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<sst xmlns="http://schemas.openxmlformats.org/spreadsheetml/2006/main" count="488" uniqueCount="452">
  <si>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</si>
  <si>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</si>
  <si>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</si>
  <si>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</si>
  <si>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</si>
  <si>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</si>
  <si>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</si>
  <si>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</si>
  <si>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</si>
  <si>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</si>
  <si>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</si>
  <si>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</si>
  <si>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</si>
  <si>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</si>
  <si>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</si>
  <si>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</si>
  <si>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</si>
  <si>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</si>
  <si>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</si>
  <si>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</si>
  <si>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</si>
  <si>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</si>
  <si>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</si>
  <si>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</si>
  <si>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</si>
  <si>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</si>
  <si>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</si>
  <si>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</si>
  <si>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</si>
  <si>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</si>
  <si>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</si>
  <si>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</si>
  <si>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</si>
  <si>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</si>
  <si>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</si>
  <si>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</si>
  <si>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</si>
  <si>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</si>
  <si>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</si>
  <si>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</si>
  <si>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</si>
  <si>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</si>
  <si>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</si>
  <si>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</si>
  <si>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</si>
  <si>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</si>
  <si>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</si>
  <si>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</si>
  <si>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</si>
  <si>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</si>
  <si>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</si>
  <si>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</si>
  <si>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</si>
  <si>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</si>
  <si>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</si>
  <si>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</si>
  <si>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</si>
  <si>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</si>
  <si>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</si>
  <si>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</si>
  <si>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</si>
  <si>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</si>
  <si>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</si>
  <si>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</si>
  <si>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</si>
  <si>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</si>
  <si>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</si>
  <si>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</si>
  <si>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</si>
  <si>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</si>
  <si>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</si>
  <si>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</si>
  <si>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</si>
  <si>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</si>
  <si>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</si>
  <si>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</si>
  <si>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</si>
  <si>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</si>
  <si>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</si>
  <si>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</si>
  <si>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</si>
  <si>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</si>
  <si>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</si>
  <si>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</si>
  <si>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</si>
  <si>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</si>
  <si>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</si>
  <si>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</si>
  <si>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</si>
  <si>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</si>
  <si>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</si>
  <si>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</si>
  <si>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</si>
  <si>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</si>
  <si>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</si>
  <si>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</si>
  <si>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</si>
  <si>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</si>
  <si>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</si>
  <si>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</si>
  <si>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</si>
  <si>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</si>
  <si>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</si>
  <si>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</si>
  <si>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</si>
  <si>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</si>
  <si>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</si>
  <si>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</si>
  <si>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</si>
  <si>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</si>
  <si>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</si>
  <si>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</si>
  <si>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</si>
  <si>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</si>
  <si>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</si>
  <si>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</si>
  <si>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</si>
  <si>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</si>
  <si>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</si>
  <si>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</si>
  <si>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</si>
  <si>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</si>
  <si>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</si>
  <si>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</si>
  <si>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</si>
  <si>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</si>
  <si>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</si>
  <si>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</si>
  <si>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</si>
  <si>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</si>
  <si>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</si>
  <si>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</si>
  <si>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</si>
  <si>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</si>
  <si>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</si>
  <si>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</si>
  <si>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</si>
  <si>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</si>
  <si>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</si>
  <si>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</si>
  <si>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</si>
  <si>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</si>
  <si>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</si>
  <si>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</si>
  <si>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</si>
  <si>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</si>
  <si>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</si>
  <si>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</si>
  <si>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</si>
  <si>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</si>
  <si>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</si>
  <si>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</si>
  <si>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</si>
  <si>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</si>
  <si>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</si>
  <si>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</si>
  <si>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</si>
  <si>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</si>
  <si>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</si>
  <si>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</si>
  <si>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</si>
  <si>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</si>
  <si>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</si>
  <si>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</si>
  <si>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</si>
  <si>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</si>
  <si>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</si>
  <si>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</si>
  <si>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</si>
  <si>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</si>
  <si>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</si>
  <si>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</si>
  <si>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</si>
  <si>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</si>
  <si>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</si>
  <si>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</si>
  <si>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</si>
  <si>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</si>
  <si>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</si>
  <si>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</si>
  <si>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</si>
  <si>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</si>
  <si>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</si>
  <si>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</si>
  <si>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</si>
  <si>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</si>
  <si>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</si>
  <si>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</si>
  <si>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</si>
  <si>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</si>
  <si>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</si>
  <si>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</si>
  <si>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</si>
  <si>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</si>
  <si>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</si>
  <si>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</si>
  <si>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</si>
  <si>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</si>
  <si>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</si>
  <si>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</si>
  <si>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</si>
  <si>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</si>
  <si>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</si>
  <si>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</si>
  <si>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</si>
  <si>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</si>
  <si>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</si>
  <si>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</si>
  <si>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</si>
  <si>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</si>
  <si>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</si>
  <si>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</si>
  <si>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</si>
  <si>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</si>
  <si>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</si>
  <si>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</si>
  <si>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</si>
  <si>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</si>
  <si>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</si>
  <si>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</si>
  <si>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</si>
  <si>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</si>
  <si>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</si>
  <si>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</si>
  <si>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</si>
  <si>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</si>
  <si>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</si>
  <si>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</si>
  <si>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</si>
  <si>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</si>
  <si>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</si>
  <si>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</si>
  <si>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</si>
  <si>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</si>
  <si>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</si>
  <si>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</si>
  <si>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</si>
  <si>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</si>
  <si>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</si>
  <si>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</si>
  <si>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</si>
  <si>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</si>
  <si>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</si>
  <si>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</si>
  <si>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</si>
  <si>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</si>
  <si>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</si>
  <si>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</si>
  <si>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</si>
  <si>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</si>
  <si>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</si>
  <si>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</si>
  <si>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</si>
  <si>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</si>
  <si>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</si>
  <si>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</si>
  <si>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</si>
  <si>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</si>
  <si>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</si>
  <si>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</si>
  <si>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</si>
  <si>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</si>
  <si>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</si>
  <si>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</si>
  <si>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</si>
  <si>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</si>
  <si>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</si>
  <si>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</si>
  <si>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</si>
  <si>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</si>
  <si>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</si>
  <si>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</si>
  <si>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</si>
  <si>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</si>
  <si>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</si>
  <si>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</si>
  <si>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</si>
  <si>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</si>
  <si>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</si>
  <si>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</si>
  <si>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</si>
  <si>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</si>
  <si>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</si>
  <si>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</si>
  <si>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</si>
  <si>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</si>
  <si>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</si>
  <si>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</si>
  <si>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</si>
  <si>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</si>
  <si>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</si>
  <si>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</si>
  <si>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</si>
  <si>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</si>
  <si>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</si>
  <si>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</si>
  <si>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</si>
  <si>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</si>
  <si>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</si>
  <si>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</si>
  <si>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</si>
  <si>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</si>
  <si>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</si>
  <si>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</si>
  <si>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</si>
  <si>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</si>
  <si>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</si>
  <si>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</si>
  <si>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</si>
  <si>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</si>
  <si>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</si>
  <si>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</si>
  <si>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</si>
  <si>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</si>
  <si>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</si>
  <si>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</si>
  <si>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</si>
  <si>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</si>
  <si>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</si>
  <si>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</si>
  <si>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</si>
  <si>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</si>
  <si>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</si>
  <si>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</si>
  <si>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</si>
  <si>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</si>
  <si>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</si>
  <si>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</si>
  <si>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</si>
  <si>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</si>
  <si>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</si>
  <si>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</si>
  <si>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</si>
  <si>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</si>
  <si>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</si>
  <si>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</si>
  <si>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</si>
  <si>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</si>
  <si>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</si>
  <si>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</si>
  <si>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</si>
  <si>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</si>
  <si>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</si>
  <si>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</si>
  <si>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</si>
  <si>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</si>
  <si>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</si>
  <si>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</si>
  <si>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</si>
  <si>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</si>
  <si>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</si>
  <si>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</si>
  <si>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</si>
  <si>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</si>
  <si>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</si>
  <si>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</si>
  <si>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</si>
  <si>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</si>
  <si>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</si>
  <si>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</si>
  <si>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</si>
  <si>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</si>
  <si>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</si>
  <si>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</si>
  <si>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</si>
  <si>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</si>
  <si>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</si>
  <si>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</si>
  <si>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</si>
  <si>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</si>
  <si>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</si>
  <si>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</si>
  <si>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</si>
  <si>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</si>
  <si>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</si>
  <si>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</si>
  <si>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</si>
  <si>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</si>
  <si>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</si>
  <si>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</si>
  <si>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</si>
  <si>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</si>
  <si>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</si>
  <si>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</si>
  <si>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</si>
  <si>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</si>
  <si>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</si>
  <si>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</si>
  <si>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</si>
  <si>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</si>
  <si>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</si>
  <si>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</si>
  <si>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</si>
  <si>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</si>
  <si>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</si>
  <si>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</si>
  <si>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</si>
  <si>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</si>
  <si>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</si>
  <si>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</si>
  <si>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</si>
  <si>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</si>
  <si>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</si>
  <si>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</si>
  <si>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</si>
  <si>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</si>
  <si>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</si>
  <si>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</si>
  <si>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</si>
  <si>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</si>
  <si>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</si>
  <si>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</si>
  <si>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</si>
  <si>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</si>
  <si>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</si>
  <si>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</si>
  <si>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</si>
  <si>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</si>
  <si>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</si>
  <si>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</si>
  <si>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</si>
  <si>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</si>
  <si>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</si>
  <si>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</si>
  <si>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</si>
  <si>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</si>
  <si>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</si>
  <si>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</si>
  <si>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</si>
  <si>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</si>
  <si>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</si>
  <si>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</si>
  <si>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</si>
  <si>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</si>
  <si>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</si>
  <si>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</si>
  <si>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</si>
  <si>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</si>
  <si>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</si>
  <si>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</si>
  <si>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</si>
  <si>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</si>
  <si>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ダイエット</t>
    <phoneticPr fontId="19"/>
  </si>
  <si>
    <t>030101</t>
    <phoneticPr fontId="19"/>
  </si>
  <si>
    <t>4987072034354</t>
    <phoneticPr fontId="19"/>
  </si>
  <si>
    <t>小林製薬</t>
    <rPh sb="0" eb="2">
      <t>コバヤシ</t>
    </rPh>
    <rPh sb="2" eb="4">
      <t>セイヤク</t>
    </rPh>
    <phoneticPr fontId="19"/>
  </si>
  <si>
    <t>イージーファイバー　トクホ</t>
    <phoneticPr fontId="19"/>
  </si>
  <si>
    <t>30パック</t>
    <phoneticPr fontId="19"/>
  </si>
  <si>
    <t>オープン</t>
    <phoneticPr fontId="19"/>
  </si>
  <si>
    <t>0028</t>
    <phoneticPr fontId="19"/>
  </si>
  <si>
    <t>●お通じの改善に役立つ食物繊維
●毎日手軽に食物繊維
●「イージーファイバー」は、飲み物に加えるだけでお通じの改善に役立つ食物繊維を手軽に摂れる、天然原料から生まれた水に溶ける食物繊維です。</t>
    <rPh sb="2" eb="3">
      <t>ツウ</t>
    </rPh>
    <rPh sb="5" eb="7">
      <t>カイゼン</t>
    </rPh>
    <rPh sb="8" eb="10">
      <t>ヤクダ</t>
    </rPh>
    <rPh sb="11" eb="13">
      <t>ショクモツ</t>
    </rPh>
    <rPh sb="13" eb="15">
      <t>センイ</t>
    </rPh>
    <rPh sb="17" eb="19">
      <t>マイニチ</t>
    </rPh>
    <rPh sb="19" eb="21">
      <t>テガル</t>
    </rPh>
    <rPh sb="22" eb="24">
      <t>ショクモツ</t>
    </rPh>
    <rPh sb="24" eb="26">
      <t>センイ</t>
    </rPh>
    <rPh sb="41" eb="42">
      <t>ノ</t>
    </rPh>
    <rPh sb="43" eb="44">
      <t>モノ</t>
    </rPh>
    <rPh sb="45" eb="46">
      <t>クワ</t>
    </rPh>
    <rPh sb="52" eb="53">
      <t>ツウ</t>
    </rPh>
    <rPh sb="55" eb="57">
      <t>カイゼン</t>
    </rPh>
    <rPh sb="58" eb="60">
      <t>ヤクダ</t>
    </rPh>
    <rPh sb="61" eb="63">
      <t>ショクモツ</t>
    </rPh>
    <rPh sb="63" eb="65">
      <t>センイ</t>
    </rPh>
    <rPh sb="66" eb="68">
      <t>テガル</t>
    </rPh>
    <rPh sb="69" eb="70">
      <t>ト</t>
    </rPh>
    <rPh sb="73" eb="75">
      <t>テンネン</t>
    </rPh>
    <rPh sb="75" eb="77">
      <t>ゲンリョウ</t>
    </rPh>
    <rPh sb="79" eb="80">
      <t>ウ</t>
    </rPh>
    <rPh sb="83" eb="84">
      <t>ミズ</t>
    </rPh>
    <rPh sb="85" eb="86">
      <t>ト</t>
    </rPh>
    <rPh sb="88" eb="90">
      <t>ショクモツ</t>
    </rPh>
    <rPh sb="90" eb="92">
      <t>センイ</t>
    </rPh>
    <phoneticPr fontId="19"/>
  </si>
  <si>
    <t>1日に1パック（缶入りではスプーン約1杯分）を目安にお召し上がりください。</t>
    <rPh sb="1" eb="2">
      <t>ニチ</t>
    </rPh>
    <rPh sb="8" eb="10">
      <t>カンイ</t>
    </rPh>
    <rPh sb="17" eb="18">
      <t>ヤク</t>
    </rPh>
    <rPh sb="19" eb="20">
      <t>ハイ</t>
    </rPh>
    <rPh sb="20" eb="21">
      <t>ブン</t>
    </rPh>
    <rPh sb="23" eb="25">
      <t>メヤス</t>
    </rPh>
    <rPh sb="27" eb="28">
      <t>メ</t>
    </rPh>
    <rPh sb="29" eb="30">
      <t>ア</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</si>
</sst>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95250</xdr:colOff>
      <xdr:row>8</xdr:row>
      <xdr:rowOff>178594</xdr:rowOff>
    </xdr:from>
    <xdr:to>
      <xdr:col>12</xdr:col>
      <xdr:colOff>122703</xdr:colOff>
      <xdr:row>21</xdr:row>
      <xdr:rowOff>226218</xdr:rowOff>
    </xdr:to>
    <xdr:pic>
      <xdr:nvPicPr>
        <xdr:cNvPr id="3" name="図 2"/>
        <xdr:cNvPicPr>
          <a:picLocks noChangeAspect="1"/>
        </xdr:cNvPicPr>
      </xdr:nvPicPr>
      <xdr:blipFill>
        <a:blip xmlns:r="http://schemas.openxmlformats.org/officeDocument/2006/relationships" r:embed="rId1"/>
        <a:stretch>
          <a:fillRect/>
        </a:stretch>
      </xdr:blipFill>
      <xdr:spPr>
        <a:xfrm>
          <a:off x="547688" y="2333625"/>
          <a:ext cx="2289640" cy="329803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42468</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444</v>
      </c>
      <c r="C6" s="144"/>
      <c r="D6" s="144"/>
      <c r="E6" s="144"/>
      <c r="F6" s="144"/>
      <c r="G6" s="144"/>
      <c r="H6" s="145"/>
      <c r="I6" s="103" t="s">
        <v>445</v>
      </c>
      <c r="J6" s="103"/>
      <c r="K6" s="103"/>
      <c r="L6" s="103"/>
      <c r="M6" s="103"/>
      <c r="N6" s="105" t="s">
        <v>446</v>
      </c>
      <c r="O6" s="105"/>
      <c r="P6" s="105"/>
      <c r="Q6" s="105"/>
      <c r="R6" s="105"/>
      <c r="S6" s="105"/>
      <c r="T6" s="105"/>
      <c r="U6" s="105"/>
      <c r="V6" s="105"/>
      <c r="W6" s="105"/>
      <c r="X6" s="105" t="s">
        <v>439</v>
      </c>
      <c r="Y6" s="105"/>
      <c r="Z6" s="105"/>
      <c r="AA6" s="105"/>
      <c r="AB6" s="105"/>
      <c r="AC6" s="105"/>
      <c r="AD6" s="105"/>
      <c r="AE6" s="105"/>
      <c r="AF6" s="105"/>
      <c r="AG6" s="105"/>
      <c r="AH6" s="103" t="s">
        <v>439</v>
      </c>
      <c r="AI6" s="103"/>
      <c r="AJ6" s="103"/>
      <c r="AK6" s="103"/>
      <c r="AL6" s="103" t="s">
        <v>447</v>
      </c>
      <c r="AM6" s="103"/>
      <c r="AN6" s="103"/>
      <c r="AO6" s="103"/>
      <c r="AP6" s="108" t="s">
        <v>448</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441</v>
      </c>
      <c r="Q9" s="93"/>
      <c r="R9" s="93"/>
      <c r="S9" s="93"/>
      <c r="T9" s="90" t="str">
        <f>VLOOKUP($P9,DATA1!$1:$224,2,FALSE)</f>
        <v>健康食品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ダイエット</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030101</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450</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42468</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03</v>
      </c>
      <c r="C4" s="8" t="str">
        <f>商品登録書!Z9</f>
        <v>01</v>
      </c>
      <c r="D4" s="8" t="str">
        <f>商品登録書!AJ9</f>
        <v>030101</v>
      </c>
      <c r="E4" s="8" t="str">
        <f>商品登録書!AJ11</f>
        <v>0028</v>
      </c>
      <c r="F4" s="8" t="str">
        <f>商品登録書!P14</f>
        <v>-</v>
      </c>
      <c r="G4" s="8" t="str">
        <f>商品登録書!T14</f>
        <v>-</v>
      </c>
      <c r="H4" s="8" t="str">
        <f>商品登録書!AE14</f>
        <v>-</v>
      </c>
      <c r="I4" s="8" t="str">
        <f>商品登録書!AL14</f>
        <v>-</v>
      </c>
      <c r="J4" s="70" t="str">
        <f>商品登録書!I6</f>
        <v>小林製薬</v>
      </c>
      <c r="K4" s="70" t="str">
        <f>商品登録書!N6</f>
        <v>イージーファイバー　トクホ</v>
      </c>
      <c r="L4" s="70" t="str">
        <f>商品登録書!X6</f>
        <v>-</v>
      </c>
      <c r="M4" s="70" t="str">
        <f>商品登録書!AH6</f>
        <v>-</v>
      </c>
      <c r="N4" s="70" t="str">
        <f>商品登録書!AL6</f>
        <v>30パック</v>
      </c>
      <c r="O4" s="10" t="str">
        <f>商品登録書!B6</f>
        <v>4987072034354</v>
      </c>
      <c r="P4" s="10"/>
      <c r="Q4" s="70" t="str">
        <f>商品登録書!AP6</f>
        <v>オープン</v>
      </c>
      <c r="R4" s="74" t="str">
        <f>商品登録書!P17</f>
        <v>●お通じの改善に役立つ食物繊維
●毎日手軽に食物繊維
●「イージーファイバー」は、飲み物に加えるだけでお通じの改善に役立つ食物繊維を手軽に摂れる、天然原料から生まれた水に溶ける食物繊維です。</v>
      </c>
      <c r="S4" s="74" t="str">
        <f>商品登録書!B26</f>
        <v>1日に1パック（缶入りではスプーン約1杯分）を目安にお召し上がりください。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42468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2016-04-08T06:00:38Z</dcterms:modified>
</cp:coreProperties>
</file>