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B4" i="3" l="1"/>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<sst xmlns="http://schemas.openxmlformats.org/spreadsheetml/2006/main" count="486" uniqueCount="451">
  <si>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</si>
  <si>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</si>
  <si>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</si>
  <si>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</si>
  <si>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</si>
  <si>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</si>
  <si>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</si>
  <si>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</si>
  <si>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</si>
  <si>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</si>
  <si>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</si>
  <si>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</si>
  <si>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</si>
  <si>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</si>
  <si>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</si>
  <si>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</si>
  <si>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</si>
  <si>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</si>
  <si>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</si>
  <si>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</si>
  <si>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</si>
  <si>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</si>
  <si>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</si>
  <si>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</si>
  <si>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</si>
  <si>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</si>
  <si>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</si>
  <si>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</si>
  <si>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</si>
  <si>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</si>
  <si>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</si>
  <si>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</si>
  <si>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</si>
  <si>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</si>
  <si>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</si>
  <si>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</si>
  <si>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</si>
  <si>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</si>
  <si>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</si>
  <si>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</si>
  <si>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</si>
  <si>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</si>
  <si>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</si>
  <si>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</si>
  <si>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</si>
  <si>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</si>
  <si>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</si>
  <si>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</si>
  <si>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</si>
  <si>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</si>
  <si>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</si>
  <si>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</si>
  <si>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</si>
  <si>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</si>
  <si>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</si>
  <si>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</si>
  <si>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</si>
  <si>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</si>
  <si>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</si>
  <si>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</si>
  <si>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</si>
  <si>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</si>
  <si>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</si>
  <si>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</si>
  <si>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</si>
  <si>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</si>
  <si>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</si>
  <si>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</si>
  <si>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</si>
  <si>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</si>
  <si>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</si>
  <si>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</si>
  <si>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</si>
  <si>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</si>
  <si>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</si>
  <si>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</si>
  <si>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</si>
  <si>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</si>
  <si>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</si>
  <si>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</si>
  <si>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</si>
  <si>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</si>
  <si>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</si>
  <si>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</si>
  <si>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</si>
  <si>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</si>
  <si>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</si>
  <si>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</si>
  <si>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</si>
  <si>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</si>
  <si>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</si>
  <si>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</si>
  <si>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</si>
  <si>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</si>
  <si>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</si>
  <si>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</si>
  <si>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</si>
  <si>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</si>
  <si>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</si>
  <si>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</si>
  <si>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</si>
  <si>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</si>
  <si>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</si>
  <si>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</si>
  <si>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</si>
  <si>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</si>
  <si>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</si>
  <si>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</si>
  <si>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</si>
  <si>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</si>
  <si>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</si>
  <si>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</si>
  <si>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</si>
  <si>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</si>
  <si>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</si>
  <si>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</si>
  <si>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</si>
  <si>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</si>
  <si>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</si>
  <si>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</si>
  <si>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</si>
  <si>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</si>
  <si>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</si>
  <si>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</si>
  <si>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</si>
  <si>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</si>
  <si>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</si>
  <si>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</si>
  <si>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</si>
  <si>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</si>
  <si>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</si>
  <si>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</si>
  <si>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</si>
  <si>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</si>
  <si>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</si>
  <si>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</si>
  <si>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</si>
  <si>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</si>
  <si>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</si>
  <si>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</si>
  <si>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</si>
  <si>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</si>
  <si>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</si>
  <si>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</si>
  <si>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</si>
  <si>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</si>
  <si>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</si>
  <si>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</si>
  <si>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</si>
  <si>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</si>
  <si>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</si>
  <si>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</si>
  <si>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</si>
  <si>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</si>
  <si>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</si>
  <si>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</si>
  <si>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</si>
  <si>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</si>
  <si>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</si>
  <si>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</si>
  <si>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</si>
  <si>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</si>
  <si>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</si>
  <si>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</si>
  <si>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</si>
  <si>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</si>
  <si>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</si>
  <si>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</si>
  <si>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</si>
  <si>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</si>
  <si>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</si>
  <si>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</si>
  <si>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</si>
  <si>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</si>
  <si>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</si>
  <si>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</si>
  <si>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</si>
  <si>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</si>
  <si>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</si>
  <si>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</si>
  <si>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</si>
  <si>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</si>
  <si>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</si>
  <si>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</si>
  <si>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</si>
  <si>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</si>
  <si>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</si>
  <si>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</si>
  <si>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</si>
  <si>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</si>
  <si>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</si>
  <si>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</si>
  <si>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</si>
  <si>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</si>
  <si>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</si>
  <si>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</si>
  <si>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</si>
  <si>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</si>
  <si>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</si>
  <si>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</si>
  <si>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</si>
  <si>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</si>
  <si>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</si>
  <si>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</si>
  <si>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</si>
  <si>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</si>
  <si>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</si>
  <si>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</si>
  <si>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</si>
  <si>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</si>
  <si>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</si>
  <si>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</si>
  <si>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</si>
  <si>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</si>
  <si>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</si>
  <si>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</si>
  <si>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</si>
  <si>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</si>
  <si>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</si>
  <si>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</si>
  <si>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</si>
  <si>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</si>
  <si>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</si>
  <si>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</si>
  <si>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</si>
  <si>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</si>
  <si>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</si>
  <si>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</si>
  <si>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</si>
  <si>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</si>
  <si>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</si>
  <si>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</si>
  <si>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</si>
  <si>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</si>
  <si>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</si>
  <si>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</si>
  <si>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</si>
  <si>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</si>
  <si>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</si>
  <si>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</si>
  <si>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</si>
  <si>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</si>
  <si>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</si>
  <si>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</si>
  <si>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</si>
  <si>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</si>
  <si>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</si>
  <si>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</si>
  <si>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</si>
  <si>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</si>
  <si>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</si>
  <si>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</si>
  <si>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</si>
  <si>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</si>
  <si>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</si>
  <si>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</si>
  <si>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</si>
  <si>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</si>
  <si>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</si>
  <si>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</si>
  <si>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</si>
  <si>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</si>
  <si>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</si>
  <si>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</si>
  <si>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</si>
  <si>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</si>
  <si>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</si>
  <si>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</si>
  <si>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</si>
  <si>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</si>
  <si>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</si>
  <si>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</si>
  <si>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</si>
  <si>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</si>
  <si>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</si>
  <si>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</si>
  <si>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</si>
  <si>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</si>
  <si>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</si>
  <si>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</si>
  <si>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</si>
  <si>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</si>
  <si>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</si>
  <si>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</si>
  <si>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</si>
  <si>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</si>
  <si>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</si>
  <si>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</si>
  <si>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</si>
  <si>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</si>
  <si>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</si>
  <si>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</si>
  <si>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</si>
  <si>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</si>
  <si>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</si>
  <si>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</si>
  <si>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</si>
  <si>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</si>
  <si>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</si>
  <si>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</si>
  <si>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</si>
  <si>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</si>
  <si>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</si>
  <si>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</si>
  <si>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</si>
  <si>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</si>
  <si>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</si>
  <si>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</si>
  <si>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</si>
  <si>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</si>
  <si>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</si>
  <si>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</si>
  <si>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</si>
  <si>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</si>
  <si>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</si>
  <si>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</si>
  <si>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</si>
  <si>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</si>
  <si>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</si>
  <si>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</si>
  <si>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</si>
  <si>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</si>
  <si>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</si>
  <si>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</si>
  <si>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</si>
  <si>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</si>
  <si>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</si>
  <si>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</si>
  <si>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</si>
  <si>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</si>
  <si>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</si>
  <si>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</si>
  <si>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</si>
  <si>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</si>
  <si>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</si>
  <si>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</si>
  <si>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</si>
  <si>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</si>
  <si>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</si>
  <si>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</si>
  <si>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</si>
  <si>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</si>
  <si>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</si>
  <si>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</si>
  <si>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</si>
  <si>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</si>
  <si>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</si>
  <si>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</si>
  <si>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</si>
  <si>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</si>
  <si>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</si>
  <si>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</si>
  <si>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</si>
  <si>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</si>
  <si>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</si>
  <si>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</si>
  <si>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</si>
  <si>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</si>
  <si>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</si>
  <si>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</si>
  <si>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</si>
  <si>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</si>
  <si>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</si>
  <si>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</si>
  <si>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</si>
  <si>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</si>
  <si>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</si>
  <si>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</si>
  <si>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</si>
  <si>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</si>
  <si>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</si>
  <si>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</si>
  <si>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</si>
  <si>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</si>
  <si>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</si>
  <si>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</si>
  <si>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</si>
  <si>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</si>
  <si>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</si>
  <si>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</si>
  <si>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</si>
  <si>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</si>
  <si>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</si>
  <si>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</si>
  <si>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</si>
  <si>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</si>
  <si>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</si>
  <si>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</si>
  <si>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</si>
  <si>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</si>
  <si>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</si>
  <si>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</si>
  <si>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</si>
  <si>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</si>
  <si>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</si>
  <si>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</si>
  <si>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</si>
  <si>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</si>
  <si>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</si>
  <si>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</si>
  <si>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</si>
  <si>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</si>
  <si>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</si>
  <si>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</si>
  <si>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</si>
  <si>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</si>
  <si>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</si>
  <si>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</si>
  <si>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</si>
  <si>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</si>
  <si>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</si>
  <si>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</si>
  <si>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</si>
  <si>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</si>
  <si>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</si>
  <si>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</si>
  <si>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</si>
  <si>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</si>
  <si>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</si>
  <si>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</si>
  <si>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</si>
  <si>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</si>
  <si>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</si>
  <si>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</si>
  <si>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</si>
  <si>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</si>
  <si>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</si>
  <si>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</si>
  <si>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</si>
  <si>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</si>
  <si>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</si>
  <si>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</si>
  <si>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</si>
  <si>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</si>
  <si>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</si>
  <si>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</si>
  <si>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</si>
  <si>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</si>
  <si>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</si>
  <si>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</si>
  <si>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02</t>
    <phoneticPr fontId="19"/>
  </si>
  <si>
    <t>マスク・絆創膏</t>
    <rPh sb="4" eb="7">
      <t>バンソウコウ</t>
    </rPh>
    <phoneticPr fontId="19"/>
  </si>
  <si>
    <t>020102</t>
    <phoneticPr fontId="19"/>
  </si>
  <si>
    <t>ケアリーヴ　</t>
    <phoneticPr fontId="19"/>
  </si>
  <si>
    <t>血を固める</t>
    <rPh sb="0" eb="1">
      <t>チ</t>
    </rPh>
    <rPh sb="2" eb="3">
      <t>カタ</t>
    </rPh>
    <phoneticPr fontId="19"/>
  </si>
  <si>
    <t>12枚</t>
    <rPh sb="2" eb="3">
      <t>マイ</t>
    </rPh>
    <phoneticPr fontId="19"/>
  </si>
  <si>
    <t>0010</t>
    <phoneticPr fontId="19"/>
  </si>
  <si>
    <t>4987167054274</t>
    <phoneticPr fontId="19"/>
  </si>
  <si>
    <t>●血液をジェル状に固めるパウダーを配合。
●高密度ウレタン不織布のやわらか防水テープを使用。水を通さず、水にぬれても血が染み出にくい。
●はがれにくく、肌に優しい低刺激性粘着剤を使用。</t>
    <rPh sb="1" eb="3">
      <t>ケツエキ</t>
    </rPh>
    <rPh sb="7" eb="8">
      <t>ジョウ</t>
    </rPh>
    <rPh sb="9" eb="10">
      <t>カタ</t>
    </rPh>
    <rPh sb="17" eb="19">
      <t>ハイゴウ</t>
    </rPh>
    <rPh sb="22" eb="25">
      <t>コウミツド</t>
    </rPh>
    <rPh sb="29" eb="32">
      <t>フショクフ</t>
    </rPh>
    <rPh sb="37" eb="39">
      <t>ボウスイ</t>
    </rPh>
    <rPh sb="43" eb="45">
      <t>シヨウ</t>
    </rPh>
    <rPh sb="46" eb="47">
      <t>ミズ</t>
    </rPh>
    <rPh sb="48" eb="49">
      <t>トオ</t>
    </rPh>
    <rPh sb="52" eb="53">
      <t>ミズ</t>
    </rPh>
    <rPh sb="58" eb="59">
      <t>チ</t>
    </rPh>
    <rPh sb="60" eb="61">
      <t>シ</t>
    </rPh>
    <rPh sb="62" eb="63">
      <t>デ</t>
    </rPh>
    <rPh sb="76" eb="77">
      <t>ハダ</t>
    </rPh>
    <rPh sb="78" eb="79">
      <t>ヤサ</t>
    </rPh>
    <rPh sb="81" eb="85">
      <t>テイシゲキセイ</t>
    </rPh>
    <rPh sb="85" eb="87">
      <t>ネンチャク</t>
    </rPh>
    <rPh sb="87" eb="88">
      <t>ザイ</t>
    </rPh>
    <rPh sb="89" eb="91">
      <t>シヨウ</t>
    </rPh>
    <phoneticPr fontId="19"/>
  </si>
  <si>
    <t>創傷面にパッド部をあて、シワが入らないように注意して貼ってください。防水性を高めるためのパッドの周りをしっかり押さえてよく密着させてください。
【1枚サイズ】直径22mm（パッド部：10mm×10mm）</t>
    <rPh sb="0" eb="2">
      <t>ソウショウ</t>
    </rPh>
    <rPh sb="2" eb="3">
      <t>メン</t>
    </rPh>
    <rPh sb="7" eb="8">
      <t>ブ</t>
    </rPh>
    <rPh sb="15" eb="16">
      <t>ハイ</t>
    </rPh>
    <rPh sb="22" eb="24">
      <t>チュウイ</t>
    </rPh>
    <rPh sb="26" eb="27">
      <t>ハ</t>
    </rPh>
    <rPh sb="34" eb="37">
      <t>ボウスイセイ</t>
    </rPh>
    <rPh sb="38" eb="39">
      <t>タカ</t>
    </rPh>
    <rPh sb="48" eb="49">
      <t>マワ</t>
    </rPh>
    <rPh sb="55" eb="56">
      <t>オ</t>
    </rPh>
    <rPh sb="61" eb="63">
      <t>ミッチャク</t>
    </rPh>
    <rPh sb="74" eb="75">
      <t>マイ</t>
    </rPh>
    <rPh sb="79" eb="81">
      <t>チョッケイ</t>
    </rPh>
    <rPh sb="89" eb="90">
      <t>ブ</t>
    </rPh>
    <phoneticPr fontId="19"/>
  </si>
  <si>
    <t>ニチバン</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</si>
</sst>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4" fillId="29" borderId="13" xfId="0" applyFont="1" applyFill="1" applyBorder="1" applyAlignment="1">
      <alignment horizontal="center" vertical="center" shrinkToFit="1"/>
    </xf>
    <xf numFmtId="0" fontId="24" fillId="29" borderId="24" xfId="0" applyFont="1" applyFill="1" applyBorder="1" applyAlignment="1">
      <alignment horizontal="center" vertical="center" shrinkToFit="1"/>
    </xf>
    <xf numFmtId="0" fontId="24" fillId="29" borderId="19" xfId="0" applyFont="1" applyFill="1" applyBorder="1" applyAlignment="1">
      <alignment horizontal="center" vertical="center" shrinkToFi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95250</xdr:colOff>
      <xdr:row>9</xdr:row>
      <xdr:rowOff>23812</xdr:rowOff>
    </xdr:from>
    <xdr:to>
      <xdr:col>12</xdr:col>
      <xdr:colOff>53618</xdr:colOff>
      <xdr:row>21</xdr:row>
      <xdr:rowOff>178593</xdr:rowOff>
    </xdr:to>
    <xdr:pic>
      <xdr:nvPicPr>
        <xdr:cNvPr id="5" name="図 4"/>
        <xdr:cNvPicPr>
          <a:picLocks noChangeAspect="1"/>
        </xdr:cNvPicPr>
      </xdr:nvPicPr>
      <xdr:blipFill>
        <a:blip xmlns:r="http://schemas.openxmlformats.org/officeDocument/2006/relationships" r:embed="rId1"/>
        <a:stretch>
          <a:fillRect/>
        </a:stretch>
      </xdr:blipFill>
      <xdr:spPr>
        <a:xfrm>
          <a:off x="547688" y="2428875"/>
          <a:ext cx="2220555" cy="315515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zoomScale="80" zoomScaleNormal="80" zoomScalePageLayoutView="80" workbookViewId="0">
      <selection activeCell="I6" sqref="I6:M6"/>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42455</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447</v>
      </c>
      <c r="C6" s="144"/>
      <c r="D6" s="144"/>
      <c r="E6" s="144"/>
      <c r="F6" s="144"/>
      <c r="G6" s="144"/>
      <c r="H6" s="145"/>
      <c r="I6" s="216" t="s">
        <v>450</v>
      </c>
      <c r="J6" s="217"/>
      <c r="K6" s="217"/>
      <c r="L6" s="217"/>
      <c r="M6" s="218"/>
      <c r="N6" s="105" t="s">
        <v>443</v>
      </c>
      <c r="O6" s="105"/>
      <c r="P6" s="105"/>
      <c r="Q6" s="105"/>
      <c r="R6" s="105"/>
      <c r="S6" s="105"/>
      <c r="T6" s="105"/>
      <c r="U6" s="105"/>
      <c r="V6" s="105"/>
      <c r="W6" s="105"/>
      <c r="X6" s="105" t="s">
        <v>444</v>
      </c>
      <c r="Y6" s="105"/>
      <c r="Z6" s="105"/>
      <c r="AA6" s="105"/>
      <c r="AB6" s="105"/>
      <c r="AC6" s="105"/>
      <c r="AD6" s="105"/>
      <c r="AE6" s="105"/>
      <c r="AF6" s="105"/>
      <c r="AG6" s="105"/>
      <c r="AH6" s="103" t="s">
        <v>439</v>
      </c>
      <c r="AI6" s="103"/>
      <c r="AJ6" s="103"/>
      <c r="AK6" s="103"/>
      <c r="AL6" s="103" t="s">
        <v>445</v>
      </c>
      <c r="AM6" s="103"/>
      <c r="AN6" s="103"/>
      <c r="AO6" s="103"/>
      <c r="AP6" s="108">
        <v>320</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440</v>
      </c>
      <c r="Q9" s="93"/>
      <c r="R9" s="93"/>
      <c r="S9" s="93"/>
      <c r="T9" s="90" t="str">
        <f>VLOOKUP($P9,DATA1!$1:$224,2,FALSE)</f>
        <v>医療用具</v>
      </c>
      <c r="U9" s="91"/>
      <c r="V9" s="91"/>
      <c r="W9" s="91"/>
      <c r="X9" s="91"/>
      <c r="Y9" s="92"/>
      <c r="Z9" s="93" t="s">
        <v>325</v>
      </c>
      <c r="AA9" s="93"/>
      <c r="AB9" s="93"/>
      <c r="AC9" s="93"/>
      <c r="AD9" s="94" t="s">
        <v>441</v>
      </c>
      <c r="AE9" s="95"/>
      <c r="AF9" s="95"/>
      <c r="AG9" s="95"/>
      <c r="AH9" s="95"/>
      <c r="AI9" s="96"/>
      <c r="AJ9" s="93" t="s">
        <v>442</v>
      </c>
      <c r="AK9" s="93"/>
      <c r="AL9" s="93"/>
      <c r="AM9" s="93"/>
      <c r="AN9" s="90" t="str">
        <f>VLOOKUP($AJ9,DATA1!$1:$168,2,FALSE)</f>
        <v>きずケア用品</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020102</v>
      </c>
      <c r="AA11" s="123"/>
      <c r="AB11" s="123"/>
      <c r="AC11" s="123"/>
      <c r="AD11" s="123"/>
      <c r="AE11" s="123"/>
      <c r="AF11" s="123"/>
      <c r="AG11" s="123"/>
      <c r="AH11" s="123"/>
      <c r="AI11" s="124"/>
      <c r="AJ11" s="125" t="s">
        <v>446</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448</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449</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42455</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zoomScaleNormal="100" workbookViewId="0">
      <selection activeCell="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6" t="s">
        <v>2</v>
      </c>
      <c r="B1" s="209" t="s">
        <v>3</v>
      </c>
      <c r="C1" s="209"/>
      <c r="D1" s="209"/>
      <c r="E1" s="209"/>
      <c r="F1" s="209"/>
      <c r="G1" s="209"/>
      <c r="H1" s="209"/>
      <c r="I1" s="209"/>
      <c r="J1" s="209"/>
      <c r="K1" s="209"/>
      <c r="L1" s="209"/>
      <c r="M1" s="209"/>
      <c r="N1" s="209"/>
      <c r="O1" s="209"/>
      <c r="P1" s="209"/>
      <c r="Q1" s="210" t="s">
        <v>4</v>
      </c>
      <c r="R1" s="210"/>
      <c r="S1" s="210"/>
      <c r="T1" s="211" t="s">
        <v>4</v>
      </c>
      <c r="U1" s="212"/>
      <c r="V1" s="212"/>
      <c r="W1" s="212"/>
      <c r="X1" s="212"/>
      <c r="Y1" s="212"/>
      <c r="Z1" s="212"/>
      <c r="AA1" s="212"/>
      <c r="AB1" s="212"/>
      <c r="AC1" s="212"/>
      <c r="AD1" s="212"/>
      <c r="AE1" s="212"/>
      <c r="AF1" s="212"/>
      <c r="AG1" s="212"/>
      <c r="AH1" s="212"/>
      <c r="AI1" s="212"/>
      <c r="AJ1" s="212"/>
      <c r="AK1" s="212"/>
      <c r="AL1" s="212"/>
      <c r="AM1" s="212"/>
      <c r="AN1" s="212"/>
      <c r="AO1" s="212"/>
      <c r="AP1" s="212"/>
      <c r="AQ1" s="212"/>
      <c r="AR1" s="212"/>
      <c r="AS1" s="212"/>
      <c r="AT1" s="213"/>
      <c r="AU1" s="214" t="s">
        <v>5</v>
      </c>
      <c r="AV1" s="210" t="s">
        <v>6</v>
      </c>
      <c r="AW1" s="210"/>
      <c r="AX1" s="210"/>
      <c r="AY1" s="214" t="s">
        <v>7</v>
      </c>
      <c r="AZ1" s="214"/>
      <c r="BA1" s="214"/>
      <c r="BB1" s="214"/>
    </row>
    <row r="2" spans="1:54" s="1" customFormat="1" ht="37.5" customHeight="1" x14ac:dyDescent="0.15">
      <c r="A2" s="207"/>
      <c r="B2" s="209"/>
      <c r="C2" s="209"/>
      <c r="D2" s="209"/>
      <c r="E2" s="209"/>
      <c r="F2" s="209"/>
      <c r="G2" s="209"/>
      <c r="H2" s="209"/>
      <c r="I2" s="209"/>
      <c r="J2" s="209"/>
      <c r="K2" s="209"/>
      <c r="L2" s="209"/>
      <c r="M2" s="209"/>
      <c r="N2" s="209"/>
      <c r="O2" s="209"/>
      <c r="P2" s="209"/>
      <c r="Q2" s="210"/>
      <c r="R2" s="210"/>
      <c r="S2" s="210"/>
      <c r="T2" s="211" t="s">
        <v>8</v>
      </c>
      <c r="U2" s="212"/>
      <c r="V2" s="212"/>
      <c r="W2" s="212"/>
      <c r="X2" s="212"/>
      <c r="Y2" s="212"/>
      <c r="Z2" s="212"/>
      <c r="AA2" s="212"/>
      <c r="AB2" s="212"/>
      <c r="AC2" s="213"/>
      <c r="AD2" s="210" t="s">
        <v>9</v>
      </c>
      <c r="AE2" s="210"/>
      <c r="AF2" s="210"/>
      <c r="AG2" s="210"/>
      <c r="AH2" s="210"/>
      <c r="AI2" s="210"/>
      <c r="AJ2" s="210"/>
      <c r="AK2" s="210"/>
      <c r="AL2" s="210"/>
      <c r="AM2" s="210"/>
      <c r="AN2" s="210" t="s">
        <v>10</v>
      </c>
      <c r="AO2" s="210"/>
      <c r="AP2" s="210"/>
      <c r="AQ2" s="210"/>
      <c r="AR2" s="210" t="s">
        <v>11</v>
      </c>
      <c r="AS2" s="210"/>
      <c r="AT2" s="210"/>
      <c r="AU2" s="214"/>
      <c r="AV2" s="210"/>
      <c r="AW2" s="210"/>
      <c r="AX2" s="210"/>
      <c r="AY2" s="214" t="s">
        <v>12</v>
      </c>
      <c r="AZ2" s="214" t="s">
        <v>13</v>
      </c>
      <c r="BA2" s="214" t="s">
        <v>14</v>
      </c>
      <c r="BB2" s="214" t="s">
        <v>15</v>
      </c>
    </row>
    <row r="3" spans="1:54"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15"/>
      <c r="AZ3" s="215"/>
      <c r="BA3" s="215"/>
      <c r="BB3" s="215"/>
    </row>
    <row r="4" spans="1:54" s="72" customFormat="1" ht="37.5" customHeight="1" x14ac:dyDescent="0.15">
      <c r="A4" s="69">
        <v>1</v>
      </c>
      <c r="B4" s="8" t="str">
        <f>商品登録書!P9</f>
        <v>02</v>
      </c>
      <c r="C4" s="8" t="str">
        <f>商品登録書!Z9</f>
        <v>01</v>
      </c>
      <c r="D4" s="8" t="str">
        <f>商品登録書!AJ9</f>
        <v>020102</v>
      </c>
      <c r="E4" s="8" t="str">
        <f>商品登録書!AJ11</f>
        <v>0010</v>
      </c>
      <c r="F4" s="8" t="str">
        <f>商品登録書!P14</f>
        <v>-</v>
      </c>
      <c r="G4" s="8" t="str">
        <f>商品登録書!T14</f>
        <v>-</v>
      </c>
      <c r="H4" s="8" t="str">
        <f>商品登録書!AE14</f>
        <v>-</v>
      </c>
      <c r="I4" s="8" t="str">
        <f>商品登録書!AL14</f>
        <v>-</v>
      </c>
      <c r="J4" s="70" t="str">
        <f>商品登録書!I6</f>
        <v>ニチバン</v>
      </c>
      <c r="K4" s="70" t="str">
        <f>商品登録書!N6</f>
        <v>ケアリーヴ　</v>
      </c>
      <c r="L4" s="70" t="str">
        <f>商品登録書!X6</f>
        <v>血を固める</v>
      </c>
      <c r="M4" s="70" t="str">
        <f>商品登録書!AH6</f>
        <v>-</v>
      </c>
      <c r="N4" s="70" t="str">
        <f>商品登録書!AL6</f>
        <v>12枚</v>
      </c>
      <c r="O4" s="10" t="str">
        <f>商品登録書!B6</f>
        <v>4987167054274</v>
      </c>
      <c r="P4" s="70">
        <f>商品登録書!AP6</f>
        <v>320</v>
      </c>
      <c r="Q4" s="74" t="str">
        <f>商品登録書!P17</f>
        <v>●血液をジェル状に固めるパウダーを配合。
●高密度ウレタン不織布のやわらか防水テープを使用。水を通さず、水にぬれても血が染み出にくい。
●はがれにくく、肌に優しい低刺激性粘着剤を使用。</v>
      </c>
      <c r="R4" s="74" t="str">
        <f>商品登録書!B26</f>
        <v>創傷面にパッド部をあて、シワが入らないように注意して貼ってください。防水性を高めるためのパッドの周りをしっかり押さえてよく密着させてください。
【1枚サイズ】直径22mm（パッド部：10mm×10mm）</v>
      </c>
      <c r="S4" s="74">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3">
        <f>商品登録書!K62</f>
        <v>42455</v>
      </c>
      <c r="AZ4" s="73" t="str">
        <f>商品登録書!T62</f>
        <v>即日</v>
      </c>
      <c r="BA4" s="71" t="str">
        <f>商品登録書!AC62</f>
        <v>-</v>
      </c>
      <c r="BB4" s="73"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2016-03-27T05:00:11Z</dcterms:modified>
</cp:coreProperties>
</file>