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B4" i="3" l="1"/>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<sst xmlns="http://schemas.openxmlformats.org/spreadsheetml/2006/main" count="486" uniqueCount="451">
  <si>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</si>
  <si>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</si>
  <si>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</si>
  <si>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</si>
  <si>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</si>
  <si>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</si>
  <si>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</si>
  <si>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</si>
  <si>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</si>
  <si>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</si>
  <si>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</si>
  <si>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</si>
  <si>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</si>
  <si>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</si>
  <si>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</si>
  <si>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</si>
  <si>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</si>
  <si>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</si>
  <si>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</si>
  <si>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</si>
  <si>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</si>
  <si>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</si>
  <si>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</si>
  <si>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</si>
  <si>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</si>
  <si>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</si>
  <si>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</si>
  <si>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</si>
  <si>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</si>
  <si>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</si>
  <si>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</si>
  <si>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</si>
  <si>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</si>
  <si>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</si>
  <si>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</si>
  <si>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</si>
  <si>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</si>
  <si>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</si>
  <si>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</si>
  <si>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</si>
  <si>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</si>
  <si>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</si>
  <si>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</si>
  <si>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</si>
  <si>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</si>
  <si>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</si>
  <si>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</si>
  <si>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</si>
  <si>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</si>
  <si>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</si>
  <si>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</si>
  <si>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</si>
  <si>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</si>
  <si>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</si>
  <si>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</si>
  <si>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</si>
  <si>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</si>
  <si>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</si>
  <si>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</si>
  <si>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</si>
  <si>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</si>
  <si>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</si>
  <si>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</si>
  <si>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</si>
  <si>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</si>
  <si>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</si>
  <si>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</si>
  <si>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</si>
  <si>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</si>
  <si>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</si>
  <si>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</si>
  <si>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</si>
  <si>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</si>
  <si>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</si>
  <si>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</si>
  <si>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</si>
  <si>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</si>
  <si>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</si>
  <si>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</si>
  <si>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</si>
  <si>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</si>
  <si>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</si>
  <si>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</si>
  <si>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</si>
  <si>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</si>
  <si>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</si>
  <si>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</si>
  <si>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</si>
  <si>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</si>
  <si>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</si>
  <si>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</si>
  <si>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</si>
  <si>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</si>
  <si>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</si>
  <si>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</si>
  <si>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</si>
  <si>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</si>
  <si>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</si>
  <si>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</si>
  <si>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</si>
  <si>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</si>
  <si>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</si>
  <si>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</si>
  <si>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</si>
  <si>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</si>
  <si>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</si>
  <si>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</si>
  <si>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</si>
  <si>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</si>
  <si>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</si>
  <si>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</si>
  <si>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</si>
  <si>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</si>
  <si>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</si>
  <si>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</si>
  <si>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</si>
  <si>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</si>
  <si>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</si>
  <si>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</si>
  <si>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</si>
  <si>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</si>
  <si>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</si>
  <si>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</si>
  <si>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</si>
  <si>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</si>
  <si>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</si>
  <si>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</si>
  <si>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</si>
  <si>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</si>
  <si>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</si>
  <si>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</si>
  <si>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</si>
  <si>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</si>
  <si>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</si>
  <si>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</si>
  <si>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</si>
  <si>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</si>
  <si>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</si>
  <si>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</si>
  <si>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</si>
  <si>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</si>
  <si>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</si>
  <si>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</si>
  <si>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</si>
  <si>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</si>
  <si>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</si>
  <si>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</si>
  <si>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</si>
  <si>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</si>
  <si>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</si>
  <si>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</si>
  <si>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</si>
  <si>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</si>
  <si>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</si>
  <si>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</si>
  <si>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</si>
  <si>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</si>
  <si>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</si>
  <si>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</si>
  <si>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</si>
  <si>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</si>
  <si>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</si>
  <si>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</si>
  <si>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</si>
  <si>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</si>
  <si>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</si>
  <si>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</si>
  <si>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</si>
  <si>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</si>
  <si>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</si>
  <si>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</si>
  <si>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</si>
  <si>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</si>
  <si>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</si>
  <si>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</si>
  <si>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</si>
  <si>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</si>
  <si>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</si>
  <si>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</si>
  <si>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</si>
  <si>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</si>
  <si>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</si>
  <si>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</si>
  <si>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</si>
  <si>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</si>
  <si>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</si>
  <si>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</si>
  <si>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</si>
  <si>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</si>
  <si>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</si>
  <si>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</si>
  <si>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</si>
  <si>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</si>
  <si>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</si>
  <si>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</si>
  <si>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</si>
  <si>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</si>
  <si>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</si>
  <si>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</si>
  <si>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</si>
  <si>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</si>
  <si>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</si>
  <si>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</si>
  <si>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</si>
  <si>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</si>
  <si>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</si>
  <si>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</si>
  <si>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</si>
  <si>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</si>
  <si>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</si>
  <si>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</si>
  <si>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</si>
  <si>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</si>
  <si>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</si>
  <si>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</si>
  <si>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</si>
  <si>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</si>
  <si>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</si>
  <si>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</si>
  <si>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</si>
  <si>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</si>
  <si>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</si>
  <si>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</si>
  <si>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</si>
  <si>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</si>
  <si>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</si>
  <si>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</si>
  <si>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</si>
  <si>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</si>
  <si>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</si>
  <si>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</si>
  <si>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</si>
  <si>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</si>
  <si>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</si>
  <si>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</si>
  <si>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</si>
  <si>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</si>
  <si>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</si>
  <si>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</si>
  <si>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</si>
  <si>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</si>
  <si>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</si>
  <si>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</si>
  <si>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</si>
  <si>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</si>
  <si>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</si>
  <si>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</si>
  <si>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</si>
  <si>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</si>
  <si>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</si>
  <si>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</si>
  <si>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</si>
  <si>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</si>
  <si>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</si>
  <si>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</si>
  <si>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</si>
  <si>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</si>
  <si>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</si>
  <si>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</si>
  <si>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</si>
  <si>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</si>
  <si>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</si>
  <si>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</si>
  <si>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</si>
  <si>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</si>
  <si>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</si>
  <si>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</si>
  <si>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</si>
  <si>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</si>
  <si>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</si>
  <si>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</si>
  <si>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</si>
  <si>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</si>
  <si>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</si>
  <si>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</si>
  <si>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</si>
  <si>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</si>
  <si>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</si>
  <si>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</si>
  <si>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</si>
  <si>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</si>
  <si>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</si>
  <si>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</si>
  <si>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</si>
  <si>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</si>
  <si>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</si>
  <si>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</si>
  <si>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</si>
  <si>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</si>
  <si>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</si>
  <si>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</si>
  <si>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</si>
  <si>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</si>
  <si>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</si>
  <si>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</si>
  <si>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</si>
  <si>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</si>
  <si>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</si>
  <si>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</si>
  <si>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</si>
  <si>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</si>
  <si>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</si>
  <si>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</si>
  <si>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</si>
  <si>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</si>
  <si>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</si>
  <si>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</si>
  <si>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</si>
  <si>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</si>
  <si>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</si>
  <si>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</si>
  <si>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</si>
  <si>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</si>
  <si>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</si>
  <si>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</si>
  <si>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</si>
  <si>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</si>
  <si>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</si>
  <si>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</si>
  <si>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</si>
  <si>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</si>
  <si>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</si>
  <si>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</si>
  <si>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</si>
  <si>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</si>
  <si>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</si>
  <si>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</si>
  <si>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</si>
  <si>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</si>
  <si>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</si>
  <si>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</si>
  <si>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</si>
  <si>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</si>
  <si>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</si>
  <si>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</si>
  <si>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</si>
  <si>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</si>
  <si>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</si>
  <si>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</si>
  <si>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</si>
  <si>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</si>
  <si>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</si>
  <si>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</si>
  <si>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</si>
  <si>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</si>
  <si>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</si>
  <si>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</si>
  <si>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</si>
  <si>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</si>
  <si>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</si>
  <si>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</si>
  <si>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</si>
  <si>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</si>
  <si>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</si>
  <si>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</si>
  <si>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</si>
  <si>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</si>
  <si>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</si>
  <si>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</si>
  <si>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</si>
  <si>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</si>
  <si>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</si>
  <si>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</si>
  <si>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</si>
  <si>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</si>
  <si>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</si>
  <si>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</si>
  <si>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</si>
  <si>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</si>
  <si>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</si>
  <si>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</si>
  <si>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</si>
  <si>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</si>
  <si>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</si>
  <si>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</si>
  <si>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</si>
  <si>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</si>
  <si>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</si>
  <si>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</si>
  <si>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</si>
  <si>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</si>
  <si>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</si>
  <si>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</si>
  <si>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</si>
  <si>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</si>
  <si>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</si>
  <si>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</si>
  <si>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</si>
  <si>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</si>
  <si>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</si>
  <si>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</si>
  <si>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</si>
  <si>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</si>
  <si>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</si>
  <si>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</si>
  <si>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</si>
  <si>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</si>
  <si>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</si>
  <si>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</si>
  <si>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</si>
  <si>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</si>
  <si>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</si>
  <si>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</si>
  <si>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</si>
  <si>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</si>
  <si>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</si>
  <si>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</si>
  <si>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</si>
  <si>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</si>
  <si>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</si>
  <si>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</si>
  <si>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</si>
  <si>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</si>
  <si>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</si>
  <si>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</si>
  <si>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</si>
  <si>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</si>
  <si>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</si>
  <si>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</si>
  <si>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</si>
  <si>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</si>
  <si>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</si>
  <si>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</si>
  <si>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</si>
  <si>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</si>
  <si>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</si>
  <si>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</si>
  <si>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</si>
  <si>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</si>
  <si>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</si>
  <si>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</si>
  <si>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</si>
  <si>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</si>
  <si>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</si>
  <si>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</si>
  <si>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</si>
  <si>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</si>
  <si>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</si>
  <si>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</si>
  <si>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</si>
  <si>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02</t>
    <phoneticPr fontId="19"/>
  </si>
  <si>
    <t>マスク・絆創膏</t>
    <rPh sb="4" eb="7">
      <t>バンソウコウ</t>
    </rPh>
    <phoneticPr fontId="19"/>
  </si>
  <si>
    <t>020102</t>
    <phoneticPr fontId="19"/>
  </si>
  <si>
    <t>-</t>
    <phoneticPr fontId="19"/>
  </si>
  <si>
    <t>4987235023881</t>
    <phoneticPr fontId="19"/>
  </si>
  <si>
    <t>祐徳薬品</t>
    <rPh sb="0" eb="2">
      <t>ユウトク</t>
    </rPh>
    <rPh sb="2" eb="4">
      <t>ヤクヒン</t>
    </rPh>
    <phoneticPr fontId="19"/>
  </si>
  <si>
    <t>新カットバンＡ　Ｍサイズ</t>
    <rPh sb="0" eb="1">
      <t>シン</t>
    </rPh>
    <phoneticPr fontId="19"/>
  </si>
  <si>
    <t>140枚</t>
    <rPh sb="3" eb="4">
      <t>マイ</t>
    </rPh>
    <phoneticPr fontId="19"/>
  </si>
  <si>
    <t>0014</t>
    <phoneticPr fontId="19"/>
  </si>
  <si>
    <t>【第3類医薬品】
●すぐれた殺菌効果をあらわす医薬品。
●やわらかな綿包パッドが傷口からの滲出液を速やかに吸収してキズをやさしく守る。
●やわらかで、粘着力がよく、お肌にピッタリフィット。
●半透明でも特殊加工のプラスチックフィルムだから貼っても目立たない。</t>
    <rPh sb="1" eb="2">
      <t>ダイ</t>
    </rPh>
    <rPh sb="3" eb="4">
      <t>ルイ</t>
    </rPh>
    <rPh sb="4" eb="7">
      <t>イヤクヒン</t>
    </rPh>
    <rPh sb="14" eb="16">
      <t>サッキン</t>
    </rPh>
    <rPh sb="16" eb="18">
      <t>コウカ</t>
    </rPh>
    <rPh sb="23" eb="26">
      <t>イヤクヒン</t>
    </rPh>
    <rPh sb="34" eb="35">
      <t>メン</t>
    </rPh>
    <rPh sb="35" eb="36">
      <t>ツツ</t>
    </rPh>
    <rPh sb="40" eb="42">
      <t>キズグチ</t>
    </rPh>
    <rPh sb="45" eb="47">
      <t>シンシュツ</t>
    </rPh>
    <rPh sb="47" eb="48">
      <t>エキ</t>
    </rPh>
    <rPh sb="49" eb="50">
      <t>スミ</t>
    </rPh>
    <rPh sb="53" eb="55">
      <t>キュウシュウ</t>
    </rPh>
    <rPh sb="64" eb="65">
      <t>マモ</t>
    </rPh>
    <rPh sb="75" eb="78">
      <t>ネンチャクリョク</t>
    </rPh>
    <rPh sb="83" eb="84">
      <t>ハダ</t>
    </rPh>
    <rPh sb="96" eb="99">
      <t>ハントウメイ</t>
    </rPh>
    <rPh sb="101" eb="103">
      <t>トクシュ</t>
    </rPh>
    <rPh sb="103" eb="105">
      <t>カコウ</t>
    </rPh>
    <rPh sb="119" eb="120">
      <t>ハ</t>
    </rPh>
    <rPh sb="123" eb="125">
      <t>メダ</t>
    </rPh>
    <phoneticPr fontId="19"/>
  </si>
  <si>
    <t>ライナーをはぎとりパッドを患部にはってください。</t>
    <rPh sb="13" eb="15">
      <t>カンブ</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</si>
</sst>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6">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202406</xdr:colOff>
      <xdr:row>10</xdr:row>
      <xdr:rowOff>166687</xdr:rowOff>
    </xdr:from>
    <xdr:to>
      <xdr:col>12</xdr:col>
      <xdr:colOff>84875</xdr:colOff>
      <xdr:row>18</xdr:row>
      <xdr:rowOff>59531</xdr:rowOff>
    </xdr:to>
    <xdr:pic>
      <xdr:nvPicPr>
        <xdr:cNvPr id="8" name="図 7"/>
        <xdr:cNvPicPr>
          <a:picLocks noChangeAspect="1"/>
        </xdr:cNvPicPr>
      </xdr:nvPicPr>
      <xdr:blipFill>
        <a:blip xmlns:r="http://schemas.openxmlformats.org/officeDocument/2006/relationships" r:embed="rId1"/>
        <a:stretch>
          <a:fillRect/>
        </a:stretch>
      </xdr:blipFill>
      <xdr:spPr>
        <a:xfrm>
          <a:off x="428625" y="2821781"/>
          <a:ext cx="2370875" cy="189309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4"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42455</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444</v>
      </c>
      <c r="C6" s="144"/>
      <c r="D6" s="144"/>
      <c r="E6" s="144"/>
      <c r="F6" s="144"/>
      <c r="G6" s="144"/>
      <c r="H6" s="145"/>
      <c r="I6" s="103" t="s">
        <v>445</v>
      </c>
      <c r="J6" s="103"/>
      <c r="K6" s="103"/>
      <c r="L6" s="103"/>
      <c r="M6" s="103"/>
      <c r="N6" s="105" t="s">
        <v>446</v>
      </c>
      <c r="O6" s="105"/>
      <c r="P6" s="105"/>
      <c r="Q6" s="105"/>
      <c r="R6" s="105"/>
      <c r="S6" s="105"/>
      <c r="T6" s="105"/>
      <c r="U6" s="105"/>
      <c r="V6" s="105"/>
      <c r="W6" s="105"/>
      <c r="X6" s="105" t="s">
        <v>443</v>
      </c>
      <c r="Y6" s="105"/>
      <c r="Z6" s="105"/>
      <c r="AA6" s="105"/>
      <c r="AB6" s="105"/>
      <c r="AC6" s="105"/>
      <c r="AD6" s="105"/>
      <c r="AE6" s="105"/>
      <c r="AF6" s="105"/>
      <c r="AG6" s="105"/>
      <c r="AH6" s="103" t="s">
        <v>439</v>
      </c>
      <c r="AI6" s="103"/>
      <c r="AJ6" s="103"/>
      <c r="AK6" s="103"/>
      <c r="AL6" s="103" t="s">
        <v>447</v>
      </c>
      <c r="AM6" s="103"/>
      <c r="AN6" s="103"/>
      <c r="AO6" s="103"/>
      <c r="AP6" s="108">
        <v>1500</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330</v>
      </c>
      <c r="C9" s="160"/>
      <c r="D9" s="160"/>
      <c r="E9" s="160"/>
      <c r="F9" s="160"/>
      <c r="G9" s="160"/>
      <c r="H9" s="160"/>
      <c r="I9" s="160"/>
      <c r="J9" s="160"/>
      <c r="K9" s="160"/>
      <c r="L9" s="160"/>
      <c r="M9" s="160"/>
      <c r="N9" s="161"/>
      <c r="O9" s="20"/>
      <c r="P9" s="110" t="s">
        <v>440</v>
      </c>
      <c r="Q9" s="93"/>
      <c r="R9" s="93"/>
      <c r="S9" s="93"/>
      <c r="T9" s="90" t="str">
        <f>VLOOKUP($P9,DATA1!$1:$224,2,FALSE)</f>
        <v>医療用具</v>
      </c>
      <c r="U9" s="91"/>
      <c r="V9" s="91"/>
      <c r="W9" s="91"/>
      <c r="X9" s="91"/>
      <c r="Y9" s="92"/>
      <c r="Z9" s="93" t="s">
        <v>325</v>
      </c>
      <c r="AA9" s="93"/>
      <c r="AB9" s="93"/>
      <c r="AC9" s="93"/>
      <c r="AD9" s="94" t="s">
        <v>441</v>
      </c>
      <c r="AE9" s="95"/>
      <c r="AF9" s="95"/>
      <c r="AG9" s="95"/>
      <c r="AH9" s="95"/>
      <c r="AI9" s="96"/>
      <c r="AJ9" s="93" t="s">
        <v>442</v>
      </c>
      <c r="AK9" s="93"/>
      <c r="AL9" s="93"/>
      <c r="AM9" s="93"/>
      <c r="AN9" s="90" t="str">
        <f>VLOOKUP($AJ9,DATA1!$1:$168,2,FALSE)</f>
        <v>きずケア用品</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020102</v>
      </c>
      <c r="AA11" s="123"/>
      <c r="AB11" s="123"/>
      <c r="AC11" s="123"/>
      <c r="AD11" s="123"/>
      <c r="AE11" s="123"/>
      <c r="AF11" s="123"/>
      <c r="AG11" s="123"/>
      <c r="AH11" s="123"/>
      <c r="AI11" s="124"/>
      <c r="AJ11" s="125" t="s">
        <v>448</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449</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450</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x14ac:dyDescent="0.2">
      <c r="B62" s="155">
        <v>1</v>
      </c>
      <c r="C62" s="129"/>
      <c r="D62" s="129" t="s">
        <v>439</v>
      </c>
      <c r="E62" s="129"/>
      <c r="F62" s="129" t="s">
        <v>439</v>
      </c>
      <c r="G62" s="129"/>
      <c r="H62" s="129" t="s">
        <v>439</v>
      </c>
      <c r="I62" s="130"/>
      <c r="K62" s="157">
        <v>42455</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zoomScaleNormal="100" workbookViewId="0">
      <selection activeCell="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06" t="s">
        <v>2</v>
      </c>
      <c r="B1" s="209" t="s">
        <v>3</v>
      </c>
      <c r="C1" s="209"/>
      <c r="D1" s="209"/>
      <c r="E1" s="209"/>
      <c r="F1" s="209"/>
      <c r="G1" s="209"/>
      <c r="H1" s="209"/>
      <c r="I1" s="209"/>
      <c r="J1" s="209"/>
      <c r="K1" s="209"/>
      <c r="L1" s="209"/>
      <c r="M1" s="209"/>
      <c r="N1" s="209"/>
      <c r="O1" s="209"/>
      <c r="P1" s="209"/>
      <c r="Q1" s="210" t="s">
        <v>4</v>
      </c>
      <c r="R1" s="210"/>
      <c r="S1" s="210"/>
      <c r="T1" s="211" t="s">
        <v>4</v>
      </c>
      <c r="U1" s="212"/>
      <c r="V1" s="212"/>
      <c r="W1" s="212"/>
      <c r="X1" s="212"/>
      <c r="Y1" s="212"/>
      <c r="Z1" s="212"/>
      <c r="AA1" s="212"/>
      <c r="AB1" s="212"/>
      <c r="AC1" s="212"/>
      <c r="AD1" s="212"/>
      <c r="AE1" s="212"/>
      <c r="AF1" s="212"/>
      <c r="AG1" s="212"/>
      <c r="AH1" s="212"/>
      <c r="AI1" s="212"/>
      <c r="AJ1" s="212"/>
      <c r="AK1" s="212"/>
      <c r="AL1" s="212"/>
      <c r="AM1" s="212"/>
      <c r="AN1" s="212"/>
      <c r="AO1" s="212"/>
      <c r="AP1" s="212"/>
      <c r="AQ1" s="212"/>
      <c r="AR1" s="212"/>
      <c r="AS1" s="212"/>
      <c r="AT1" s="213"/>
      <c r="AU1" s="214" t="s">
        <v>5</v>
      </c>
      <c r="AV1" s="210" t="s">
        <v>6</v>
      </c>
      <c r="AW1" s="210"/>
      <c r="AX1" s="210"/>
      <c r="AY1" s="214" t="s">
        <v>7</v>
      </c>
      <c r="AZ1" s="214"/>
      <c r="BA1" s="214"/>
      <c r="BB1" s="214"/>
    </row>
    <row r="2" spans="1:54" s="1" customFormat="1" ht="37.5" customHeight="1" x14ac:dyDescent="0.15">
      <c r="A2" s="207"/>
      <c r="B2" s="209"/>
      <c r="C2" s="209"/>
      <c r="D2" s="209"/>
      <c r="E2" s="209"/>
      <c r="F2" s="209"/>
      <c r="G2" s="209"/>
      <c r="H2" s="209"/>
      <c r="I2" s="209"/>
      <c r="J2" s="209"/>
      <c r="K2" s="209"/>
      <c r="L2" s="209"/>
      <c r="M2" s="209"/>
      <c r="N2" s="209"/>
      <c r="O2" s="209"/>
      <c r="P2" s="209"/>
      <c r="Q2" s="210"/>
      <c r="R2" s="210"/>
      <c r="S2" s="210"/>
      <c r="T2" s="211" t="s">
        <v>8</v>
      </c>
      <c r="U2" s="212"/>
      <c r="V2" s="212"/>
      <c r="W2" s="212"/>
      <c r="X2" s="212"/>
      <c r="Y2" s="212"/>
      <c r="Z2" s="212"/>
      <c r="AA2" s="212"/>
      <c r="AB2" s="212"/>
      <c r="AC2" s="213"/>
      <c r="AD2" s="210" t="s">
        <v>9</v>
      </c>
      <c r="AE2" s="210"/>
      <c r="AF2" s="210"/>
      <c r="AG2" s="210"/>
      <c r="AH2" s="210"/>
      <c r="AI2" s="210"/>
      <c r="AJ2" s="210"/>
      <c r="AK2" s="210"/>
      <c r="AL2" s="210"/>
      <c r="AM2" s="210"/>
      <c r="AN2" s="210" t="s">
        <v>10</v>
      </c>
      <c r="AO2" s="210"/>
      <c r="AP2" s="210"/>
      <c r="AQ2" s="210"/>
      <c r="AR2" s="210" t="s">
        <v>11</v>
      </c>
      <c r="AS2" s="210"/>
      <c r="AT2" s="210"/>
      <c r="AU2" s="214"/>
      <c r="AV2" s="210"/>
      <c r="AW2" s="210"/>
      <c r="AX2" s="210"/>
      <c r="AY2" s="214" t="s">
        <v>12</v>
      </c>
      <c r="AZ2" s="214" t="s">
        <v>13</v>
      </c>
      <c r="BA2" s="214" t="s">
        <v>14</v>
      </c>
      <c r="BB2" s="214" t="s">
        <v>15</v>
      </c>
    </row>
    <row r="3" spans="1:54"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15"/>
      <c r="AZ3" s="215"/>
      <c r="BA3" s="215"/>
      <c r="BB3" s="215"/>
    </row>
    <row r="4" spans="1:54" s="72" customFormat="1" ht="37.5" customHeight="1" x14ac:dyDescent="0.15">
      <c r="A4" s="69">
        <v>1</v>
      </c>
      <c r="B4" s="8" t="str">
        <f>商品登録書!P9</f>
        <v>02</v>
      </c>
      <c r="C4" s="8" t="str">
        <f>商品登録書!Z9</f>
        <v>01</v>
      </c>
      <c r="D4" s="8" t="str">
        <f>商品登録書!AJ9</f>
        <v>020102</v>
      </c>
      <c r="E4" s="8" t="str">
        <f>商品登録書!AJ11</f>
        <v>0014</v>
      </c>
      <c r="F4" s="8" t="str">
        <f>商品登録書!P14</f>
        <v>-</v>
      </c>
      <c r="G4" s="8" t="str">
        <f>商品登録書!T14</f>
        <v>-</v>
      </c>
      <c r="H4" s="8" t="str">
        <f>商品登録書!AE14</f>
        <v>-</v>
      </c>
      <c r="I4" s="8" t="str">
        <f>商品登録書!AL14</f>
        <v>-</v>
      </c>
      <c r="J4" s="70" t="str">
        <f>商品登録書!I6</f>
        <v>祐徳薬品</v>
      </c>
      <c r="K4" s="70" t="str">
        <f>商品登録書!N6</f>
        <v>新カットバンＡ　Ｍサイズ</v>
      </c>
      <c r="L4" s="70" t="str">
        <f>商品登録書!X6</f>
        <v>-</v>
      </c>
      <c r="M4" s="70" t="str">
        <f>商品登録書!AH6</f>
        <v>-</v>
      </c>
      <c r="N4" s="70" t="str">
        <f>商品登録書!AL6</f>
        <v>140枚</v>
      </c>
      <c r="O4" s="10" t="str">
        <f>商品登録書!B6</f>
        <v>4987235023881</v>
      </c>
      <c r="P4" s="70">
        <f>商品登録書!AP6</f>
        <v>1500</v>
      </c>
      <c r="Q4" s="74" t="str">
        <f>商品登録書!P17</f>
        <v>【第3類医薬品】
●すぐれた殺菌効果をあらわす医薬品。
●やわらかな綿包パッドが傷口からの滲出液を速やかに吸収してキズをやさしく守る。
●やわらかで、粘着力がよく、お肌にピッタリフィット。
●半透明でも特殊加工のプラスチックフィルムだから貼っても目立たない。</v>
      </c>
      <c r="R4" s="74" t="str">
        <f>商品登録書!B26</f>
        <v>ライナーをはぎとりパッドを患部にはってください。</v>
      </c>
      <c r="S4" s="74">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3">
        <f>商品登録書!K62</f>
        <v>42455</v>
      </c>
      <c r="AZ4" s="73" t="str">
        <f>商品登録書!T62</f>
        <v>即日</v>
      </c>
      <c r="BA4" s="71" t="str">
        <f>商品登録書!AC62</f>
        <v>-</v>
      </c>
      <c r="BB4" s="73"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Y1:BB1"/>
    <mergeCell ref="T2:AC2"/>
    <mergeCell ref="AD2:AM2"/>
    <mergeCell ref="AN2:AQ2"/>
    <mergeCell ref="AR2:AT2"/>
    <mergeCell ref="AY2:AY3"/>
    <mergeCell ref="AZ2:AZ3"/>
    <mergeCell ref="BA2:BA3"/>
    <mergeCell ref="BB2:BB3"/>
    <mergeCell ref="AV1:AX2"/>
    <mergeCell ref="A1:A3"/>
    <mergeCell ref="B1:P2"/>
    <mergeCell ref="Q1:S2"/>
    <mergeCell ref="T1:AT1"/>
    <mergeCell ref="AU1:AU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2016-03-27T05:27:49Z</dcterms:modified>
</cp:coreProperties>
</file>