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320DACD7-78F1-406E-A8E8-A6762CA245FA}" xr6:coauthVersionLast="47" xr6:coauthVersionMax="47" xr10:uidLastSave="{00000000-0000-0000-0000-000000000000}"/>
  <bookViews>
    <workbookView xWindow="680" yWindow="0" windowWidth="12570" windowHeight="1020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57" l="1"/>
  <c r="J5" i="157"/>
  <c r="H5" i="157"/>
  <c r="G5" i="157"/>
  <c r="I5" i="157"/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<sst xmlns="http://schemas.openxmlformats.org/spreadsheetml/2006/main" count="1816" uniqueCount="719">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</sst>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09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457</v>
      </c>
      <c r="E14" s="298"/>
      <c r="F14" s="299" t="s">
        <v>458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459</v>
      </c>
      <c r="E18" s="298"/>
      <c r="F18" s="299" t="s">
        <v>467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460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462</v>
      </c>
      <c r="E28" s="298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465</v>
      </c>
      <c r="E32" s="298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5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334</v>
      </c>
      <c r="E5" s="308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466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301" t="s">
        <v>702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301" t="s">
        <v>703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G3" zoomScale="49" zoomScaleNormal="70" workbookViewId="0">
      <selection activeCell="P29" sqref="P29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295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296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2">
        <v>8000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>
        <v>97.246004139747626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>
        <v>43.842323209286697</v>
      </c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>
        <v>118.93401841672124</v>
      </c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>
        <v>5.3423441998030405</v>
      </c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>
        <v>365.64497556545103</v>
      </c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>
        <v>103.28954112018393</v>
      </c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>
        <v>58.59695121241203</v>
      </c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>
        <v>36.926699444563162</v>
      </c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>
        <v>21.254879146318068</v>
      </c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>
        <v>21.365108746097761</v>
      </c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>
        <v>60.118271363478542</v>
      </c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>
        <v>11.578466302541495</v>
      </c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>
        <v>11.282289605757253</v>
      </c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>
        <v>61.721425266504639</v>
      </c>
      <c r="Q19" s="38"/>
      <c r="R19" s="38"/>
      <c r="S19" s="38"/>
      <c r="AG19">
        <f>F5*S5*T5</f>
        <v>374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>
        <v>45.681975937380081</v>
      </c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>
        <v>44.676367230333611</v>
      </c>
      <c r="Q21" s="38"/>
      <c r="R21" s="38"/>
      <c r="S21" s="38"/>
      <c r="AG21">
        <f>F5</f>
        <v>374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>
        <v>58.629583972524252</v>
      </c>
      <c r="Q22" s="172"/>
      <c r="R22" s="172"/>
      <c r="S22" s="172"/>
      <c r="T22" s="168"/>
      <c r="AG22">
        <f>AG19/O6</f>
        <v>1989.3617021276596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>
        <v>43.972187979393183</v>
      </c>
      <c r="Q23" s="38"/>
      <c r="R23" s="38"/>
      <c r="S23" s="38"/>
      <c r="AG23">
        <f>AG19*N30</f>
        <v>374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>
        <v>28.633052637744402</v>
      </c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>
        <v>42.455905635276189</v>
      </c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>
        <v>76.951328963938082</v>
      </c>
      <c r="Q26" s="172"/>
      <c r="R26" s="172"/>
      <c r="S26" s="172"/>
      <c r="T26" s="168"/>
      <c r="AF26" s="294">
        <f>SEC_Comm!AA12</f>
        <v>0</v>
      </c>
      <c r="AG26" s="294"/>
      <c r="AH26" s="294"/>
      <c r="AI26" s="294"/>
      <c r="AJ26" s="294">
        <v>23</v>
      </c>
      <c r="AK26" s="294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>
        <v>33.517476920787239</v>
      </c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>
        <v>57.266105275488805</v>
      </c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Q29" s="38"/>
      <c r="R29" s="38"/>
      <c r="S29" s="38"/>
    </row>
    <row r="30" spans="2:37" ht="13" thickBot="1">
      <c r="E30" s="297" t="str">
        <f>SEC_Comm!D16</f>
        <v>AGR_BIOG</v>
      </c>
      <c r="F30" s="297"/>
      <c r="G30" s="297"/>
      <c r="H30" s="297"/>
      <c r="I30" s="297"/>
      <c r="J30" s="297"/>
      <c r="K30" s="297"/>
      <c r="L30" s="297"/>
      <c r="M30" s="297"/>
      <c r="N30" s="297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2" t="s">
        <v>162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3" t="s">
        <v>163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2024-11-07T09:09:51Z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