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rtoto\Desktop\"/>
    </mc:Choice>
  </mc:AlternateContent>
  <bookViews>
    <workbookView xWindow="0" yWindow="0" windowWidth="28800" windowHeight="12210"/>
  </bookViews>
  <sheets>
    <sheet name="Mapa" sheetId="1" r:id="rId1"/>
    <sheet name="Celulas" sheetId="3" r:id="rId2"/>
    <sheet name="Grade Horária" sheetId="2" r:id="rId3"/>
    <sheet name="Tutori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4" l="1"/>
  <c r="E64" i="4"/>
  <c r="E66" i="4"/>
  <c r="E68" i="4"/>
  <c r="E70" i="4"/>
  <c r="E72" i="4" s="1"/>
  <c r="C44" i="4"/>
  <c r="C46" i="4" s="1"/>
  <c r="C48" i="4" s="1"/>
  <c r="C50" i="4" s="1"/>
  <c r="C52" i="4" s="1"/>
  <c r="C54" i="4" s="1"/>
  <c r="S6" i="1"/>
  <c r="I6" i="1"/>
  <c r="G16" i="1"/>
  <c r="G18" i="1" s="1"/>
  <c r="G20" i="1" s="1"/>
  <c r="G22" i="1" s="1"/>
  <c r="G24" i="1" s="1"/>
  <c r="G26" i="1" s="1"/>
  <c r="G28" i="1" s="1"/>
  <c r="G30" i="1" s="1"/>
  <c r="G32" i="1" s="1"/>
  <c r="L14" i="1"/>
  <c r="L16" i="1" s="1"/>
  <c r="L18" i="1" s="1"/>
  <c r="L20" i="1" s="1"/>
  <c r="L22" i="1" s="1"/>
  <c r="L24" i="1" s="1"/>
  <c r="L26" i="1" s="1"/>
  <c r="L28" i="1" s="1"/>
  <c r="L30" i="1" s="1"/>
  <c r="L32" i="1" s="1"/>
  <c r="G14" i="1"/>
  <c r="Q12" i="1"/>
  <c r="Q14" i="1" s="1"/>
  <c r="Q16" i="1" s="1"/>
  <c r="Q18" i="1" s="1"/>
  <c r="Q20" i="1" s="1"/>
  <c r="Q22" i="1" s="1"/>
  <c r="Q24" i="1" s="1"/>
  <c r="Q26" i="1" s="1"/>
  <c r="Q28" i="1" s="1"/>
  <c r="Q30" i="1" s="1"/>
  <c r="Q32" i="1" s="1"/>
  <c r="L12" i="1"/>
  <c r="G12" i="1"/>
  <c r="V10" i="1"/>
  <c r="V12" i="1" s="1"/>
  <c r="V14" i="1" s="1"/>
  <c r="V16" i="1" s="1"/>
  <c r="V18" i="1" s="1"/>
  <c r="V20" i="1" s="1"/>
  <c r="V22" i="1" s="1"/>
  <c r="V24" i="1" s="1"/>
  <c r="V26" i="1" s="1"/>
  <c r="V28" i="1" s="1"/>
  <c r="V30" i="1" s="1"/>
  <c r="V32" i="1" s="1"/>
  <c r="Q10" i="1"/>
  <c r="L10" i="1"/>
  <c r="G10" i="1"/>
  <c r="B10" i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X6" i="1"/>
  <c r="N6" i="1"/>
  <c r="D6" i="1"/>
  <c r="E40" i="4" l="1"/>
</calcChain>
</file>

<file path=xl/sharedStrings.xml><?xml version="1.0" encoding="utf-8"?>
<sst xmlns="http://schemas.openxmlformats.org/spreadsheetml/2006/main" count="112" uniqueCount="66">
  <si>
    <t>Mapa de Presenças/Ausências</t>
  </si>
  <si>
    <t>Grade Horária</t>
  </si>
  <si>
    <t>Segunda</t>
  </si>
  <si>
    <t>Terça</t>
  </si>
  <si>
    <t>Quarta</t>
  </si>
  <si>
    <t>Quinta</t>
  </si>
  <si>
    <t>Sexta</t>
  </si>
  <si>
    <t>Sábado</t>
  </si>
  <si>
    <t>Domingo</t>
  </si>
  <si>
    <t>Período da Manhã</t>
  </si>
  <si>
    <t>Período da Noite</t>
  </si>
  <si>
    <t>Período da Tarde</t>
  </si>
  <si>
    <t>ACH2005    IHC</t>
  </si>
  <si>
    <t>MAC0337 Computação Musical</t>
  </si>
  <si>
    <t>ACH2024   AED II</t>
  </si>
  <si>
    <t>ACH2025   LBD</t>
  </si>
  <si>
    <t>Presente</t>
  </si>
  <si>
    <t>Ausente</t>
  </si>
  <si>
    <t>Não teve aula</t>
  </si>
  <si>
    <t>1/2 Presença</t>
  </si>
  <si>
    <t>Sem lista</t>
  </si>
  <si>
    <t>Coletiva</t>
  </si>
  <si>
    <t>Total</t>
  </si>
  <si>
    <t>Total - Terça</t>
  </si>
  <si>
    <t>Total - Quinta</t>
  </si>
  <si>
    <t>Positivas</t>
  </si>
  <si>
    <t>Prova</t>
  </si>
  <si>
    <t>Neutras</t>
  </si>
  <si>
    <t>Negativas</t>
  </si>
  <si>
    <t>Especial Positivo</t>
  </si>
  <si>
    <t>Especial Neutro</t>
  </si>
  <si>
    <t>Especial Negativo</t>
  </si>
  <si>
    <t>Pesos +</t>
  </si>
  <si>
    <t>Pesos -</t>
  </si>
  <si>
    <t>Pesos =</t>
  </si>
  <si>
    <t>ABC2001 - Matéria 1</t>
  </si>
  <si>
    <t>ABC2002 - Matéria 2</t>
  </si>
  <si>
    <t>ABC2003 - Matéria 3</t>
  </si>
  <si>
    <t>ABC2004 - Matéria 4</t>
  </si>
  <si>
    <t>ABC2005 - Matéria 5</t>
  </si>
  <si>
    <r>
      <t xml:space="preserve">Cuidado: </t>
    </r>
    <r>
      <rPr>
        <sz val="18"/>
        <color theme="1"/>
        <rFont val="Calibri"/>
        <family val="2"/>
        <scheme val="minor"/>
      </rPr>
      <t>Essas células</t>
    </r>
    <r>
      <rPr>
        <b/>
        <sz val="18"/>
        <color theme="1"/>
        <rFont val="Calibri"/>
        <family val="2"/>
        <scheme val="minor"/>
      </rPr>
      <t xml:space="preserve"> são necessárias</t>
    </r>
    <r>
      <rPr>
        <sz val="18"/>
        <color theme="1"/>
        <rFont val="Calibri"/>
        <family val="2"/>
        <scheme val="minor"/>
      </rPr>
      <t xml:space="preserve"> para o cálculo das frequências!!             Mexer no </t>
    </r>
    <r>
      <rPr>
        <b/>
        <sz val="18"/>
        <color theme="1"/>
        <rFont val="Calibri"/>
        <family val="2"/>
        <scheme val="minor"/>
      </rPr>
      <t xml:space="preserve">conteúdo ou posição </t>
    </r>
    <r>
      <rPr>
        <sz val="18"/>
        <color theme="1"/>
        <rFont val="Calibri"/>
        <family val="2"/>
        <scheme val="minor"/>
      </rPr>
      <t>das células afetara o cálculo!</t>
    </r>
  </si>
  <si>
    <r>
      <rPr>
        <b/>
        <sz val="18"/>
        <color theme="1"/>
        <rFont val="Calibri"/>
        <family val="2"/>
        <scheme val="minor"/>
      </rPr>
      <t>Copiá-las</t>
    </r>
    <r>
      <rPr>
        <sz val="18"/>
        <color theme="1"/>
        <rFont val="Calibri"/>
        <family val="2"/>
        <scheme val="minor"/>
      </rPr>
      <t xml:space="preserve"> não é um problema, desde que você não as </t>
    </r>
    <r>
      <rPr>
        <b/>
        <sz val="18"/>
        <color theme="1"/>
        <rFont val="Calibri"/>
        <family val="2"/>
        <scheme val="minor"/>
      </rPr>
      <t>remova</t>
    </r>
    <r>
      <rPr>
        <sz val="18"/>
        <color theme="1"/>
        <rFont val="Calibri"/>
        <family val="2"/>
        <scheme val="minor"/>
      </rPr>
      <t xml:space="preserve"> </t>
    </r>
    <r>
      <rPr>
        <sz val="18"/>
        <color theme="1"/>
        <rFont val="Courier New"/>
        <family val="3"/>
      </rPr>
      <t>;)</t>
    </r>
  </si>
  <si>
    <t>Acesso Rápido</t>
  </si>
  <si>
    <r>
      <t xml:space="preserve">Essas são células de </t>
    </r>
    <r>
      <rPr>
        <b/>
        <sz val="16"/>
        <color theme="1"/>
        <rFont val="Calibri"/>
        <family val="2"/>
        <scheme val="minor"/>
      </rPr>
      <t>Referência</t>
    </r>
    <r>
      <rPr>
        <sz val="16"/>
        <color theme="1"/>
        <rFont val="Calibri"/>
        <family val="2"/>
        <scheme val="minor"/>
      </rPr>
      <t xml:space="preserve">                As outras células na planilha "Mapa" são comparadas com essas células.</t>
    </r>
  </si>
  <si>
    <t>&lt;</t>
  </si>
  <si>
    <r>
      <t xml:space="preserve">Por causa disso, os textos das células na planilha "Mapa" tem que ser </t>
    </r>
    <r>
      <rPr>
        <b/>
        <sz val="16"/>
        <color theme="1"/>
        <rFont val="Calibri"/>
        <family val="2"/>
        <scheme val="minor"/>
      </rPr>
      <t>iguais</t>
    </r>
    <r>
      <rPr>
        <sz val="16"/>
        <color theme="1"/>
        <rFont val="Calibri"/>
        <family val="2"/>
        <scheme val="minor"/>
      </rPr>
      <t xml:space="preserve"> aos textos das células presentes aqui.</t>
    </r>
  </si>
  <si>
    <r>
      <t xml:space="preserve">Ou seja:                                                        Se você mudar o texto de uma célula aqui, você deve mudar o texto de </t>
    </r>
    <r>
      <rPr>
        <b/>
        <sz val="16"/>
        <color theme="1"/>
        <rFont val="Calibri"/>
        <family val="2"/>
        <scheme val="minor"/>
      </rPr>
      <t>todas</t>
    </r>
    <r>
      <rPr>
        <sz val="16"/>
        <color theme="1"/>
        <rFont val="Calibri"/>
        <family val="2"/>
        <scheme val="minor"/>
      </rPr>
      <t xml:space="preserve"> as células iguais a essa em "Mapa"</t>
    </r>
  </si>
  <si>
    <t>Celulas Positivas</t>
  </si>
  <si>
    <t>Celulas Neutras</t>
  </si>
  <si>
    <t>Celulas Negativas</t>
  </si>
  <si>
    <t>Introdução à estrutura</t>
  </si>
  <si>
    <t>Adicionando Dias</t>
  </si>
  <si>
    <t>Criando novas matérias</t>
  </si>
  <si>
    <r>
      <rPr>
        <sz val="16"/>
        <color theme="1"/>
        <rFont val="Courier New"/>
        <family val="3"/>
      </rPr>
      <t>#DIV/0!</t>
    </r>
    <r>
      <rPr>
        <sz val="16"/>
        <color theme="1"/>
        <rFont val="Calibri"/>
        <family val="2"/>
        <scheme val="minor"/>
      </rPr>
      <t xml:space="preserve"> e outros erros</t>
    </r>
  </si>
  <si>
    <t>Como isso tudo funciona?</t>
  </si>
  <si>
    <t>Tutorial - Índice</t>
  </si>
  <si>
    <t>Essa é a estrutura padrão de controle de presença</t>
  </si>
  <si>
    <t>Do lado esquerdo, temos todas as datas, automaticamente calculadas.</t>
  </si>
  <si>
    <t>Do lado direito, temos a contagem de presenças e ausências.                           Linhas finas são aulas curtas, linhas grossas são aulas longas/duplas...</t>
  </si>
  <si>
    <t>... ou não                                                   Isso não altera o sistema de presenças, faça como preferir ^^</t>
  </si>
  <si>
    <t>Para adicionar mais dias, basta copiar o último pedaço da estrutura</t>
  </si>
  <si>
    <t>&lt;- Ctrl-c</t>
  </si>
  <si>
    <t>&lt;- Ctrl-v</t>
  </si>
  <si>
    <t>Diferentes celulas estão disponíveis no menu de Acesso Rápido --&gt;</t>
  </si>
  <si>
    <t>Criando Novas Matérias</t>
  </si>
  <si>
    <t>Voltar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</si>
</sst>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ourier New"/>
      <family val="3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3"/>
      <scheme val="minor"/>
    </font>
    <font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DE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5B5B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217346"/>
      </left>
      <right style="thin">
        <color indexed="64"/>
      </right>
      <top style="medium">
        <color rgb="FF21734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217346"/>
      </top>
      <bottom style="thin">
        <color indexed="64"/>
      </bottom>
      <diagonal/>
    </border>
    <border>
      <left style="thin">
        <color indexed="64"/>
      </left>
      <right style="medium">
        <color rgb="FF217346"/>
      </right>
      <top style="medium">
        <color rgb="FF217346"/>
      </top>
      <bottom style="thin">
        <color indexed="64"/>
      </bottom>
      <diagonal/>
    </border>
    <border>
      <left style="medium">
        <color rgb="FF217346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217346"/>
      </right>
      <top style="thin">
        <color indexed="64"/>
      </top>
      <bottom/>
      <diagonal/>
    </border>
    <border>
      <left style="mediumDashed">
        <color rgb="FF217346"/>
      </left>
      <right style="thin">
        <color indexed="64"/>
      </right>
      <top style="mediumDashed">
        <color rgb="FF21734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rgb="FF217346"/>
      </top>
      <bottom style="thin">
        <color indexed="64"/>
      </bottom>
      <diagonal/>
    </border>
    <border>
      <left style="thin">
        <color indexed="64"/>
      </left>
      <right style="mediumDashed">
        <color rgb="FF217346"/>
      </right>
      <top style="mediumDashed">
        <color rgb="FF217346"/>
      </top>
      <bottom style="thin">
        <color indexed="64"/>
      </bottom>
      <diagonal/>
    </border>
    <border>
      <left style="mediumDashed">
        <color rgb="FF217346"/>
      </left>
      <right style="thin">
        <color indexed="64"/>
      </right>
      <top style="thin">
        <color indexed="64"/>
      </top>
      <bottom style="mediumDashed">
        <color rgb="FF21734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rgb="FF217346"/>
      </bottom>
      <diagonal/>
    </border>
    <border>
      <left style="thin">
        <color indexed="64"/>
      </left>
      <right style="mediumDashed">
        <color rgb="FF217346"/>
      </right>
      <top style="thin">
        <color indexed="64"/>
      </top>
      <bottom style="mediumDashed">
        <color rgb="FF217346"/>
      </bottom>
      <diagonal/>
    </border>
    <border>
      <left style="mediumDashed">
        <color rgb="FF217346"/>
      </left>
      <right style="mediumDashed">
        <color rgb="FF217346"/>
      </right>
      <top style="thin">
        <color indexed="64"/>
      </top>
      <bottom style="mediumDashed">
        <color rgb="FF217346"/>
      </bottom>
      <diagonal/>
    </border>
    <border>
      <left style="thin">
        <color indexed="64"/>
      </left>
      <right style="mediumDashed">
        <color rgb="FF217346"/>
      </right>
      <top style="mediumDashed">
        <color rgb="FF217346"/>
      </top>
      <bottom/>
      <diagonal/>
    </border>
    <border>
      <left style="mediumDashed">
        <color rgb="FF217346"/>
      </left>
      <right style="mediumDashed">
        <color rgb="FF217346"/>
      </right>
      <top style="mediumDashed">
        <color rgb="FF217346"/>
      </top>
      <bottom/>
      <diagonal/>
    </border>
    <border>
      <left style="mediumDashed">
        <color rgb="FF217346"/>
      </left>
      <right style="thin">
        <color indexed="64"/>
      </right>
      <top style="mediumDashed">
        <color rgb="FF217346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4" fontId="1" fillId="9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14" fontId="1" fillId="10" borderId="2" xfId="0" applyNumberFormat="1" applyFont="1" applyFill="1" applyBorder="1" applyAlignment="1">
      <alignment horizontal="center" vertical="center" wrapText="1"/>
    </xf>
    <xf numFmtId="14" fontId="1" fillId="10" borderId="1" xfId="0" applyNumberFormat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4" fontId="1" fillId="2" borderId="4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11" borderId="15" xfId="0" applyFill="1" applyBorder="1" applyAlignment="1">
      <alignment horizontal="center" vertical="center" wrapText="1"/>
    </xf>
    <xf numFmtId="0" fontId="0" fillId="11" borderId="25" xfId="0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11" borderId="16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2" fillId="0" borderId="14" xfId="1" applyBorder="1" applyAlignment="1">
      <alignment horizontal="center" vertical="center" wrapText="1"/>
    </xf>
    <xf numFmtId="0" fontId="12" fillId="0" borderId="15" xfId="1" applyBorder="1" applyAlignment="1">
      <alignment horizontal="center" vertical="center" wrapText="1"/>
    </xf>
    <xf numFmtId="0" fontId="12" fillId="0" borderId="16" xfId="1" applyBorder="1" applyAlignment="1">
      <alignment horizontal="center" vertical="center" wrapText="1"/>
    </xf>
    <xf numFmtId="0" fontId="12" fillId="0" borderId="17" xfId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14" fontId="1" fillId="2" borderId="36" xfId="0" applyNumberFormat="1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/>
    </xf>
    <xf numFmtId="14" fontId="1" fillId="2" borderId="41" xfId="0" applyNumberFormat="1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1" fillId="7" borderId="34" xfId="0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6" borderId="34" xfId="0" applyFont="1" applyFill="1" applyBorder="1" applyAlignment="1">
      <alignment horizontal="center" vertical="center" wrapText="1"/>
    </xf>
    <xf numFmtId="0" fontId="1" fillId="6" borderId="51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14" fontId="1" fillId="2" borderId="20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2" fillId="0" borderId="25" xfId="1" applyBorder="1" applyAlignment="1">
      <alignment horizontal="center" vertical="center" wrapText="1"/>
    </xf>
    <xf numFmtId="0" fontId="12" fillId="0" borderId="24" xfId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217346"/>
      <color rgb="FFCC99FF"/>
      <color rgb="FFFF9DE3"/>
      <color rgb="FFFF5B5B"/>
      <color rgb="FF6699FF"/>
      <color rgb="FF00CCFF"/>
      <color rgb="FF3366FF"/>
      <color rgb="FFFF9900"/>
      <color rgb="FFFF330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6"/>
  <sheetViews>
    <sheetView tabSelected="1" zoomScaleNormal="100" workbookViewId="0">
      <selection activeCell="L14" sqref="L14:M15"/>
    </sheetView>
  </sheetViews>
  <sheetFormatPr defaultColWidth="8.7109375" defaultRowHeight="20.100000000000001" customHeight="1" x14ac:dyDescent="0.25"/>
  <cols>
    <col min="1" max="16384" width="8.7109375" style="1"/>
  </cols>
  <sheetData>
    <row r="1" spans="1:43" ht="20.100000000000001" customHeight="1" thickBo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 s="10"/>
      <c r="Z1" s="11"/>
      <c r="AA1" s="11"/>
      <c r="AB1" s="10"/>
    </row>
    <row r="2" spans="1:43" ht="20.100000000000001" customHeight="1" x14ac:dyDescent="0.25">
      <c r="A2"/>
      <c r="B2" s="22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4"/>
      <c r="Z2" s="11"/>
      <c r="AA2" s="11"/>
      <c r="AB2" s="12"/>
      <c r="AC2" s="12"/>
      <c r="AD2" s="12"/>
      <c r="AE2" s="12"/>
      <c r="AF2" s="12"/>
      <c r="AG2" s="12"/>
      <c r="AH2" s="12"/>
      <c r="AI2" s="12"/>
      <c r="AJ2" s="12"/>
      <c r="AK2" s="9"/>
      <c r="AL2" s="9"/>
      <c r="AM2" s="9"/>
      <c r="AN2" s="9"/>
      <c r="AO2" s="9"/>
      <c r="AP2" s="9"/>
      <c r="AQ2" s="9"/>
    </row>
    <row r="3" spans="1:43" ht="20.100000000000001" customHeight="1" thickBot="1" x14ac:dyDescent="0.3">
      <c r="A3"/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7"/>
      <c r="Z3"/>
      <c r="AA3"/>
      <c r="AB3"/>
      <c r="AC3"/>
      <c r="AD3" s="12"/>
      <c r="AE3" s="12"/>
      <c r="AF3" s="12"/>
      <c r="AG3" s="12"/>
      <c r="AH3" s="12"/>
      <c r="AI3" s="12"/>
      <c r="AJ3" s="12"/>
      <c r="AK3" s="9"/>
      <c r="AL3" s="9"/>
      <c r="AM3" s="9"/>
      <c r="AN3" s="9"/>
      <c r="AO3" s="9"/>
      <c r="AP3" s="9"/>
      <c r="AQ3" s="9"/>
    </row>
    <row r="4" spans="1:43" ht="20.100000000000001" customHeight="1" x14ac:dyDescent="0.25">
      <c r="A4"/>
      <c r="B4" s="66" t="s">
        <v>35</v>
      </c>
      <c r="C4" s="66"/>
      <c r="D4" s="66"/>
      <c r="E4" s="66"/>
      <c r="F4" s="21"/>
      <c r="G4" s="35" t="s">
        <v>36</v>
      </c>
      <c r="H4" s="35"/>
      <c r="I4" s="35"/>
      <c r="J4" s="35"/>
      <c r="K4" s="21"/>
      <c r="L4" s="45" t="s">
        <v>37</v>
      </c>
      <c r="M4" s="45"/>
      <c r="N4" s="45"/>
      <c r="O4" s="45"/>
      <c r="P4" s="21"/>
      <c r="Q4" s="35" t="s">
        <v>38</v>
      </c>
      <c r="R4" s="35"/>
      <c r="S4" s="35"/>
      <c r="T4" s="35"/>
      <c r="U4" s="21"/>
      <c r="V4" s="51" t="s">
        <v>39</v>
      </c>
      <c r="W4" s="51"/>
      <c r="X4" s="51"/>
      <c r="Y4" s="51"/>
      <c r="Z4"/>
      <c r="AA4"/>
      <c r="AB4"/>
      <c r="AC4"/>
      <c r="AD4" s="12"/>
      <c r="AE4" s="12"/>
      <c r="AF4" s="12"/>
      <c r="AG4" s="12"/>
      <c r="AH4" s="12"/>
      <c r="AI4" s="12"/>
      <c r="AJ4" s="12"/>
      <c r="AK4" s="9"/>
      <c r="AL4" s="9"/>
      <c r="AM4" s="9"/>
      <c r="AN4" s="9"/>
      <c r="AO4" s="9"/>
      <c r="AP4" s="9"/>
      <c r="AQ4" s="9"/>
    </row>
    <row r="5" spans="1:43" ht="20.100000000000001" customHeight="1" thickBot="1" x14ac:dyDescent="0.3">
      <c r="A5"/>
      <c r="B5" s="67"/>
      <c r="C5" s="67"/>
      <c r="D5" s="67"/>
      <c r="E5" s="67"/>
      <c r="F5" s="20"/>
      <c r="G5" s="36"/>
      <c r="H5" s="36"/>
      <c r="I5" s="36"/>
      <c r="J5" s="36"/>
      <c r="K5" s="20"/>
      <c r="L5" s="46"/>
      <c r="M5" s="46"/>
      <c r="N5" s="46"/>
      <c r="O5" s="46"/>
      <c r="P5" s="20"/>
      <c r="Q5" s="36"/>
      <c r="R5" s="36"/>
      <c r="S5" s="36"/>
      <c r="T5" s="36"/>
      <c r="U5" s="20"/>
      <c r="V5" s="52"/>
      <c r="W5" s="52"/>
      <c r="X5" s="52"/>
      <c r="Y5" s="52"/>
      <c r="Z5" s="20"/>
      <c r="AA5" s="20"/>
      <c r="AB5" s="20"/>
      <c r="AC5" s="20"/>
      <c r="AD5" s="20"/>
      <c r="AE5" s="20"/>
      <c r="AF5" s="12"/>
      <c r="AG5" s="12"/>
      <c r="AH5" s="12"/>
      <c r="AI5" s="12"/>
      <c r="AJ5" s="12"/>
      <c r="AK5" s="9"/>
      <c r="AL5" s="9"/>
      <c r="AM5" s="9"/>
      <c r="AN5" s="9"/>
      <c r="AO5" s="9"/>
      <c r="AP5" s="9"/>
      <c r="AQ5" s="9"/>
    </row>
    <row r="6" spans="1:43" ht="20.100000000000001" customHeight="1" thickBot="1" x14ac:dyDescent="0.3">
      <c r="A6"/>
      <c r="B6" s="57" t="s">
        <v>22</v>
      </c>
      <c r="C6" s="58"/>
      <c r="D6" s="37" t="e">
        <f>(
 ROUNDDOWN(
 (
 (
 (COUNTIF(D8:E101,VLOOKUP("Positivas",Celulas!$F$5:$J$12,2,FALSE))* VALUE(VLOOKUP("Pesos +",Celulas!$F$5:$J$12,2,FALSE))) +
 (COUNTIF(D8:E101,VLOOKUP("Positivas",Celulas!$F$5:$J$12,3,FALSE))* VALUE(VLOOKUP("Pesos +",Celulas!$F$5:$J$12,3,FALSE))) +
 (COUNTIF(D8:E101,VLOOKUP("Positivas",Celulas!$F$5:$J$12,4,FALSE))* VALUE(VLOOKUP("Pesos +",Celulas!$F$5:$J$12,4,FALSE))) +
 (COUNTIF(D8:E101,VLOOKUP("Positivas",Celulas!$F$5:$J$12,5,FALSE))* VALUE(VLOOKUP("Pesos +",Celulas!$F$5:$J$12,5,FALSE))) +
 (COUNTIF(D8:E101,VLOOKUP("Neutras",Celulas!$F$5:$J$12,2,FALSE))* VALUE(VLOOKUP("Pesos =",Celulas!$F$5:$J$12,2,FALSE))) +
 (COUNTIF(D8:E101,VLOOKUP("Neutras",Celulas!$F$5:$J$12,3,FALSE))* VALUE(VLOOKUP("Pesos =",Celulas!$F$5:$J$12,3,FALSE))) +
 (COUNTIF(D8:E101,VLOOKUP("Neutras",Celulas!$F$5:$J$12,4,FALSE))* VALUE(VLOOKUP("Pesos =",Celulas!$F$5:$J$12,4,FALSE))) +
 (COUNTIF(D8:E101,VLOOKUP("Neutras",Celulas!$F$5:$J$12,5,FALSE))* VALUE(VLOOKUP("Pesos =",Celulas!$F$5:$J$12,5,FALSE))) +
 (COUNTIF(D8:E101,VLOOKUP("Negativas",Celulas!$F$5:$J$12,2,FALSE))* (VALUE(VLOOKUP("Pesos -",Celulas!$F$5:$J$12,2,FALSE))+1)) +
 (COUNTIF(D8:E101,VLOOKUP("Negativas",Celulas!$F$5:$J$12,3,FALSE))* (VALUE(VLOOKUP("Pesos -",Celulas!$F$5:$J$12,3,FALSE))+1))
 )*100/(
 COUNTIF(D8:E101,VLOOKUP("Positivas",Celulas!$F$5:$J$12,2,FALSE)) +
 COUNTIF(D8:E101,VLOOKUP("Positivas",Celulas!$F$5:$J$12,3,FALSE)) +
 COUNTIF(D8:E101,VLOOKUP("Positivas",Celulas!$F$5:$J$12,4,FALSE)) +
 COUNTIF(D8:E101,VLOOKUP("Positivas",Celulas!$F$5:$J$12,5,FALSE)) +
 COUNTIF(D8:E101,VLOOKUP("Neutras",Celulas!$F$5:$J$12,2,FALSE)) +
 COUNTIF(D8:E101,VLOOKUP("Neutras",Celulas!$F$5:$J$12,3,FALSE)) +
 COUNTIF(D8:E101,VLOOKUP("Neutras",Celulas!$F$5:$J$12,4,FALSE)) +
 COUNTIF(D8:E101,VLOOKUP("Neutras",Celulas!$F$5:$J$12,5,FALSE)) +
 COUNTIF(D8:E101,VLOOKUP("Negativas",Celulas!$F$5:$J$12,2,FALSE)) +
 COUNTIF(D8:E101,VLOOKUP("Negativas",Celulas!$F$5:$J$12,3,FALSE))
 )
 ),2)
)</f>
        <v>#DIV/0!</v>
      </c>
      <c r="E6" s="38"/>
      <c r="F6" s="20"/>
      <c r="G6" s="106" t="s">
        <v>22</v>
      </c>
      <c r="H6" s="107"/>
      <c r="I6" s="37" t="e">
        <f>(
 ROUNDDOWN(
 (
 (
 (COUNTIF(I8:J101,VLOOKUP("Positivas",Celulas!$F$5:$J$12,2,FALSE))* VALUE(VLOOKUP("Pesos +",Celulas!$F$5:$J$12,2,FALSE))) +
 (COUNTIF(I8:J101,VLOOKUP("Positivas",Celulas!$F$5:$J$12,3,FALSE))* VALUE(VLOOKUP("Pesos +",Celulas!$F$5:$J$12,3,FALSE))) +
 (COUNTIF(I8:J101,VLOOKUP("Positivas",Celulas!$F$5:$J$12,4,FALSE))* VALUE(VLOOKUP("Pesos +",Celulas!$F$5:$J$12,4,FALSE))) +
 (COUNTIF(I8:J101,VLOOKUP("Positivas",Celulas!$F$5:$J$12,5,FALSE))* VALUE(VLOOKUP("Pesos +",Celulas!$F$5:$J$12,5,FALSE))) +
 (COUNTIF(I8:J101,VLOOKUP("Neutras",Celulas!$F$5:$J$12,2,FALSE))* VALUE(VLOOKUP("Pesos =",Celulas!$F$5:$J$12,2,FALSE))) +
 (COUNTIF(I8:J101,VLOOKUP("Neutras",Celulas!$F$5:$J$12,3,FALSE))* VALUE(VLOOKUP("Pesos =",Celulas!$F$5:$J$12,3,FALSE))) +
 (COUNTIF(I8:J101,VLOOKUP("Neutras",Celulas!$F$5:$J$12,4,FALSE))* VALUE(VLOOKUP("Pesos =",Celulas!$F$5:$J$12,4,FALSE))) +
 (COUNTIF(I8:J101,VLOOKUP("Neutras",Celulas!$F$5:$J$12,5,FALSE))* VALUE(VLOOKUP("Pesos =",Celulas!$F$5:$J$12,5,FALSE))) +
 (COUNTIF(I8:J101,VLOOKUP("Negativas",Celulas!$F$5:$J$12,2,FALSE))* (VALUE(VLOOKUP("Pesos -",Celulas!$F$5:$J$12,2,FALSE))+1)) +
 (COUNTIF(I8:J101,VLOOKUP("Negativas",Celulas!$F$5:$J$12,3,FALSE))* (VALUE(VLOOKUP("Pesos -",Celulas!$F$5:$J$12,3,FALSE))+1))
 )*100/(
 COUNTIF(I8:J101,VLOOKUP("Positivas",Celulas!$F$5:$J$12,2,FALSE)) +
 COUNTIF(I8:J101,VLOOKUP("Positivas",Celulas!$F$5:$J$12,3,FALSE)) +
 COUNTIF(I8:J101,VLOOKUP("Positivas",Celulas!$F$5:$J$12,4,FALSE)) +
 COUNTIF(I8:J101,VLOOKUP("Positivas",Celulas!$F$5:$J$12,5,FALSE)) +
 COUNTIF(I8:J101,VLOOKUP("Neutras",Celulas!$F$5:$J$12,2,FALSE)) +
 COUNTIF(I8:J101,VLOOKUP("Neutras",Celulas!$F$5:$J$12,3,FALSE)) +
 COUNTIF(I8:J101,VLOOKUP("Neutras",Celulas!$F$5:$J$12,4,FALSE)) +
 COUNTIF(I8:J101,VLOOKUP("Neutras",Celulas!$F$5:$J$12,5,FALSE)) +
 COUNTIF(I8:J101,VLOOKUP("Negativas",Celulas!$F$5:$J$12,2,FALSE)) +
 COUNTIF(I8:J101,VLOOKUP("Negativas",Celulas!$F$5:$J$12,3,FALSE))
 )
 ),2)
)</f>
        <v>#DIV/0!</v>
      </c>
      <c r="J6" s="38"/>
      <c r="K6" s="20"/>
      <c r="L6" s="61" t="s">
        <v>22</v>
      </c>
      <c r="M6" s="62"/>
      <c r="N6" s="37" t="e">
        <f>(
 ROUNDDOWN(
 (
 (
 (COUNTIF(N8:O101,VLOOKUP("Positivas",Celulas!$F$5:$J$12,2,FALSE))* VALUE(VLOOKUP("Pesos +",Celulas!$F$5:$J$12,2,FALSE))) +
 (COUNTIF(N8:O101,VLOOKUP("Positivas",Celulas!$F$5:$J$12,3,FALSE))* VALUE(VLOOKUP("Pesos +",Celulas!$F$5:$J$12,3,FALSE))) +
 (COUNTIF(N8:O101,VLOOKUP("Positivas",Celulas!$F$5:$J$12,4,FALSE))* VALUE(VLOOKUP("Pesos +",Celulas!$F$5:$J$12,4,FALSE))) +
 (COUNTIF(N8:O101,VLOOKUP("Positivas",Celulas!$F$5:$J$12,5,FALSE))* VALUE(VLOOKUP("Pesos +",Celulas!$F$5:$J$12,5,FALSE))) +
 (COUNTIF(N8:O101,VLOOKUP("Neutras",Celulas!$F$5:$J$12,2,FALSE))* VALUE(VLOOKUP("Pesos =",Celulas!$F$5:$J$12,2,FALSE))) +
 (COUNTIF(N8:O101,VLOOKUP("Neutras",Celulas!$F$5:$J$12,3,FALSE))* VALUE(VLOOKUP("Pesos =",Celulas!$F$5:$J$12,3,FALSE))) +
 (COUNTIF(N8:O101,VLOOKUP("Neutras",Celulas!$F$5:$J$12,4,FALSE))* VALUE(VLOOKUP("Pesos =",Celulas!$F$5:$J$12,4,FALSE))) +
 (COUNTIF(N8:O101,VLOOKUP("Neutras",Celulas!$F$5:$J$12,5,FALSE))* VALUE(VLOOKUP("Pesos =",Celulas!$F$5:$J$12,5,FALSE))) +
 (COUNTIF(N8:O101,VLOOKUP("Negativas",Celulas!$F$5:$J$12,2,FALSE))* (VALUE(VLOOKUP("Pesos -",Celulas!$F$5:$J$12,2,FALSE))+1)) +
 (COUNTIF(N8:O101,VLOOKUP("Negativas",Celulas!$F$5:$J$12,3,FALSE))* (VALUE(VLOOKUP("Pesos -",Celulas!$F$5:$J$12,3,FALSE))+1))
 )*100/(
 COUNTIF(N8:O101,VLOOKUP("Positivas",Celulas!$F$5:$J$12,2,FALSE)) +
 COUNTIF(N8:O101,VLOOKUP("Positivas",Celulas!$F$5:$J$12,3,FALSE)) +
 COUNTIF(N8:O101,VLOOKUP("Positivas",Celulas!$F$5:$J$12,4,FALSE)) +
 COUNTIF(N8:O101,VLOOKUP("Positivas",Celulas!$F$5:$J$12,5,FALSE)) +
 COUNTIF(N8:O101,VLOOKUP("Neutras",Celulas!$F$5:$J$12,2,FALSE)) +
 COUNTIF(N8:O101,VLOOKUP("Neutras",Celulas!$F$5:$J$12,3,FALSE)) +
 COUNTIF(N8:O101,VLOOKUP("Neutras",Celulas!$F$5:$J$12,4,FALSE)) +
 COUNTIF(N8:O101,VLOOKUP("Neutras",Celulas!$F$5:$J$12,5,FALSE)) +
 COUNTIF(N8:O101,VLOOKUP("Negativas",Celulas!$F$5:$J$12,2,FALSE)) +
 COUNTIF(N8:O101,VLOOKUP("Negativas",Celulas!$F$5:$J$12,3,FALSE))
 )
 ),2)
)</f>
        <v>#DIV/0!</v>
      </c>
      <c r="O6" s="38"/>
      <c r="P6" s="20"/>
      <c r="Q6" s="106" t="s">
        <v>22</v>
      </c>
      <c r="R6" s="107"/>
      <c r="S6" s="37" t="e">
        <f>(
 ROUNDDOWN(
 (
 (
 (COUNTIF(S8:T101,VLOOKUP("Positivas",Celulas!$F$5:$J$12,2,FALSE))* VALUE(VLOOKUP("Pesos +",Celulas!$F$5:$J$12,2,FALSE))) +
 (COUNTIF(S8:T101,VLOOKUP("Positivas",Celulas!$F$5:$J$12,3,FALSE))* VALUE(VLOOKUP("Pesos +",Celulas!$F$5:$J$12,3,FALSE))) +
 (COUNTIF(S8:T101,VLOOKUP("Positivas",Celulas!$F$5:$J$12,4,FALSE))* VALUE(VLOOKUP("Pesos +",Celulas!$F$5:$J$12,4,FALSE))) +
 (COUNTIF(S8:T101,VLOOKUP("Positivas",Celulas!$F$5:$J$12,5,FALSE))* VALUE(VLOOKUP("Pesos +",Celulas!$F$5:$J$12,5,FALSE))) +
 (COUNTIF(S8:T101,VLOOKUP("Neutras",Celulas!$F$5:$J$12,2,FALSE))* VALUE(VLOOKUP("Pesos =",Celulas!$F$5:$J$12,2,FALSE))) +
 (COUNTIF(S8:T101,VLOOKUP("Neutras",Celulas!$F$5:$J$12,3,FALSE))* VALUE(VLOOKUP("Pesos =",Celulas!$F$5:$J$12,3,FALSE))) +
 (COUNTIF(S8:T101,VLOOKUP("Neutras",Celulas!$F$5:$J$12,4,FALSE))* VALUE(VLOOKUP("Pesos =",Celulas!$F$5:$J$12,4,FALSE))) +
 (COUNTIF(S8:T101,VLOOKUP("Neutras",Celulas!$F$5:$J$12,5,FALSE))* VALUE(VLOOKUP("Pesos =",Celulas!$F$5:$J$12,5,FALSE))) +
 (COUNTIF(S8:T101,VLOOKUP("Negativas",Celulas!$F$5:$J$12,2,FALSE))* (VALUE(VLOOKUP("Pesos -",Celulas!$F$5:$J$12,2,FALSE))+1)) +
 (COUNTIF(S8:T101,VLOOKUP("Negativas",Celulas!$F$5:$J$12,3,FALSE))* (VALUE(VLOOKUP("Pesos -",Celulas!$F$5:$J$12,3,FALSE))+1))
 )*100/(
 COUNTIF(S8:T101,VLOOKUP("Positivas",Celulas!$F$5:$J$12,2,FALSE)) +
 COUNTIF(S8:T101,VLOOKUP("Positivas",Celulas!$F$5:$J$12,3,FALSE)) +
 COUNTIF(S8:T101,VLOOKUP("Positivas",Celulas!$F$5:$J$12,4,FALSE)) +
 COUNTIF(S8:T101,VLOOKUP("Positivas",Celulas!$F$5:$J$12,5,FALSE)) +
 COUNTIF(S8:T101,VLOOKUP("Neutras",Celulas!$F$5:$J$12,2,FALSE)) +
 COUNTIF(S8:T101,VLOOKUP("Neutras",Celulas!$F$5:$J$12,3,FALSE)) +
 COUNTIF(S8:T101,VLOOKUP("Neutras",Celulas!$F$5:$J$12,4,FALSE)) +
 COUNTIF(S8:T101,VLOOKUP("Neutras",Celulas!$F$5:$J$12,5,FALSE)) +
 COUNTIF(S8:T101,VLOOKUP("Negativas",Celulas!$F$5:$J$12,2,FALSE)) +
 COUNTIF(S8:T101,VLOOKUP("Negativas",Celulas!$F$5:$J$12,3,FALSE))
 )
 ),2)
)</f>
        <v>#DIV/0!</v>
      </c>
      <c r="T6" s="38"/>
      <c r="U6" s="20"/>
      <c r="V6" s="41" t="s">
        <v>22</v>
      </c>
      <c r="W6" s="42"/>
      <c r="X6" s="37" t="e">
        <f>(
 ROUNDDOWN(
 (
 (
 (COUNTIF(X8:Y101,VLOOKUP("Positivas",Celulas!$F$5:$J$12,2,FALSE))* VALUE(VLOOKUP("Pesos +",Celulas!$F$5:$J$12,2,FALSE))) +
 (COUNTIF(X8:Y101,VLOOKUP("Positivas",Celulas!$F$5:$J$12,3,FALSE))* VALUE(VLOOKUP("Pesos +",Celulas!$F$5:$J$12,3,FALSE))) +
 (COUNTIF(X8:Y101,VLOOKUP("Positivas",Celulas!$F$5:$J$12,4,FALSE))* VALUE(VLOOKUP("Pesos +",Celulas!$F$5:$J$12,4,FALSE))) +
 (COUNTIF(X8:Y101,VLOOKUP("Positivas",Celulas!$F$5:$J$12,5,FALSE))* VALUE(VLOOKUP("Pesos +",Celulas!$F$5:$J$12,5,FALSE))) +
 (COUNTIF(X8:Y101,VLOOKUP("Neutras",Celulas!$F$5:$J$12,2,FALSE))* VALUE(VLOOKUP("Pesos =",Celulas!$F$5:$J$12,2,FALSE))) +
 (COUNTIF(X8:Y101,VLOOKUP("Neutras",Celulas!$F$5:$J$12,3,FALSE))* VALUE(VLOOKUP("Pesos =",Celulas!$F$5:$J$12,3,FALSE))) +
 (COUNTIF(X8:Y101,VLOOKUP("Neutras",Celulas!$F$5:$J$12,4,FALSE))* VALUE(VLOOKUP("Pesos =",Celulas!$F$5:$J$12,4,FALSE))) +
 (COUNTIF(X8:Y101,VLOOKUP("Neutras",Celulas!$F$5:$J$12,5,FALSE))* VALUE(VLOOKUP("Pesos =",Celulas!$F$5:$J$12,5,FALSE))) +
 (COUNTIF(X8:Y101,VLOOKUP("Negativas",Celulas!$F$5:$J$12,2,FALSE))* (VALUE(VLOOKUP("Pesos -",Celulas!$F$5:$J$12,2,FALSE))+1)) +
 (COUNTIF(X8:Y101,VLOOKUP("Negativas",Celulas!$F$5:$J$12,3,FALSE))* (VALUE(VLOOKUP("Pesos -",Celulas!$F$5:$J$12,3,FALSE))+1))
 )*100/(
 COUNTIF(X8:Y101,VLOOKUP("Positivas",Celulas!$F$5:$J$12,2,FALSE)) +
 COUNTIF(X8:Y101,VLOOKUP("Positivas",Celulas!$F$5:$J$12,3,FALSE)) +
 COUNTIF(X8:Y101,VLOOKUP("Positivas",Celulas!$F$5:$J$12,4,FALSE)) +
 COUNTIF(X8:Y101,VLOOKUP("Positivas",Celulas!$F$5:$J$12,5,FALSE)) +
 COUNTIF(X8:Y101,VLOOKUP("Neutras",Celulas!$F$5:$J$12,2,FALSE)) +
 COUNTIF(X8:Y101,VLOOKUP("Neutras",Celulas!$F$5:$J$12,3,FALSE)) +
 COUNTIF(X8:Y101,VLOOKUP("Neutras",Celulas!$F$5:$J$12,4,FALSE)) +
 COUNTIF(X8:Y101,VLOOKUP("Neutras",Celulas!$F$5:$J$12,5,FALSE)) +
 COUNTIF(X8:Y101,VLOOKUP("Negativas",Celulas!$F$5:$J$12,2,FALSE)) +
 COUNTIF(X8:Y101,VLOOKUP("Negativas",Celulas!$F$5:$J$12,3,FALSE))
 )
 ),2)
)</f>
        <v>#DIV/0!</v>
      </c>
      <c r="Y6" s="38"/>
      <c r="Z6" s="20"/>
      <c r="AA6" s="20"/>
      <c r="AB6" s="20"/>
      <c r="AC6" s="20"/>
      <c r="AD6" s="20"/>
      <c r="AE6" s="20"/>
      <c r="AF6" s="12"/>
      <c r="AG6" s="12"/>
      <c r="AH6" s="12"/>
      <c r="AI6" s="12"/>
      <c r="AJ6" s="12"/>
      <c r="AK6" s="9"/>
      <c r="AL6" s="9"/>
      <c r="AM6" s="9"/>
      <c r="AN6" s="9"/>
      <c r="AO6" s="9"/>
      <c r="AP6" s="9"/>
      <c r="AQ6" s="9"/>
    </row>
    <row r="7" spans="1:43" ht="20.100000000000001" customHeight="1" thickBot="1" x14ac:dyDescent="0.3">
      <c r="A7"/>
      <c r="B7" s="59"/>
      <c r="C7" s="60"/>
      <c r="D7" s="39"/>
      <c r="E7" s="40"/>
      <c r="F7" s="20"/>
      <c r="G7" s="106" t="s">
        <v>23</v>
      </c>
      <c r="H7" s="107"/>
      <c r="I7" s="39"/>
      <c r="J7" s="40"/>
      <c r="K7" s="20"/>
      <c r="L7" s="63"/>
      <c r="M7" s="64"/>
      <c r="N7" s="39"/>
      <c r="O7" s="40"/>
      <c r="P7" s="20"/>
      <c r="Q7" s="106" t="s">
        <v>24</v>
      </c>
      <c r="R7" s="107"/>
      <c r="S7" s="39"/>
      <c r="T7" s="40"/>
      <c r="U7" s="20"/>
      <c r="V7" s="43"/>
      <c r="W7" s="44"/>
      <c r="X7" s="39"/>
      <c r="Y7" s="40"/>
      <c r="Z7" s="20"/>
      <c r="AA7" s="20"/>
      <c r="AB7" s="20"/>
      <c r="AC7" s="20"/>
      <c r="AD7" s="20"/>
      <c r="AE7" s="20"/>
      <c r="AF7" s="12"/>
      <c r="AG7" s="12"/>
      <c r="AH7" s="12"/>
      <c r="AI7" s="12"/>
      <c r="AJ7" s="12"/>
      <c r="AK7" s="9"/>
      <c r="AL7" s="9"/>
      <c r="AM7" s="9"/>
      <c r="AN7" s="9"/>
      <c r="AO7" s="9"/>
      <c r="AP7" s="9"/>
      <c r="AQ7" s="9"/>
    </row>
    <row r="8" spans="1:43" ht="20.100000000000001" customHeight="1" x14ac:dyDescent="0.25">
      <c r="A8"/>
      <c r="B8" s="65">
        <v>42736</v>
      </c>
      <c r="C8" s="66"/>
      <c r="D8" s="28"/>
      <c r="E8" s="28"/>
      <c r="F8" s="20"/>
      <c r="G8" s="68">
        <v>42801</v>
      </c>
      <c r="H8" s="68"/>
      <c r="I8" s="28"/>
      <c r="J8" s="28"/>
      <c r="K8" s="20"/>
      <c r="L8" s="47">
        <v>42802</v>
      </c>
      <c r="M8" s="47"/>
      <c r="N8" s="28"/>
      <c r="O8" s="28"/>
      <c r="P8" s="20"/>
      <c r="Q8" s="68">
        <v>42803</v>
      </c>
      <c r="R8" s="68"/>
      <c r="S8" s="28"/>
      <c r="T8" s="28"/>
      <c r="U8" s="20"/>
      <c r="V8" s="53">
        <v>42803</v>
      </c>
      <c r="W8" s="51"/>
      <c r="X8" s="28"/>
      <c r="Y8" s="28"/>
      <c r="Z8" s="20"/>
      <c r="AA8" s="20"/>
      <c r="AB8" s="7"/>
      <c r="AC8" s="13"/>
      <c r="AK8" s="9"/>
      <c r="AL8" s="9"/>
      <c r="AM8" s="9"/>
      <c r="AN8" s="9"/>
      <c r="AO8" s="9"/>
      <c r="AP8" s="9"/>
      <c r="AQ8" s="9"/>
    </row>
    <row r="9" spans="1:43" ht="20.100000000000001" customHeight="1" x14ac:dyDescent="0.25">
      <c r="A9"/>
      <c r="B9" s="56"/>
      <c r="C9" s="56"/>
      <c r="D9" s="28"/>
      <c r="E9" s="28"/>
      <c r="F9" s="20"/>
      <c r="G9" s="33"/>
      <c r="H9" s="33"/>
      <c r="I9" s="28"/>
      <c r="J9" s="28"/>
      <c r="K9" s="20"/>
      <c r="L9" s="48"/>
      <c r="M9" s="48"/>
      <c r="N9" s="28"/>
      <c r="O9" s="28"/>
      <c r="P9" s="20"/>
      <c r="Q9" s="33"/>
      <c r="R9" s="33"/>
      <c r="S9" s="28"/>
      <c r="T9" s="28"/>
      <c r="U9" s="20"/>
      <c r="V9" s="50"/>
      <c r="W9" s="50"/>
      <c r="X9" s="28"/>
      <c r="Y9" s="28"/>
      <c r="Z9" s="20"/>
      <c r="AA9" s="20"/>
      <c r="AL9" s="9"/>
      <c r="AM9" s="9"/>
      <c r="AN9" s="9"/>
      <c r="AO9" s="9"/>
      <c r="AP9" s="9"/>
      <c r="AQ9" s="9"/>
    </row>
    <row r="10" spans="1:43" ht="20.100000000000001" customHeight="1" x14ac:dyDescent="0.25">
      <c r="A10"/>
      <c r="B10" s="55">
        <f t="shared" ref="B10" si="0">B8+7</f>
        <v>42743</v>
      </c>
      <c r="C10" s="56"/>
      <c r="D10" s="28"/>
      <c r="E10" s="28"/>
      <c r="F10" s="20"/>
      <c r="G10" s="33">
        <f t="shared" ref="G10" si="1">G8+7</f>
        <v>42808</v>
      </c>
      <c r="H10" s="99"/>
      <c r="I10" s="28"/>
      <c r="J10" s="28"/>
      <c r="K10" s="20"/>
      <c r="L10" s="48">
        <f t="shared" ref="L10" si="2">L8+7</f>
        <v>42809</v>
      </c>
      <c r="M10" s="102"/>
      <c r="N10" s="28"/>
      <c r="O10" s="28"/>
      <c r="P10" s="20"/>
      <c r="Q10" s="33">
        <f t="shared" ref="Q10" si="3">Q8+7</f>
        <v>42810</v>
      </c>
      <c r="R10" s="99"/>
      <c r="S10" s="28"/>
      <c r="T10" s="28"/>
      <c r="U10" s="20"/>
      <c r="V10" s="49">
        <f t="shared" ref="V10" si="4">V8+7</f>
        <v>42810</v>
      </c>
      <c r="W10" s="50"/>
      <c r="X10" s="28"/>
      <c r="Y10" s="28"/>
      <c r="Z10" s="20"/>
      <c r="AA10" s="20"/>
      <c r="AL10" s="9"/>
      <c r="AM10" s="9"/>
      <c r="AN10" s="9"/>
      <c r="AO10" s="9"/>
      <c r="AP10" s="9"/>
      <c r="AQ10" s="9"/>
    </row>
    <row r="11" spans="1:43" ht="20.100000000000001" customHeight="1" x14ac:dyDescent="0.25">
      <c r="A11"/>
      <c r="B11" s="56"/>
      <c r="C11" s="56"/>
      <c r="D11" s="28"/>
      <c r="E11" s="28"/>
      <c r="F11" s="20"/>
      <c r="G11" s="99"/>
      <c r="H11" s="99"/>
      <c r="I11" s="28"/>
      <c r="J11" s="28"/>
      <c r="K11" s="20"/>
      <c r="L11" s="102"/>
      <c r="M11" s="102"/>
      <c r="N11" s="28"/>
      <c r="O11" s="28"/>
      <c r="P11" s="20"/>
      <c r="Q11" s="99"/>
      <c r="R11" s="99"/>
      <c r="S11" s="28"/>
      <c r="T11" s="28"/>
      <c r="U11" s="20"/>
      <c r="V11" s="50"/>
      <c r="W11" s="50"/>
      <c r="X11" s="28"/>
      <c r="Y11" s="28"/>
      <c r="Z11" s="20"/>
      <c r="AA11" s="20"/>
      <c r="AL11" s="9"/>
      <c r="AM11" s="9"/>
      <c r="AN11" s="9"/>
      <c r="AO11" s="9"/>
      <c r="AP11" s="9"/>
      <c r="AQ11" s="9"/>
    </row>
    <row r="12" spans="1:43" ht="20.100000000000001" customHeight="1" x14ac:dyDescent="0.25">
      <c r="A12"/>
      <c r="B12" s="55">
        <f t="shared" ref="B12" si="5">B10+7</f>
        <v>42750</v>
      </c>
      <c r="C12" s="56"/>
      <c r="D12" s="28"/>
      <c r="E12" s="28"/>
      <c r="F12" s="20"/>
      <c r="G12" s="33">
        <f t="shared" ref="G12" si="6">G10+7</f>
        <v>42815</v>
      </c>
      <c r="H12" s="99"/>
      <c r="I12" s="28"/>
      <c r="J12" s="28"/>
      <c r="K12" s="20"/>
      <c r="L12" s="48">
        <f t="shared" ref="L12" si="7">L10+7</f>
        <v>42816</v>
      </c>
      <c r="M12" s="102"/>
      <c r="N12" s="28"/>
      <c r="O12" s="28"/>
      <c r="P12" s="20"/>
      <c r="Q12" s="33">
        <f t="shared" ref="Q12" si="8">Q10+7</f>
        <v>42817</v>
      </c>
      <c r="R12" s="99"/>
      <c r="S12" s="28"/>
      <c r="T12" s="28"/>
      <c r="U12" s="20"/>
      <c r="V12" s="49">
        <f t="shared" ref="V12" si="9">V10+7</f>
        <v>42817</v>
      </c>
      <c r="W12" s="50"/>
      <c r="X12" s="28"/>
      <c r="Y12" s="28"/>
      <c r="Z12" s="20"/>
      <c r="AA12" s="20"/>
      <c r="AL12" s="9"/>
      <c r="AM12" s="9"/>
      <c r="AN12" s="9"/>
      <c r="AO12" s="9"/>
      <c r="AP12" s="9"/>
      <c r="AQ12" s="9"/>
    </row>
    <row r="13" spans="1:43" ht="20.100000000000001" customHeight="1" x14ac:dyDescent="0.25">
      <c r="A13"/>
      <c r="B13" s="56"/>
      <c r="C13" s="56"/>
      <c r="D13" s="28"/>
      <c r="E13" s="28"/>
      <c r="F13" s="20"/>
      <c r="G13" s="99"/>
      <c r="H13" s="99"/>
      <c r="I13" s="28"/>
      <c r="J13" s="28"/>
      <c r="K13" s="20"/>
      <c r="L13" s="102"/>
      <c r="M13" s="102"/>
      <c r="N13" s="28"/>
      <c r="O13" s="28"/>
      <c r="P13" s="20"/>
      <c r="Q13" s="99"/>
      <c r="R13" s="99"/>
      <c r="S13" s="28"/>
      <c r="T13" s="28"/>
      <c r="U13" s="20"/>
      <c r="V13" s="50"/>
      <c r="W13" s="50"/>
      <c r="X13" s="28"/>
      <c r="Y13" s="28"/>
      <c r="Z13" s="20"/>
      <c r="AA13" s="20"/>
      <c r="AL13" s="9"/>
      <c r="AM13" s="9"/>
      <c r="AN13" s="9"/>
      <c r="AO13" s="9"/>
      <c r="AP13" s="9"/>
      <c r="AQ13" s="9"/>
    </row>
    <row r="14" spans="1:43" ht="20.100000000000001" customHeight="1" x14ac:dyDescent="0.25">
      <c r="A14"/>
      <c r="B14" s="55">
        <f t="shared" ref="B14" si="10">B12+7</f>
        <v>42757</v>
      </c>
      <c r="C14" s="56"/>
      <c r="D14" s="28"/>
      <c r="E14" s="28"/>
      <c r="F14" s="20"/>
      <c r="G14" s="33">
        <f t="shared" ref="G14" si="11">G12+7</f>
        <v>42822</v>
      </c>
      <c r="H14" s="99"/>
      <c r="I14" s="28"/>
      <c r="J14" s="28"/>
      <c r="K14" s="20"/>
      <c r="L14" s="48">
        <f t="shared" ref="L14" si="12">L12+7</f>
        <v>42823</v>
      </c>
      <c r="M14" s="102"/>
      <c r="N14" s="28"/>
      <c r="O14" s="28"/>
      <c r="P14" s="20"/>
      <c r="Q14" s="33">
        <f t="shared" ref="Q14" si="13">Q12+7</f>
        <v>42824</v>
      </c>
      <c r="R14" s="99"/>
      <c r="S14" s="28"/>
      <c r="T14" s="28"/>
      <c r="U14" s="20"/>
      <c r="V14" s="49">
        <f t="shared" ref="V14" si="14">V12+7</f>
        <v>42824</v>
      </c>
      <c r="W14" s="50"/>
      <c r="X14" s="28"/>
      <c r="Y14" s="28"/>
      <c r="Z14" s="20"/>
      <c r="AA14" s="20"/>
      <c r="AL14" s="9"/>
      <c r="AM14" s="9"/>
      <c r="AN14" s="9"/>
      <c r="AO14" s="9"/>
      <c r="AP14" s="9"/>
      <c r="AQ14" s="9"/>
    </row>
    <row r="15" spans="1:43" ht="20.100000000000001" customHeight="1" x14ac:dyDescent="0.25">
      <c r="A15"/>
      <c r="B15" s="56"/>
      <c r="C15" s="56"/>
      <c r="D15" s="28"/>
      <c r="E15" s="28"/>
      <c r="F15" s="20"/>
      <c r="G15" s="99"/>
      <c r="H15" s="99"/>
      <c r="I15" s="28"/>
      <c r="J15" s="28"/>
      <c r="K15" s="20"/>
      <c r="L15" s="102"/>
      <c r="M15" s="102"/>
      <c r="N15" s="28"/>
      <c r="O15" s="28"/>
      <c r="P15" s="20"/>
      <c r="Q15" s="99"/>
      <c r="R15" s="99"/>
      <c r="S15" s="28"/>
      <c r="T15" s="28"/>
      <c r="U15" s="20"/>
      <c r="V15" s="50"/>
      <c r="W15" s="50"/>
      <c r="X15" s="28"/>
      <c r="Y15" s="28"/>
      <c r="Z15" s="20"/>
      <c r="AA15" s="20"/>
      <c r="AL15" s="9"/>
      <c r="AM15" s="9"/>
      <c r="AN15" s="9"/>
      <c r="AO15" s="9"/>
      <c r="AP15" s="9"/>
      <c r="AQ15" s="9"/>
    </row>
    <row r="16" spans="1:43" ht="20.100000000000001" customHeight="1" x14ac:dyDescent="0.25">
      <c r="A16"/>
      <c r="B16" s="55">
        <f t="shared" ref="B16" si="15">B14+7</f>
        <v>42764</v>
      </c>
      <c r="C16" s="56"/>
      <c r="D16" s="28"/>
      <c r="E16" s="28"/>
      <c r="F16" s="20"/>
      <c r="G16" s="33">
        <f t="shared" ref="G16" si="16">G14+7</f>
        <v>42829</v>
      </c>
      <c r="H16" s="99"/>
      <c r="I16" s="28"/>
      <c r="J16" s="28"/>
      <c r="K16" s="20"/>
      <c r="L16" s="48">
        <f t="shared" ref="L16" si="17">L14+7</f>
        <v>42830</v>
      </c>
      <c r="M16" s="102"/>
      <c r="N16" s="28"/>
      <c r="O16" s="28"/>
      <c r="P16" s="20"/>
      <c r="Q16" s="33">
        <f t="shared" ref="Q16" si="18">Q14+7</f>
        <v>42831</v>
      </c>
      <c r="R16" s="99"/>
      <c r="S16" s="28"/>
      <c r="T16" s="28"/>
      <c r="U16" s="20"/>
      <c r="V16" s="49">
        <f t="shared" ref="V16" si="19">V14+7</f>
        <v>42831</v>
      </c>
      <c r="W16" s="50"/>
      <c r="X16" s="28"/>
      <c r="Y16" s="28"/>
      <c r="Z16" s="20"/>
      <c r="AA16" s="20"/>
      <c r="AB16" s="20"/>
      <c r="AC16" s="20"/>
      <c r="AD16" s="20"/>
      <c r="AE16" s="20"/>
      <c r="AF16" s="12"/>
      <c r="AG16" s="12"/>
      <c r="AH16" s="12"/>
      <c r="AI16" s="12"/>
      <c r="AJ16" s="12"/>
      <c r="AK16" s="9"/>
      <c r="AL16" s="9"/>
      <c r="AM16" s="9"/>
      <c r="AN16" s="9"/>
      <c r="AO16" s="9"/>
      <c r="AP16" s="9"/>
      <c r="AQ16" s="9"/>
    </row>
    <row r="17" spans="1:43" ht="20.100000000000001" customHeight="1" x14ac:dyDescent="0.25">
      <c r="A17"/>
      <c r="B17" s="56"/>
      <c r="C17" s="56"/>
      <c r="D17" s="28"/>
      <c r="E17" s="28"/>
      <c r="F17" s="20"/>
      <c r="G17" s="99"/>
      <c r="H17" s="99"/>
      <c r="I17" s="28"/>
      <c r="J17" s="28"/>
      <c r="K17" s="20"/>
      <c r="L17" s="102"/>
      <c r="M17" s="102"/>
      <c r="N17" s="28"/>
      <c r="O17" s="28"/>
      <c r="P17" s="20"/>
      <c r="Q17" s="99"/>
      <c r="R17" s="99"/>
      <c r="S17" s="28"/>
      <c r="T17" s="28"/>
      <c r="U17" s="20"/>
      <c r="V17" s="50"/>
      <c r="W17" s="50"/>
      <c r="X17" s="28"/>
      <c r="Y17" s="28"/>
      <c r="Z17" s="20"/>
      <c r="AA17" s="20"/>
      <c r="AB17" s="20"/>
      <c r="AC17" s="20"/>
      <c r="AD17" s="20"/>
      <c r="AE17" s="20"/>
      <c r="AF17" s="12"/>
      <c r="AG17" s="12"/>
      <c r="AH17" s="12"/>
      <c r="AI17" s="12"/>
      <c r="AJ17" s="12"/>
      <c r="AK17" s="9"/>
      <c r="AL17" s="9"/>
      <c r="AM17" s="9"/>
      <c r="AN17" s="9"/>
      <c r="AO17" s="9"/>
      <c r="AP17" s="9"/>
      <c r="AQ17" s="9"/>
    </row>
    <row r="18" spans="1:43" ht="20.100000000000001" customHeight="1" x14ac:dyDescent="0.25">
      <c r="A18"/>
      <c r="B18" s="55">
        <f t="shared" ref="B18" si="20">B16+7</f>
        <v>42771</v>
      </c>
      <c r="C18" s="56"/>
      <c r="D18" s="28"/>
      <c r="E18" s="28"/>
      <c r="F18" s="20"/>
      <c r="G18" s="33">
        <f t="shared" ref="G18" si="21">G16+7</f>
        <v>42836</v>
      </c>
      <c r="H18" s="99"/>
      <c r="I18" s="28"/>
      <c r="J18" s="28"/>
      <c r="K18" s="20"/>
      <c r="L18" s="48">
        <f t="shared" ref="L18" si="22">L16+7</f>
        <v>42837</v>
      </c>
      <c r="M18" s="102"/>
      <c r="N18" s="28"/>
      <c r="O18" s="28"/>
      <c r="P18" s="20"/>
      <c r="Q18" s="33">
        <f t="shared" ref="Q18" si="23">Q16+7</f>
        <v>42838</v>
      </c>
      <c r="R18" s="99"/>
      <c r="S18" s="28"/>
      <c r="T18" s="28"/>
      <c r="U18" s="20"/>
      <c r="V18" s="49">
        <f t="shared" ref="V18" si="24">V16+7</f>
        <v>42838</v>
      </c>
      <c r="W18" s="50"/>
      <c r="X18" s="28"/>
      <c r="Y18" s="28"/>
      <c r="Z18" s="20"/>
      <c r="AA18" s="20"/>
      <c r="AB18" s="20"/>
      <c r="AC18" s="20"/>
      <c r="AD18" s="20"/>
      <c r="AE18" s="20"/>
      <c r="AF18" s="12"/>
      <c r="AG18" s="12"/>
      <c r="AH18" s="12"/>
      <c r="AI18" s="12"/>
      <c r="AJ18" s="12"/>
      <c r="AK18" s="9"/>
      <c r="AL18" s="9"/>
      <c r="AM18" s="9"/>
      <c r="AN18" s="9"/>
      <c r="AO18" s="9"/>
      <c r="AP18" s="9"/>
      <c r="AQ18" s="9"/>
    </row>
    <row r="19" spans="1:43" ht="20.100000000000001" customHeight="1" x14ac:dyDescent="0.25">
      <c r="A19"/>
      <c r="B19" s="56"/>
      <c r="C19" s="56"/>
      <c r="D19" s="28"/>
      <c r="E19" s="28"/>
      <c r="F19" s="20"/>
      <c r="G19" s="99"/>
      <c r="H19" s="99"/>
      <c r="I19" s="28"/>
      <c r="J19" s="28"/>
      <c r="K19" s="20"/>
      <c r="L19" s="102"/>
      <c r="M19" s="102"/>
      <c r="N19" s="28"/>
      <c r="O19" s="28"/>
      <c r="P19" s="20"/>
      <c r="Q19" s="99"/>
      <c r="R19" s="99"/>
      <c r="S19" s="28"/>
      <c r="T19" s="28"/>
      <c r="U19" s="20"/>
      <c r="V19" s="50"/>
      <c r="W19" s="50"/>
      <c r="X19" s="28"/>
      <c r="Y19" s="28"/>
      <c r="Z19" s="20"/>
      <c r="AA19" s="20"/>
      <c r="AB19" s="20"/>
      <c r="AC19" s="20"/>
      <c r="AD19" s="20"/>
      <c r="AE19" s="20"/>
      <c r="AK19" s="9"/>
      <c r="AL19" s="9"/>
      <c r="AM19" s="9"/>
      <c r="AN19" s="9"/>
      <c r="AO19" s="9"/>
      <c r="AP19" s="9"/>
      <c r="AQ19" s="9"/>
    </row>
    <row r="20" spans="1:43" ht="20.100000000000001" customHeight="1" x14ac:dyDescent="0.25">
      <c r="A20"/>
      <c r="B20" s="55">
        <f t="shared" ref="B20" si="25">B18+7</f>
        <v>42778</v>
      </c>
      <c r="C20" s="56"/>
      <c r="D20" s="28"/>
      <c r="E20" s="28"/>
      <c r="F20" s="20"/>
      <c r="G20" s="33">
        <f t="shared" ref="G20" si="26">G18+7</f>
        <v>42843</v>
      </c>
      <c r="H20" s="99"/>
      <c r="I20" s="28"/>
      <c r="J20" s="28"/>
      <c r="K20" s="20"/>
      <c r="L20" s="48">
        <f t="shared" ref="L20" si="27">L18+7</f>
        <v>42844</v>
      </c>
      <c r="M20" s="102"/>
      <c r="N20" s="28"/>
      <c r="O20" s="28"/>
      <c r="P20" s="20"/>
      <c r="Q20" s="33">
        <f t="shared" ref="Q20" si="28">Q18+7</f>
        <v>42845</v>
      </c>
      <c r="R20" s="99"/>
      <c r="S20" s="28"/>
      <c r="T20" s="28"/>
      <c r="U20" s="20"/>
      <c r="V20" s="49">
        <f t="shared" ref="V20" si="29">V18+7</f>
        <v>42845</v>
      </c>
      <c r="W20" s="50"/>
      <c r="X20" s="28"/>
      <c r="Y20" s="28"/>
      <c r="Z20" s="20"/>
      <c r="AA20" s="20"/>
      <c r="AB20" s="20"/>
      <c r="AC20" s="20"/>
      <c r="AD20" s="20"/>
      <c r="AE20" s="20"/>
      <c r="AK20" s="9"/>
      <c r="AL20" s="9"/>
      <c r="AM20" s="9"/>
      <c r="AN20" s="9"/>
      <c r="AO20" s="9"/>
      <c r="AP20" s="9"/>
      <c r="AQ20" s="9"/>
    </row>
    <row r="21" spans="1:43" ht="20.100000000000001" customHeight="1" x14ac:dyDescent="0.25">
      <c r="A21"/>
      <c r="B21" s="56"/>
      <c r="C21" s="56"/>
      <c r="D21" s="28"/>
      <c r="E21" s="28"/>
      <c r="F21" s="20"/>
      <c r="G21" s="99"/>
      <c r="H21" s="99"/>
      <c r="I21" s="28"/>
      <c r="J21" s="28"/>
      <c r="K21" s="20"/>
      <c r="L21" s="102"/>
      <c r="M21" s="102"/>
      <c r="N21" s="28"/>
      <c r="O21" s="28"/>
      <c r="P21" s="20"/>
      <c r="Q21" s="99"/>
      <c r="R21" s="99"/>
      <c r="S21" s="28"/>
      <c r="T21" s="28"/>
      <c r="U21" s="20"/>
      <c r="V21" s="50"/>
      <c r="W21" s="50"/>
      <c r="X21" s="28"/>
      <c r="Y21" s="28"/>
      <c r="Z21" s="20"/>
      <c r="AA21" s="20"/>
      <c r="AB21" s="20"/>
      <c r="AC21" s="20"/>
      <c r="AD21" s="20"/>
      <c r="AE21" s="20"/>
      <c r="AK21" s="9"/>
      <c r="AL21" s="9"/>
      <c r="AM21" s="9"/>
      <c r="AN21" s="9"/>
      <c r="AO21" s="9"/>
      <c r="AP21" s="9"/>
      <c r="AQ21" s="9"/>
    </row>
    <row r="22" spans="1:43" ht="20.100000000000001" customHeight="1" x14ac:dyDescent="0.25">
      <c r="A22"/>
      <c r="B22" s="55">
        <f t="shared" ref="B22" si="30">B20+7</f>
        <v>42785</v>
      </c>
      <c r="C22" s="56"/>
      <c r="D22" s="28"/>
      <c r="E22" s="28"/>
      <c r="F22" s="20"/>
      <c r="G22" s="33">
        <f t="shared" ref="G22" si="31">G20+7</f>
        <v>42850</v>
      </c>
      <c r="H22" s="99"/>
      <c r="I22" s="15"/>
      <c r="J22" s="15"/>
      <c r="K22" s="20"/>
      <c r="L22" s="48">
        <f t="shared" ref="L22" si="32">L20+7</f>
        <v>42851</v>
      </c>
      <c r="M22" s="102"/>
      <c r="N22" s="28"/>
      <c r="O22" s="28"/>
      <c r="P22" s="20"/>
      <c r="Q22" s="33">
        <f t="shared" ref="Q22" si="33">Q20+7</f>
        <v>42852</v>
      </c>
      <c r="R22" s="99"/>
      <c r="S22" s="28"/>
      <c r="T22" s="28"/>
      <c r="U22" s="20"/>
      <c r="V22" s="49">
        <f t="shared" ref="V22" si="34">V20+7</f>
        <v>42852</v>
      </c>
      <c r="W22" s="50"/>
      <c r="X22" s="28"/>
      <c r="Y22" s="28"/>
      <c r="Z22" s="20"/>
      <c r="AA22" s="20"/>
      <c r="AB22" s="20"/>
      <c r="AC22" s="20"/>
      <c r="AD22" s="20"/>
      <c r="AE22" s="20"/>
      <c r="AK22" s="9"/>
      <c r="AL22" s="9"/>
      <c r="AM22" s="9"/>
      <c r="AN22" s="9"/>
      <c r="AO22" s="9"/>
      <c r="AP22" s="9"/>
      <c r="AQ22" s="9"/>
    </row>
    <row r="23" spans="1:43" ht="20.100000000000001" customHeight="1" x14ac:dyDescent="0.25">
      <c r="A23"/>
      <c r="B23" s="56"/>
      <c r="C23" s="56"/>
      <c r="D23" s="28"/>
      <c r="E23" s="28"/>
      <c r="F23" s="20"/>
      <c r="G23" s="99"/>
      <c r="H23" s="99"/>
      <c r="I23" s="15"/>
      <c r="J23" s="15"/>
      <c r="K23" s="20"/>
      <c r="L23" s="102"/>
      <c r="M23" s="102"/>
      <c r="N23" s="28"/>
      <c r="O23" s="28"/>
      <c r="P23" s="20"/>
      <c r="Q23" s="99"/>
      <c r="R23" s="99"/>
      <c r="S23" s="28"/>
      <c r="T23" s="28"/>
      <c r="U23" s="20"/>
      <c r="V23" s="50"/>
      <c r="W23" s="50"/>
      <c r="X23" s="28"/>
      <c r="Y23" s="28"/>
      <c r="Z23" s="20"/>
      <c r="AA23" s="20"/>
      <c r="AB23" s="20"/>
      <c r="AC23" s="20"/>
      <c r="AD23" s="20"/>
      <c r="AE23" s="20"/>
      <c r="AK23" s="9"/>
      <c r="AL23" s="9"/>
      <c r="AM23" s="9"/>
      <c r="AN23" s="9"/>
      <c r="AO23" s="9"/>
      <c r="AP23" s="9"/>
      <c r="AQ23" s="9"/>
    </row>
    <row r="24" spans="1:43" ht="20.100000000000001" customHeight="1" x14ac:dyDescent="0.25">
      <c r="A24"/>
      <c r="B24" s="55">
        <f t="shared" ref="B24" si="35">B22+7</f>
        <v>42792</v>
      </c>
      <c r="C24" s="56"/>
      <c r="D24" s="28"/>
      <c r="E24" s="28"/>
      <c r="F24" s="20"/>
      <c r="G24" s="33">
        <f t="shared" ref="G24" si="36">G22+7</f>
        <v>42857</v>
      </c>
      <c r="H24" s="99"/>
      <c r="I24" s="28"/>
      <c r="J24" s="28"/>
      <c r="K24" s="20"/>
      <c r="L24" s="48">
        <f t="shared" ref="L24" si="37">L22+7</f>
        <v>42858</v>
      </c>
      <c r="M24" s="102"/>
      <c r="N24" s="28"/>
      <c r="O24" s="28"/>
      <c r="P24" s="20"/>
      <c r="Q24" s="33">
        <f t="shared" ref="Q24" si="38">Q22+7</f>
        <v>42859</v>
      </c>
      <c r="R24" s="99"/>
      <c r="S24" s="28"/>
      <c r="T24" s="28"/>
      <c r="U24" s="20"/>
      <c r="V24" s="49">
        <f t="shared" ref="V24" si="39">V22+7</f>
        <v>42859</v>
      </c>
      <c r="W24" s="50"/>
      <c r="X24" s="28"/>
      <c r="Y24" s="28"/>
      <c r="Z24" s="20"/>
      <c r="AA24" s="20"/>
      <c r="AB24" s="20"/>
      <c r="AC24" s="20"/>
      <c r="AD24" s="20"/>
      <c r="AE24" s="20"/>
      <c r="AK24" s="9"/>
      <c r="AL24" s="9"/>
      <c r="AM24" s="9"/>
      <c r="AN24" s="9"/>
      <c r="AO24" s="9"/>
      <c r="AP24" s="9"/>
      <c r="AQ24" s="9"/>
    </row>
    <row r="25" spans="1:43" ht="20.100000000000001" customHeight="1" x14ac:dyDescent="0.25">
      <c r="A25"/>
      <c r="B25" s="56"/>
      <c r="C25" s="56"/>
      <c r="D25" s="28"/>
      <c r="E25" s="28"/>
      <c r="F25" s="20"/>
      <c r="G25" s="99"/>
      <c r="H25" s="99"/>
      <c r="I25" s="28"/>
      <c r="J25" s="28"/>
      <c r="K25" s="20"/>
      <c r="L25" s="102"/>
      <c r="M25" s="102"/>
      <c r="N25" s="28"/>
      <c r="O25" s="28"/>
      <c r="P25" s="20"/>
      <c r="Q25" s="99"/>
      <c r="R25" s="99"/>
      <c r="S25" s="28"/>
      <c r="T25" s="28"/>
      <c r="U25" s="20"/>
      <c r="V25" s="50"/>
      <c r="W25" s="50"/>
      <c r="X25" s="28"/>
      <c r="Y25" s="28"/>
      <c r="Z25" s="20"/>
      <c r="AA25" s="20"/>
      <c r="AB25" s="20"/>
      <c r="AC25" s="20"/>
      <c r="AD25" s="20"/>
      <c r="AE25" s="20"/>
      <c r="AK25" s="9"/>
      <c r="AL25" s="9"/>
      <c r="AM25" s="9"/>
      <c r="AN25" s="9"/>
      <c r="AO25" s="9"/>
      <c r="AP25" s="9"/>
      <c r="AQ25" s="9"/>
    </row>
    <row r="26" spans="1:43" ht="20.100000000000001" customHeight="1" x14ac:dyDescent="0.25">
      <c r="A26"/>
      <c r="B26" s="55">
        <f t="shared" ref="B26" si="40">B24+7</f>
        <v>42799</v>
      </c>
      <c r="C26" s="56"/>
      <c r="D26" s="28"/>
      <c r="E26" s="28"/>
      <c r="F26" s="20"/>
      <c r="G26" s="33">
        <f t="shared" ref="G26" si="41">G24+7</f>
        <v>42864</v>
      </c>
      <c r="H26" s="99"/>
      <c r="I26" s="28"/>
      <c r="J26" s="28"/>
      <c r="K26" s="20"/>
      <c r="L26" s="48">
        <f t="shared" ref="L26" si="42">L24+7</f>
        <v>42865</v>
      </c>
      <c r="M26" s="102"/>
      <c r="N26" s="28"/>
      <c r="O26" s="28"/>
      <c r="P26" s="20"/>
      <c r="Q26" s="33">
        <f t="shared" ref="Q26" si="43">Q24+7</f>
        <v>42866</v>
      </c>
      <c r="R26" s="99"/>
      <c r="S26" s="28"/>
      <c r="T26" s="28"/>
      <c r="U26" s="20"/>
      <c r="V26" s="49">
        <f t="shared" ref="V26" si="44">V24+7</f>
        <v>42866</v>
      </c>
      <c r="W26" s="50"/>
      <c r="X26" s="28"/>
      <c r="Y26" s="28"/>
      <c r="Z26" s="20"/>
      <c r="AA26" s="20"/>
      <c r="AB26" s="20"/>
      <c r="AC26" s="20"/>
      <c r="AD26" s="20"/>
      <c r="AE26" s="20"/>
      <c r="AK26" s="9"/>
      <c r="AL26" s="9"/>
      <c r="AM26" s="9"/>
      <c r="AN26" s="9"/>
      <c r="AO26" s="9"/>
      <c r="AP26" s="9"/>
      <c r="AQ26" s="9"/>
    </row>
    <row r="27" spans="1:43" ht="20.100000000000001" customHeight="1" x14ac:dyDescent="0.25">
      <c r="A27"/>
      <c r="B27" s="56"/>
      <c r="C27" s="56"/>
      <c r="D27" s="28"/>
      <c r="E27" s="28"/>
      <c r="F27" s="20"/>
      <c r="G27" s="99"/>
      <c r="H27" s="99"/>
      <c r="I27" s="28"/>
      <c r="J27" s="28"/>
      <c r="K27" s="20"/>
      <c r="L27" s="102"/>
      <c r="M27" s="102"/>
      <c r="N27" s="28"/>
      <c r="O27" s="28"/>
      <c r="P27" s="20"/>
      <c r="Q27" s="99"/>
      <c r="R27" s="99"/>
      <c r="S27" s="28"/>
      <c r="T27" s="28"/>
      <c r="U27" s="20"/>
      <c r="V27" s="50"/>
      <c r="W27" s="50"/>
      <c r="X27" s="28"/>
      <c r="Y27" s="28"/>
      <c r="Z27" s="20"/>
      <c r="AA27" s="20"/>
      <c r="AB27" s="20"/>
      <c r="AC27" s="20"/>
      <c r="AD27" s="20"/>
      <c r="AE27" s="20"/>
      <c r="AK27" s="9"/>
      <c r="AL27" s="9"/>
      <c r="AM27" s="9"/>
      <c r="AN27" s="9"/>
      <c r="AO27" s="9"/>
      <c r="AP27" s="9"/>
      <c r="AQ27" s="9"/>
    </row>
    <row r="28" spans="1:43" ht="20.100000000000001" customHeight="1" x14ac:dyDescent="0.25">
      <c r="A28"/>
      <c r="B28" s="55">
        <f t="shared" ref="B28" si="45">B26+7</f>
        <v>42806</v>
      </c>
      <c r="C28" s="56"/>
      <c r="D28" s="28"/>
      <c r="E28" s="28"/>
      <c r="F28" s="20"/>
      <c r="G28" s="33">
        <f t="shared" ref="G28" si="46">G26+7</f>
        <v>42871</v>
      </c>
      <c r="H28" s="99"/>
      <c r="I28" s="28"/>
      <c r="J28" s="28"/>
      <c r="K28" s="20"/>
      <c r="L28" s="48">
        <f t="shared" ref="L28" si="47">L26+7</f>
        <v>42872</v>
      </c>
      <c r="M28" s="102"/>
      <c r="N28" s="28"/>
      <c r="O28" s="28"/>
      <c r="P28" s="20"/>
      <c r="Q28" s="33">
        <f t="shared" ref="Q28" si="48">Q26+7</f>
        <v>42873</v>
      </c>
      <c r="R28" s="99"/>
      <c r="S28" s="28"/>
      <c r="T28" s="28"/>
      <c r="U28" s="20"/>
      <c r="V28" s="49">
        <f t="shared" ref="V28" si="49">V26+7</f>
        <v>42873</v>
      </c>
      <c r="W28" s="50"/>
      <c r="X28" s="28"/>
      <c r="Y28" s="28"/>
      <c r="Z28" s="20"/>
      <c r="AA28" s="20"/>
      <c r="AB28" s="20"/>
      <c r="AC28" s="20"/>
      <c r="AD28" s="20"/>
      <c r="AE28" s="20"/>
      <c r="AK28" s="9"/>
      <c r="AL28" s="9"/>
      <c r="AM28" s="9"/>
      <c r="AN28" s="9"/>
      <c r="AO28" s="9"/>
      <c r="AP28" s="9"/>
      <c r="AQ28" s="9"/>
    </row>
    <row r="29" spans="1:43" ht="20.100000000000001" customHeight="1" x14ac:dyDescent="0.25">
      <c r="A29"/>
      <c r="B29" s="56"/>
      <c r="C29" s="56"/>
      <c r="D29" s="28"/>
      <c r="E29" s="28"/>
      <c r="F29" s="20"/>
      <c r="G29" s="99"/>
      <c r="H29" s="99"/>
      <c r="I29" s="28"/>
      <c r="J29" s="28"/>
      <c r="K29" s="20"/>
      <c r="L29" s="102"/>
      <c r="M29" s="102"/>
      <c r="N29" s="28"/>
      <c r="O29" s="28"/>
      <c r="P29" s="20"/>
      <c r="Q29" s="99"/>
      <c r="R29" s="99"/>
      <c r="S29" s="28"/>
      <c r="T29" s="28"/>
      <c r="U29" s="20"/>
      <c r="V29" s="50"/>
      <c r="W29" s="50"/>
      <c r="X29" s="28"/>
      <c r="Y29" s="28"/>
      <c r="Z29" s="20"/>
      <c r="AA29" s="20"/>
      <c r="AB29" s="20"/>
      <c r="AC29" s="20"/>
      <c r="AD29" s="20"/>
      <c r="AE29" s="20"/>
      <c r="AK29" s="9"/>
      <c r="AL29" s="9"/>
      <c r="AM29" s="9"/>
      <c r="AN29" s="9"/>
      <c r="AO29" s="9"/>
      <c r="AP29" s="9"/>
      <c r="AQ29" s="9"/>
    </row>
    <row r="30" spans="1:43" ht="20.100000000000001" customHeight="1" x14ac:dyDescent="0.25">
      <c r="A30"/>
      <c r="B30" s="55">
        <f t="shared" ref="B30" si="50">B28+7</f>
        <v>42813</v>
      </c>
      <c r="C30" s="56"/>
      <c r="D30" s="28"/>
      <c r="E30" s="28"/>
      <c r="F30" s="20"/>
      <c r="G30" s="33">
        <f t="shared" ref="G30" si="51">G28+7</f>
        <v>42878</v>
      </c>
      <c r="H30" s="99"/>
      <c r="I30" s="28"/>
      <c r="J30" s="28"/>
      <c r="K30" s="20"/>
      <c r="L30" s="48">
        <f t="shared" ref="L30" si="52">L28+7</f>
        <v>42879</v>
      </c>
      <c r="M30" s="102"/>
      <c r="N30" s="28"/>
      <c r="O30" s="28"/>
      <c r="P30" s="20"/>
      <c r="Q30" s="33">
        <f t="shared" ref="Q30" si="53">Q28+7</f>
        <v>42880</v>
      </c>
      <c r="R30" s="99"/>
      <c r="S30" s="28"/>
      <c r="T30" s="28"/>
      <c r="U30" s="20"/>
      <c r="V30" s="49">
        <f t="shared" ref="V30" si="54">V28+7</f>
        <v>42880</v>
      </c>
      <c r="W30" s="50"/>
      <c r="X30" s="28"/>
      <c r="Y30" s="28"/>
      <c r="Z30" s="20"/>
      <c r="AA30" s="20"/>
      <c r="AB30" s="20"/>
      <c r="AC30" s="20"/>
      <c r="AD30" s="20"/>
      <c r="AE30" s="20"/>
      <c r="AK30" s="9"/>
      <c r="AL30" s="9"/>
      <c r="AM30" s="9"/>
      <c r="AN30" s="9"/>
      <c r="AO30" s="9"/>
      <c r="AP30" s="9"/>
      <c r="AQ30" s="9"/>
    </row>
    <row r="31" spans="1:43" ht="20.100000000000001" customHeight="1" x14ac:dyDescent="0.25">
      <c r="A31"/>
      <c r="B31" s="56"/>
      <c r="C31" s="56"/>
      <c r="D31" s="28"/>
      <c r="E31" s="28"/>
      <c r="F31" s="20"/>
      <c r="G31" s="99"/>
      <c r="H31" s="99"/>
      <c r="I31" s="28"/>
      <c r="J31" s="28"/>
      <c r="K31" s="20"/>
      <c r="L31" s="102"/>
      <c r="M31" s="102"/>
      <c r="N31" s="28"/>
      <c r="O31" s="28"/>
      <c r="P31" s="20"/>
      <c r="Q31" s="99"/>
      <c r="R31" s="99"/>
      <c r="S31" s="28"/>
      <c r="T31" s="28"/>
      <c r="U31" s="20"/>
      <c r="V31" s="50"/>
      <c r="W31" s="50"/>
      <c r="X31" s="28"/>
      <c r="Y31" s="28"/>
      <c r="Z31" s="20"/>
      <c r="AA31" s="20"/>
      <c r="AB31" s="20"/>
      <c r="AC31" s="20"/>
      <c r="AD31" s="20"/>
      <c r="AE31" s="20"/>
      <c r="AK31" s="9"/>
      <c r="AL31" s="9"/>
      <c r="AM31" s="9"/>
      <c r="AN31" s="9"/>
      <c r="AO31" s="9"/>
      <c r="AP31" s="9"/>
      <c r="AQ31" s="9"/>
    </row>
    <row r="32" spans="1:43" ht="20.100000000000001" customHeight="1" x14ac:dyDescent="0.25">
      <c r="A32"/>
      <c r="B32" s="55">
        <f t="shared" ref="B32" si="55">B30+7</f>
        <v>42820</v>
      </c>
      <c r="C32" s="56"/>
      <c r="D32" s="28"/>
      <c r="E32" s="28"/>
      <c r="F32" s="20"/>
      <c r="G32" s="33">
        <f t="shared" ref="G32" si="56">G30+7</f>
        <v>42885</v>
      </c>
      <c r="H32" s="99"/>
      <c r="I32" s="28"/>
      <c r="J32" s="28"/>
      <c r="K32" s="20"/>
      <c r="L32" s="48">
        <f t="shared" ref="L32" si="57">L30+7</f>
        <v>42886</v>
      </c>
      <c r="M32" s="102"/>
      <c r="N32" s="28"/>
      <c r="O32" s="28"/>
      <c r="P32" s="20"/>
      <c r="Q32" s="33">
        <f t="shared" ref="Q32" si="58">Q30+7</f>
        <v>42887</v>
      </c>
      <c r="R32" s="99"/>
      <c r="S32" s="28"/>
      <c r="T32" s="28"/>
      <c r="U32" s="20"/>
      <c r="V32" s="49">
        <f t="shared" ref="V32" si="59">V30+7</f>
        <v>42887</v>
      </c>
      <c r="W32" s="50"/>
      <c r="X32" s="28"/>
      <c r="Y32" s="28"/>
      <c r="Z32" s="20"/>
      <c r="AA32" s="20"/>
      <c r="AB32" s="20"/>
      <c r="AC32" s="20"/>
      <c r="AD32" s="20"/>
      <c r="AE32" s="20"/>
      <c r="AK32" s="9"/>
      <c r="AL32" s="9"/>
      <c r="AM32" s="9"/>
      <c r="AN32" s="9"/>
      <c r="AO32" s="9"/>
      <c r="AP32" s="9"/>
      <c r="AQ32" s="9"/>
    </row>
    <row r="33" spans="1:43" ht="20.100000000000001" customHeight="1" x14ac:dyDescent="0.25">
      <c r="A33"/>
      <c r="B33" s="56"/>
      <c r="C33" s="56"/>
      <c r="D33" s="28"/>
      <c r="E33" s="28"/>
      <c r="F33" s="20"/>
      <c r="G33" s="99"/>
      <c r="H33" s="99"/>
      <c r="I33" s="28"/>
      <c r="J33" s="28"/>
      <c r="K33" s="20"/>
      <c r="L33" s="102"/>
      <c r="M33" s="102"/>
      <c r="N33" s="28"/>
      <c r="O33" s="28"/>
      <c r="P33" s="20"/>
      <c r="Q33" s="99"/>
      <c r="R33" s="99"/>
      <c r="S33" s="28"/>
      <c r="T33" s="28"/>
      <c r="U33" s="20"/>
      <c r="V33" s="50"/>
      <c r="W33" s="50"/>
      <c r="X33" s="28"/>
      <c r="Y33" s="28"/>
      <c r="Z33"/>
      <c r="AA33" s="20"/>
      <c r="AB33" s="20"/>
      <c r="AC33" s="20"/>
      <c r="AD33" s="20"/>
      <c r="AE33" s="20"/>
      <c r="AK33" s="9"/>
      <c r="AL33" s="9"/>
      <c r="AM33" s="9"/>
      <c r="AN33" s="9"/>
      <c r="AO33" s="9"/>
      <c r="AP33" s="9"/>
      <c r="AQ33" s="9"/>
    </row>
    <row r="34" spans="1:43" ht="20.100000000000001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 s="20"/>
      <c r="AB34" s="20"/>
      <c r="AC34" s="20"/>
      <c r="AD34" s="20"/>
      <c r="AE34" s="20"/>
      <c r="AK34" s="9"/>
      <c r="AL34" s="9"/>
      <c r="AM34" s="9"/>
      <c r="AN34" s="9"/>
      <c r="AO34" s="9"/>
      <c r="AP34" s="9"/>
      <c r="AQ34" s="9"/>
    </row>
    <row r="35" spans="1:43" ht="20.100000000000001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 s="20"/>
      <c r="AB35" s="20"/>
      <c r="AC35" s="20"/>
      <c r="AD35" s="20"/>
      <c r="AE35" s="20"/>
      <c r="AK35" s="9"/>
      <c r="AL35" s="9"/>
      <c r="AM35" s="9"/>
      <c r="AN35" s="9"/>
      <c r="AO35" s="9"/>
      <c r="AP35" s="9"/>
      <c r="AQ35" s="9"/>
    </row>
    <row r="36" spans="1:43" ht="20.100000000000001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 s="20"/>
      <c r="AB36" s="20"/>
      <c r="AC36" s="20"/>
      <c r="AD36" s="20"/>
      <c r="AE36" s="20"/>
      <c r="AK36" s="9"/>
      <c r="AL36" s="9"/>
      <c r="AM36" s="9"/>
      <c r="AN36" s="9"/>
      <c r="AO36" s="9"/>
      <c r="AP36" s="9"/>
      <c r="AQ36" s="9"/>
    </row>
    <row r="37" spans="1:43" ht="20.100000000000001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 s="20"/>
      <c r="AB37" s="20"/>
      <c r="AC37" s="20"/>
      <c r="AD37" s="20"/>
      <c r="AE37" s="20"/>
      <c r="AK37" s="9"/>
      <c r="AL37" s="9"/>
      <c r="AM37" s="9"/>
      <c r="AN37" s="9"/>
      <c r="AO37" s="9"/>
      <c r="AP37" s="9"/>
      <c r="AQ37" s="9"/>
    </row>
    <row r="38" spans="1:43" ht="20.100000000000001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 s="20"/>
      <c r="AB38" s="20"/>
      <c r="AC38" s="20"/>
      <c r="AD38" s="20"/>
      <c r="AE38" s="20"/>
    </row>
    <row r="39" spans="1:43" ht="20.100000000000001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 s="20"/>
      <c r="AB39" s="20"/>
      <c r="AC39" s="20"/>
      <c r="AD39" s="20"/>
      <c r="AE39" s="20"/>
    </row>
    <row r="40" spans="1:43" ht="20.100000000000001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1:43" ht="20.100000000000001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43" ht="20.100000000000001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43" ht="20.100000000000001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43" ht="20.100000000000001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43" ht="20.100000000000001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</row>
    <row r="46" spans="1:43" ht="20.100000000000001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</row>
    <row r="47" spans="1:43" ht="20.100000000000001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</row>
    <row r="48" spans="1:43" ht="20.100000000000001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</row>
    <row r="49" spans="1:29" ht="20.100000000000001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1:29" ht="20.100000000000001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1:29" ht="20.100000000000001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1:29" ht="20.100000000000001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1:29" ht="20.100000000000001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ht="20.100000000000001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ht="20.100000000000001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1:29" ht="20.100000000000001" customHeight="1" x14ac:dyDescent="0.25"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</row>
    <row r="57" spans="1:29" ht="20.100000000000001" customHeight="1" x14ac:dyDescent="0.25"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</row>
    <row r="58" spans="1:29" ht="20.100000000000001" customHeight="1" x14ac:dyDescent="0.25"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</row>
    <row r="59" spans="1:29" ht="20.100000000000001" customHeight="1" x14ac:dyDescent="0.25"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</row>
    <row r="60" spans="1:29" ht="20.100000000000001" customHeight="1" x14ac:dyDescent="0.25"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</row>
    <row r="61" spans="1:29" ht="20.100000000000001" customHeight="1" x14ac:dyDescent="0.25"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</row>
    <row r="62" spans="1:29" ht="20.100000000000001" customHeight="1" x14ac:dyDescent="0.25"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</row>
    <row r="63" spans="1:29" ht="20.100000000000001" customHeight="1" x14ac:dyDescent="0.25"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</row>
    <row r="64" spans="1:29" ht="20.100000000000001" customHeight="1" x14ac:dyDescent="0.25"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</row>
    <row r="65" spans="6:29" ht="20.100000000000001" customHeight="1" x14ac:dyDescent="0.25"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</row>
    <row r="66" spans="6:29" ht="20.100000000000001" customHeight="1" x14ac:dyDescent="0.25"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</row>
    <row r="67" spans="6:29" ht="20.100000000000001" customHeight="1" x14ac:dyDescent="0.25"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</row>
    <row r="68" spans="6:29" ht="20.100000000000001" customHeight="1" x14ac:dyDescent="0.25"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</row>
    <row r="69" spans="6:29" ht="20.100000000000001" customHeight="1" x14ac:dyDescent="0.25"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</row>
    <row r="70" spans="6:29" ht="20.100000000000001" customHeight="1" x14ac:dyDescent="0.25"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</row>
    <row r="71" spans="6:29" ht="20.100000000000001" customHeight="1" x14ac:dyDescent="0.25"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</row>
    <row r="72" spans="6:29" ht="20.100000000000001" customHeight="1" x14ac:dyDescent="0.25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</row>
    <row r="73" spans="6:29" ht="20.100000000000001" customHeight="1" x14ac:dyDescent="0.25"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</row>
    <row r="74" spans="6:29" ht="20.100000000000001" customHeight="1" x14ac:dyDescent="0.25"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</row>
    <row r="75" spans="6:29" ht="20.100000000000001" customHeight="1" x14ac:dyDescent="0.25"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</row>
    <row r="76" spans="6:29" ht="20.100000000000001" customHeight="1" x14ac:dyDescent="0.25"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</row>
    <row r="77" spans="6:29" ht="20.100000000000001" customHeight="1" x14ac:dyDescent="0.25"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6:29" ht="20.100000000000001" customHeight="1" x14ac:dyDescent="0.25"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6:29" ht="20.100000000000001" customHeight="1" x14ac:dyDescent="0.25"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6:29" ht="20.100000000000001" customHeight="1" x14ac:dyDescent="0.25"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6:29" ht="20.100000000000001" customHeight="1" x14ac:dyDescent="0.25"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6:29" ht="20.100000000000001" customHeight="1" x14ac:dyDescent="0.25"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</row>
    <row r="83" spans="6:29" ht="20.100000000000001" customHeight="1" x14ac:dyDescent="0.25">
      <c r="H83" s="9"/>
    </row>
    <row r="84" spans="6:29" ht="20.100000000000001" customHeight="1" x14ac:dyDescent="0.25">
      <c r="H84" s="9"/>
    </row>
    <row r="85" spans="6:29" ht="20.100000000000001" customHeight="1" x14ac:dyDescent="0.25">
      <c r="J85" s="3"/>
    </row>
    <row r="91" spans="6:29" ht="20.100000000000001" customHeight="1" x14ac:dyDescent="0.25">
      <c r="I91" s="6"/>
      <c r="J91" s="7"/>
      <c r="K91" s="7"/>
      <c r="L91" s="7"/>
      <c r="M91" s="7"/>
    </row>
    <row r="92" spans="6:29" ht="20.100000000000001" customHeight="1" x14ac:dyDescent="0.25">
      <c r="I92" s="7"/>
      <c r="J92" s="7"/>
      <c r="K92" s="7"/>
      <c r="L92" s="7"/>
      <c r="M92" s="7"/>
    </row>
    <row r="93" spans="6:29" ht="20.100000000000001" customHeight="1" x14ac:dyDescent="0.25">
      <c r="I93" s="7"/>
      <c r="J93" s="7"/>
      <c r="K93" s="7"/>
      <c r="L93" s="7"/>
      <c r="M93" s="7"/>
    </row>
    <row r="94" spans="6:29" ht="20.100000000000001" customHeight="1" x14ac:dyDescent="0.25">
      <c r="I94" s="7"/>
      <c r="J94" s="7"/>
      <c r="K94" s="7"/>
      <c r="L94" s="7"/>
      <c r="M94" s="7"/>
    </row>
    <row r="95" spans="6:29" ht="20.100000000000001" customHeight="1" x14ac:dyDescent="0.25">
      <c r="I95" s="7"/>
      <c r="J95" s="7"/>
      <c r="K95" s="7"/>
      <c r="L95" s="7"/>
      <c r="M95" s="7"/>
    </row>
    <row r="96" spans="6:29" ht="20.100000000000001" customHeight="1" x14ac:dyDescent="0.25">
      <c r="I96" s="7"/>
      <c r="J96" s="7"/>
      <c r="K96" s="7"/>
      <c r="L96" s="7"/>
      <c r="M96" s="7"/>
    </row>
  </sheetData>
  <mergeCells count="213">
    <mergeCell ref="D27:E2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L30:M31"/>
    <mergeCell ref="N30:O30"/>
    <mergeCell ref="Q30:R31"/>
    <mergeCell ref="V30:W31"/>
    <mergeCell ref="X30:Y30"/>
    <mergeCell ref="D31:E31"/>
    <mergeCell ref="N31:O31"/>
    <mergeCell ref="X31:Y31"/>
    <mergeCell ref="I30:J30"/>
    <mergeCell ref="I31:J31"/>
    <mergeCell ref="S30:T30"/>
    <mergeCell ref="S31:T31"/>
    <mergeCell ref="L28:M29"/>
    <mergeCell ref="N28:O28"/>
    <mergeCell ref="Q28:R29"/>
    <mergeCell ref="V28:W29"/>
    <mergeCell ref="X28:Y28"/>
    <mergeCell ref="D29:E29"/>
    <mergeCell ref="N29:O29"/>
    <mergeCell ref="X29:Y29"/>
    <mergeCell ref="I28:J28"/>
    <mergeCell ref="I29:J29"/>
    <mergeCell ref="S28:T28"/>
    <mergeCell ref="S29:T29"/>
    <mergeCell ref="L26:M27"/>
    <mergeCell ref="N26:O26"/>
    <mergeCell ref="Q26:R27"/>
    <mergeCell ref="V26:W27"/>
    <mergeCell ref="X26:Y26"/>
    <mergeCell ref="N27:O27"/>
    <mergeCell ref="X27:Y27"/>
    <mergeCell ref="S26:T26"/>
    <mergeCell ref="S27:T27"/>
    <mergeCell ref="L24:M25"/>
    <mergeCell ref="N24:O24"/>
    <mergeCell ref="Q24:R25"/>
    <mergeCell ref="V24:W25"/>
    <mergeCell ref="X24:Y24"/>
    <mergeCell ref="N25:O25"/>
    <mergeCell ref="X25:Y25"/>
    <mergeCell ref="S24:T24"/>
    <mergeCell ref="S25:T25"/>
    <mergeCell ref="X20:Y20"/>
    <mergeCell ref="N21:O21"/>
    <mergeCell ref="X21:Y21"/>
    <mergeCell ref="B22:C23"/>
    <mergeCell ref="G22:H23"/>
    <mergeCell ref="L22:M23"/>
    <mergeCell ref="N22:O22"/>
    <mergeCell ref="Q22:R23"/>
    <mergeCell ref="V22:W23"/>
    <mergeCell ref="X22:Y22"/>
    <mergeCell ref="N23:O23"/>
    <mergeCell ref="X23:Y23"/>
    <mergeCell ref="D20:E20"/>
    <mergeCell ref="D21:E21"/>
    <mergeCell ref="D22:E22"/>
    <mergeCell ref="D23:E23"/>
    <mergeCell ref="S20:T20"/>
    <mergeCell ref="S21:T21"/>
    <mergeCell ref="S22:T22"/>
    <mergeCell ref="S23:T23"/>
    <mergeCell ref="B20:C21"/>
    <mergeCell ref="G20:H21"/>
    <mergeCell ref="L20:M21"/>
    <mergeCell ref="N20:O20"/>
    <mergeCell ref="Q20:R21"/>
    <mergeCell ref="V20:W21"/>
    <mergeCell ref="B18:C19"/>
    <mergeCell ref="G18:H19"/>
    <mergeCell ref="L18:M19"/>
    <mergeCell ref="N18:O18"/>
    <mergeCell ref="Q18:R19"/>
    <mergeCell ref="V18:W19"/>
    <mergeCell ref="N19:O19"/>
    <mergeCell ref="D18:E18"/>
    <mergeCell ref="D19:E19"/>
    <mergeCell ref="S18:T18"/>
    <mergeCell ref="S19:T19"/>
    <mergeCell ref="B16:C17"/>
    <mergeCell ref="G16:H17"/>
    <mergeCell ref="L16:M17"/>
    <mergeCell ref="N16:O16"/>
    <mergeCell ref="Q16:R17"/>
    <mergeCell ref="V16:W17"/>
    <mergeCell ref="N17:O17"/>
    <mergeCell ref="D16:E16"/>
    <mergeCell ref="D17:E17"/>
    <mergeCell ref="S16:T16"/>
    <mergeCell ref="S17:T17"/>
    <mergeCell ref="B14:C15"/>
    <mergeCell ref="G14:H15"/>
    <mergeCell ref="L14:M15"/>
    <mergeCell ref="N14:O14"/>
    <mergeCell ref="Q14:R15"/>
    <mergeCell ref="V14:W15"/>
    <mergeCell ref="N15:O15"/>
    <mergeCell ref="D14:E14"/>
    <mergeCell ref="D15:E15"/>
    <mergeCell ref="S14:T14"/>
    <mergeCell ref="S15:T15"/>
    <mergeCell ref="B12:C13"/>
    <mergeCell ref="G12:H13"/>
    <mergeCell ref="L12:M13"/>
    <mergeCell ref="N12:O12"/>
    <mergeCell ref="Q12:R13"/>
    <mergeCell ref="V12:W13"/>
    <mergeCell ref="N13:O13"/>
    <mergeCell ref="D12:E12"/>
    <mergeCell ref="D13:E13"/>
    <mergeCell ref="S12:T12"/>
    <mergeCell ref="S13:T13"/>
    <mergeCell ref="B10:C11"/>
    <mergeCell ref="G10:H11"/>
    <mergeCell ref="L10:M11"/>
    <mergeCell ref="N10:O10"/>
    <mergeCell ref="Q10:R11"/>
    <mergeCell ref="V10:W11"/>
    <mergeCell ref="N11:O11"/>
    <mergeCell ref="D10:E10"/>
    <mergeCell ref="D11:E11"/>
    <mergeCell ref="S10:T10"/>
    <mergeCell ref="S11:T11"/>
    <mergeCell ref="B8:C9"/>
    <mergeCell ref="G8:H9"/>
    <mergeCell ref="L8:M9"/>
    <mergeCell ref="N8:O8"/>
    <mergeCell ref="Q8:R9"/>
    <mergeCell ref="V8:W9"/>
    <mergeCell ref="N9:O9"/>
    <mergeCell ref="D8:E8"/>
    <mergeCell ref="D9:E9"/>
    <mergeCell ref="S8:T8"/>
    <mergeCell ref="S9:T9"/>
    <mergeCell ref="V4:Y5"/>
    <mergeCell ref="V6:W7"/>
    <mergeCell ref="X6:Y7"/>
    <mergeCell ref="X8:Y8"/>
    <mergeCell ref="X9:Y9"/>
    <mergeCell ref="X10:Y10"/>
    <mergeCell ref="X11:Y11"/>
    <mergeCell ref="X12:Y12"/>
    <mergeCell ref="X13:Y13"/>
    <mergeCell ref="X14:Y14"/>
    <mergeCell ref="X15:Y15"/>
    <mergeCell ref="X16:Y16"/>
    <mergeCell ref="X17:Y17"/>
    <mergeCell ref="X18:Y18"/>
    <mergeCell ref="X19:Y19"/>
    <mergeCell ref="B6:C7"/>
    <mergeCell ref="D6:E7"/>
    <mergeCell ref="G6:H6"/>
    <mergeCell ref="B32:C33"/>
    <mergeCell ref="D32:E32"/>
    <mergeCell ref="G32:H33"/>
    <mergeCell ref="D33:E33"/>
    <mergeCell ref="I32:J32"/>
    <mergeCell ref="I33:J33"/>
    <mergeCell ref="B24:C25"/>
    <mergeCell ref="G24:H25"/>
    <mergeCell ref="B26:C27"/>
    <mergeCell ref="G26:H27"/>
    <mergeCell ref="B28:C29"/>
    <mergeCell ref="D28:E28"/>
    <mergeCell ref="G28:H29"/>
    <mergeCell ref="B30:C31"/>
    <mergeCell ref="D30:E30"/>
    <mergeCell ref="G30:H31"/>
    <mergeCell ref="D24:E24"/>
    <mergeCell ref="D25:E25"/>
    <mergeCell ref="D26:E26"/>
    <mergeCell ref="V32:W33"/>
    <mergeCell ref="X32:Y32"/>
    <mergeCell ref="X33:Y33"/>
    <mergeCell ref="B2:Y3"/>
    <mergeCell ref="B4:E5"/>
    <mergeCell ref="G4:J5"/>
    <mergeCell ref="L4:O5"/>
    <mergeCell ref="Q4:T5"/>
    <mergeCell ref="L6:M7"/>
    <mergeCell ref="N6:O7"/>
    <mergeCell ref="Q6:R6"/>
    <mergeCell ref="G7:H7"/>
    <mergeCell ref="Q7:R7"/>
    <mergeCell ref="L32:M33"/>
    <mergeCell ref="N32:O32"/>
    <mergeCell ref="Q32:R33"/>
    <mergeCell ref="N33:O33"/>
    <mergeCell ref="S32:T32"/>
    <mergeCell ref="S33:T33"/>
    <mergeCell ref="I6:J7"/>
    <mergeCell ref="S6:T7"/>
  </mergeCells>
  <conditionalFormatting sqref="D6:E7">
    <cfRule type="colorScale" priority="7">
      <colorScale>
        <cfvo type="num" val="70"/>
        <cfvo type="num" val="85"/>
        <cfvo type="num" val="100"/>
        <color rgb="FFF8696B"/>
        <color rgb="FFFFEB84"/>
        <color rgb="FF63BE7B"/>
      </colorScale>
    </cfRule>
  </conditionalFormatting>
  <conditionalFormatting sqref="X6:Y7">
    <cfRule type="colorScale" priority="6">
      <colorScale>
        <cfvo type="num" val="70"/>
        <cfvo type="num" val="85"/>
        <cfvo type="num" val="100"/>
        <color rgb="FFF8696B"/>
        <color rgb="FFFFEB84"/>
        <color rgb="FF63BE7B"/>
      </colorScale>
    </cfRule>
  </conditionalFormatting>
  <conditionalFormatting sqref="N6:O7">
    <cfRule type="colorScale" priority="4">
      <colorScale>
        <cfvo type="num" val="70"/>
        <cfvo type="num" val="85"/>
        <cfvo type="num" val="100"/>
        <color rgb="FFF8696B"/>
        <color rgb="FFFFEB84"/>
        <color rgb="FF63BE7B"/>
      </colorScale>
    </cfRule>
  </conditionalFormatting>
  <conditionalFormatting sqref="S6:T7">
    <cfRule type="colorScale" priority="1">
      <colorScale>
        <cfvo type="num" val="70"/>
        <cfvo type="num" val="85"/>
        <cfvo type="num" val="100"/>
        <color rgb="FFF8696B"/>
        <color rgb="FFFFEB84"/>
        <color rgb="FF63BE7B"/>
      </colorScale>
    </cfRule>
  </conditionalFormatting>
  <conditionalFormatting sqref="I6:J7">
    <cfRule type="colorScale" priority="2">
      <colorScale>
        <cfvo type="num" val="70"/>
        <cfvo type="num" val="85"/>
        <cfvo type="num" val="10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22"/>
  <sheetViews>
    <sheetView zoomScaleNormal="100" workbookViewId="0">
      <selection activeCell="N5" sqref="N5:N7"/>
    </sheetView>
  </sheetViews>
  <sheetFormatPr defaultColWidth="8.7109375" defaultRowHeight="20.100000000000001" customHeight="1" x14ac:dyDescent="0.25"/>
  <cols>
    <col min="1" max="5" width="8.7109375" style="4"/>
    <col min="6" max="6" width="12.28515625" style="4" customWidth="1"/>
    <col min="7" max="7" width="18.5703125" style="4" customWidth="1"/>
    <col min="8" max="8" width="17.42578125" style="4" customWidth="1"/>
    <col min="9" max="9" width="17.28515625" style="4" customWidth="1"/>
    <col min="10" max="10" width="16.42578125" style="4" customWidth="1"/>
    <col min="11" max="16384" width="8.7109375" style="4"/>
  </cols>
  <sheetData>
    <row r="3" spans="3:20" ht="20.100000000000001" customHeight="1" thickBot="1" x14ac:dyDescent="0.3"/>
    <row r="4" spans="3:20" ht="20.100000000000001" customHeight="1" thickBot="1" x14ac:dyDescent="0.3">
      <c r="E4" s="112"/>
      <c r="F4" s="113"/>
      <c r="G4" s="113"/>
      <c r="H4" s="113"/>
      <c r="I4" s="113"/>
      <c r="J4" s="113"/>
      <c r="K4" s="114"/>
      <c r="O4" s="29" t="s">
        <v>43</v>
      </c>
      <c r="P4" s="29"/>
      <c r="Q4" s="29"/>
      <c r="R4" s="29"/>
      <c r="S4" s="29"/>
      <c r="T4" s="29"/>
    </row>
    <row r="5" spans="3:20" ht="20.100000000000001" customHeight="1" x14ac:dyDescent="0.25">
      <c r="E5" s="115"/>
      <c r="F5" s="18" t="s">
        <v>32</v>
      </c>
      <c r="G5" s="123">
        <v>1</v>
      </c>
      <c r="H5" s="123">
        <v>1</v>
      </c>
      <c r="I5" s="123">
        <v>0.5</v>
      </c>
      <c r="J5" s="124">
        <v>1</v>
      </c>
      <c r="K5" s="117"/>
      <c r="N5" s="137" t="s">
        <v>44</v>
      </c>
      <c r="O5" s="29"/>
      <c r="P5" s="29"/>
      <c r="Q5" s="29"/>
      <c r="R5" s="29"/>
      <c r="S5" s="29"/>
      <c r="T5" s="29"/>
    </row>
    <row r="6" spans="3:20" ht="20.100000000000001" customHeight="1" x14ac:dyDescent="0.25">
      <c r="E6" s="115"/>
      <c r="F6" s="125" t="s">
        <v>25</v>
      </c>
      <c r="G6" s="14" t="s">
        <v>16</v>
      </c>
      <c r="H6" s="14" t="s">
        <v>21</v>
      </c>
      <c r="I6" s="5" t="s">
        <v>19</v>
      </c>
      <c r="J6" s="126" t="s">
        <v>29</v>
      </c>
      <c r="K6" s="117"/>
      <c r="M6" s="138"/>
      <c r="N6" s="137"/>
      <c r="O6" s="29"/>
      <c r="P6" s="29"/>
      <c r="Q6" s="29"/>
      <c r="R6" s="29"/>
      <c r="S6" s="29"/>
      <c r="T6" s="29"/>
    </row>
    <row r="7" spans="3:20" ht="20.100000000000001" customHeight="1" x14ac:dyDescent="0.25">
      <c r="C7" s="8"/>
      <c r="E7" s="115"/>
      <c r="F7" s="127"/>
      <c r="G7" s="118"/>
      <c r="H7" s="118"/>
      <c r="I7" s="118"/>
      <c r="J7" s="128"/>
      <c r="K7" s="117"/>
      <c r="M7" s="138"/>
      <c r="N7" s="137"/>
      <c r="O7" s="29"/>
      <c r="P7" s="29"/>
      <c r="Q7" s="29"/>
      <c r="R7" s="29"/>
      <c r="S7" s="29"/>
      <c r="T7" s="29"/>
    </row>
    <row r="8" spans="3:20" ht="20.100000000000001" customHeight="1" x14ac:dyDescent="0.25">
      <c r="E8" s="115"/>
      <c r="F8" s="129" t="s">
        <v>34</v>
      </c>
      <c r="G8" s="2">
        <v>1</v>
      </c>
      <c r="H8" s="2">
        <v>1</v>
      </c>
      <c r="I8" s="2">
        <v>1</v>
      </c>
      <c r="J8" s="130">
        <v>1</v>
      </c>
      <c r="K8" s="117"/>
      <c r="O8" s="29"/>
      <c r="P8" s="29"/>
      <c r="Q8" s="29"/>
      <c r="R8" s="29"/>
      <c r="S8" s="29"/>
      <c r="T8" s="29"/>
    </row>
    <row r="9" spans="3:20" ht="20.100000000000001" customHeight="1" x14ac:dyDescent="0.25">
      <c r="E9" s="115"/>
      <c r="F9" s="125" t="s">
        <v>27</v>
      </c>
      <c r="G9" s="16" t="s">
        <v>18</v>
      </c>
      <c r="H9" s="19" t="s">
        <v>20</v>
      </c>
      <c r="I9" s="17" t="s">
        <v>26</v>
      </c>
      <c r="J9" s="126" t="s">
        <v>30</v>
      </c>
      <c r="K9" s="117"/>
    </row>
    <row r="10" spans="3:20" ht="20.100000000000001" customHeight="1" x14ac:dyDescent="0.25">
      <c r="E10" s="115"/>
      <c r="F10" s="127"/>
      <c r="G10" s="118"/>
      <c r="H10" s="118"/>
      <c r="I10" s="118"/>
      <c r="J10" s="128"/>
      <c r="K10" s="117"/>
      <c r="O10" s="29" t="s">
        <v>45</v>
      </c>
      <c r="P10" s="29"/>
      <c r="Q10" s="29"/>
      <c r="R10" s="29"/>
      <c r="S10" s="29"/>
      <c r="T10" s="29"/>
    </row>
    <row r="11" spans="3:20" ht="20.100000000000001" customHeight="1" x14ac:dyDescent="0.25">
      <c r="E11" s="115"/>
      <c r="F11" s="129" t="s">
        <v>33</v>
      </c>
      <c r="G11" s="116">
        <v>-1</v>
      </c>
      <c r="H11" s="116">
        <v>-1</v>
      </c>
      <c r="I11" s="119"/>
      <c r="J11" s="128"/>
      <c r="K11" s="117"/>
      <c r="O11" s="29"/>
      <c r="P11" s="29"/>
      <c r="Q11" s="29"/>
      <c r="R11" s="29"/>
      <c r="S11" s="29"/>
      <c r="T11" s="29"/>
    </row>
    <row r="12" spans="3:20" ht="20.100000000000001" customHeight="1" thickBot="1" x14ac:dyDescent="0.3">
      <c r="E12" s="115"/>
      <c r="F12" s="131" t="s">
        <v>28</v>
      </c>
      <c r="G12" s="132" t="s">
        <v>17</v>
      </c>
      <c r="H12" s="133" t="s">
        <v>31</v>
      </c>
      <c r="I12" s="134"/>
      <c r="J12" s="135"/>
      <c r="K12" s="117"/>
      <c r="O12" s="29"/>
      <c r="P12" s="29"/>
      <c r="Q12" s="29"/>
      <c r="R12" s="29"/>
      <c r="S12" s="29"/>
      <c r="T12" s="29"/>
    </row>
    <row r="13" spans="3:20" ht="20.100000000000001" customHeight="1" thickBot="1" x14ac:dyDescent="0.3">
      <c r="E13" s="120"/>
      <c r="F13" s="121"/>
      <c r="G13" s="121"/>
      <c r="H13" s="121"/>
      <c r="I13" s="121"/>
      <c r="J13" s="121"/>
      <c r="K13" s="122"/>
      <c r="O13" s="29"/>
      <c r="P13" s="29"/>
      <c r="Q13" s="29"/>
      <c r="R13" s="29"/>
      <c r="S13" s="29"/>
      <c r="T13" s="29"/>
    </row>
    <row r="14" spans="3:20" ht="20.100000000000001" customHeight="1" x14ac:dyDescent="0.25">
      <c r="D14" s="69" t="s">
        <v>40</v>
      </c>
      <c r="E14" s="70"/>
      <c r="F14" s="70"/>
      <c r="G14" s="70"/>
      <c r="H14" s="70"/>
      <c r="I14" s="70"/>
      <c r="J14" s="70"/>
      <c r="K14" s="70"/>
      <c r="L14" s="71"/>
      <c r="O14" s="29"/>
      <c r="P14" s="29"/>
      <c r="Q14" s="29"/>
      <c r="R14" s="29"/>
      <c r="S14" s="29"/>
      <c r="T14" s="29"/>
    </row>
    <row r="15" spans="3:20" ht="20.100000000000001" customHeight="1" x14ac:dyDescent="0.25">
      <c r="D15" s="109"/>
      <c r="E15" s="108"/>
      <c r="F15" s="108"/>
      <c r="G15" s="108"/>
      <c r="H15" s="108"/>
      <c r="I15" s="108"/>
      <c r="J15" s="108"/>
      <c r="K15" s="108"/>
      <c r="L15" s="110"/>
    </row>
    <row r="16" spans="3:20" ht="20.100000000000001" customHeight="1" x14ac:dyDescent="0.25">
      <c r="D16" s="109"/>
      <c r="E16" s="108"/>
      <c r="F16" s="108"/>
      <c r="G16" s="108"/>
      <c r="H16" s="108"/>
      <c r="I16" s="108"/>
      <c r="J16" s="108"/>
      <c r="K16" s="108"/>
      <c r="L16" s="110"/>
      <c r="O16" s="75" t="s">
        <v>46</v>
      </c>
      <c r="P16" s="140"/>
      <c r="Q16" s="140"/>
      <c r="R16" s="140"/>
      <c r="S16" s="140"/>
      <c r="T16" s="76"/>
    </row>
    <row r="17" spans="4:20" ht="20.100000000000001" customHeight="1" thickBot="1" x14ac:dyDescent="0.3">
      <c r="D17" s="72"/>
      <c r="E17" s="73"/>
      <c r="F17" s="73"/>
      <c r="G17" s="73"/>
      <c r="H17" s="73"/>
      <c r="I17" s="73"/>
      <c r="J17" s="73"/>
      <c r="K17" s="73"/>
      <c r="L17" s="74"/>
      <c r="O17" s="77"/>
      <c r="P17" s="103"/>
      <c r="Q17" s="103"/>
      <c r="R17" s="103"/>
      <c r="S17" s="103"/>
      <c r="T17" s="78"/>
    </row>
    <row r="18" spans="4:20" ht="20.100000000000001" customHeight="1" thickBot="1" x14ac:dyDescent="0.3">
      <c r="O18" s="77"/>
      <c r="P18" s="103"/>
      <c r="Q18" s="103"/>
      <c r="R18" s="103"/>
      <c r="S18" s="103"/>
      <c r="T18" s="78"/>
    </row>
    <row r="19" spans="4:20" ht="20.100000000000001" customHeight="1" x14ac:dyDescent="0.25">
      <c r="D19" s="136" t="s">
        <v>41</v>
      </c>
      <c r="E19" s="70"/>
      <c r="F19" s="70"/>
      <c r="G19" s="70"/>
      <c r="H19" s="70"/>
      <c r="I19" s="70"/>
      <c r="J19" s="70"/>
      <c r="K19" s="70"/>
      <c r="L19" s="71"/>
      <c r="O19" s="77"/>
      <c r="P19" s="103"/>
      <c r="Q19" s="103"/>
      <c r="R19" s="103"/>
      <c r="S19" s="103"/>
      <c r="T19" s="78"/>
    </row>
    <row r="20" spans="4:20" ht="20.100000000000001" customHeight="1" x14ac:dyDescent="0.25">
      <c r="D20" s="109"/>
      <c r="E20" s="108"/>
      <c r="F20" s="108"/>
      <c r="G20" s="108"/>
      <c r="H20" s="108"/>
      <c r="I20" s="108"/>
      <c r="J20" s="108"/>
      <c r="K20" s="108"/>
      <c r="L20" s="110"/>
      <c r="O20" s="79"/>
      <c r="P20" s="141"/>
      <c r="Q20" s="141"/>
      <c r="R20" s="141"/>
      <c r="S20" s="141"/>
      <c r="T20" s="80"/>
    </row>
    <row r="21" spans="4:20" ht="20.100000000000001" customHeight="1" x14ac:dyDescent="0.25">
      <c r="D21" s="109"/>
      <c r="E21" s="108"/>
      <c r="F21" s="108"/>
      <c r="G21" s="108"/>
      <c r="H21" s="108"/>
      <c r="I21" s="108"/>
      <c r="J21" s="108"/>
      <c r="K21" s="108"/>
      <c r="L21" s="110"/>
    </row>
    <row r="22" spans="4:20" ht="20.100000000000001" customHeight="1" thickBot="1" x14ac:dyDescent="0.3">
      <c r="D22" s="72"/>
      <c r="E22" s="73"/>
      <c r="F22" s="73"/>
      <c r="G22" s="73"/>
      <c r="H22" s="73"/>
      <c r="I22" s="73"/>
      <c r="J22" s="73"/>
      <c r="K22" s="73"/>
      <c r="L22" s="74"/>
    </row>
  </sheetData>
  <mergeCells count="10">
    <mergeCell ref="O4:T8"/>
    <mergeCell ref="N5:N7"/>
    <mergeCell ref="O16:T20"/>
    <mergeCell ref="D19:L22"/>
    <mergeCell ref="O10:T14"/>
    <mergeCell ref="E4:K4"/>
    <mergeCell ref="E5:E12"/>
    <mergeCell ref="E13:K13"/>
    <mergeCell ref="K5:K12"/>
    <mergeCell ref="D14:L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7"/>
  <sheetViews>
    <sheetView workbookViewId="0">
      <selection activeCell="F6" sqref="F6:G7"/>
    </sheetView>
  </sheetViews>
  <sheetFormatPr defaultColWidth="8.7109375" defaultRowHeight="20.100000000000001" customHeight="1" x14ac:dyDescent="0.25"/>
  <cols>
    <col min="1" max="16384" width="8.7109375" style="2"/>
  </cols>
  <sheetData>
    <row r="2" spans="2:17" ht="20.100000000000001" customHeight="1" x14ac:dyDescent="0.25">
      <c r="B2" s="29" t="s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2:17" ht="20.100000000000001" customHeight="1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2:17" ht="20.100000000000001" customHeight="1" x14ac:dyDescent="0.25">
      <c r="B4" s="29"/>
      <c r="C4" s="29"/>
      <c r="D4" s="29" t="s">
        <v>2</v>
      </c>
      <c r="E4" s="29"/>
      <c r="F4" s="29" t="s">
        <v>3</v>
      </c>
      <c r="G4" s="29"/>
      <c r="H4" s="29" t="s">
        <v>4</v>
      </c>
      <c r="I4" s="29"/>
      <c r="J4" s="29" t="s">
        <v>5</v>
      </c>
      <c r="K4" s="29"/>
      <c r="L4" s="29" t="s">
        <v>6</v>
      </c>
      <c r="M4" s="29"/>
      <c r="N4" s="29" t="s">
        <v>7</v>
      </c>
      <c r="O4" s="29"/>
      <c r="P4" s="29" t="s">
        <v>8</v>
      </c>
      <c r="Q4" s="29"/>
    </row>
    <row r="5" spans="2:17" ht="20.100000000000001" customHeight="1" x14ac:dyDescent="0.25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</row>
    <row r="6" spans="2:17" ht="20.100000000000001" customHeight="1" x14ac:dyDescent="0.25">
      <c r="B6" s="75" t="s">
        <v>9</v>
      </c>
      <c r="C6" s="76"/>
      <c r="D6" s="29"/>
      <c r="E6" s="29"/>
      <c r="F6" s="29"/>
      <c r="G6" s="29"/>
      <c r="H6" s="29"/>
      <c r="I6" s="29"/>
      <c r="J6" s="99" t="s">
        <v>13</v>
      </c>
      <c r="K6" s="99"/>
      <c r="L6" s="29"/>
      <c r="M6" s="29"/>
      <c r="N6" s="29"/>
      <c r="O6" s="29"/>
      <c r="P6" s="29"/>
      <c r="Q6" s="29"/>
    </row>
    <row r="7" spans="2:17" ht="20.100000000000001" customHeight="1" x14ac:dyDescent="0.25">
      <c r="B7" s="77"/>
      <c r="C7" s="78"/>
      <c r="D7" s="29"/>
      <c r="E7" s="29"/>
      <c r="F7" s="29"/>
      <c r="G7" s="29"/>
      <c r="H7" s="29"/>
      <c r="I7" s="29"/>
      <c r="J7" s="99"/>
      <c r="K7" s="99"/>
      <c r="L7" s="29"/>
      <c r="M7" s="29"/>
      <c r="N7" s="29"/>
      <c r="O7" s="29"/>
      <c r="P7" s="29"/>
      <c r="Q7" s="29"/>
    </row>
    <row r="8" spans="2:17" ht="20.100000000000001" customHeight="1" x14ac:dyDescent="0.25">
      <c r="B8" s="77"/>
      <c r="C8" s="78"/>
      <c r="D8" s="29"/>
      <c r="E8" s="29"/>
      <c r="F8" s="99" t="s">
        <v>13</v>
      </c>
      <c r="G8" s="9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2:17" ht="20.100000000000001" customHeight="1" x14ac:dyDescent="0.25">
      <c r="B9" s="79"/>
      <c r="C9" s="80"/>
      <c r="D9" s="29"/>
      <c r="E9" s="29"/>
      <c r="F9" s="99"/>
      <c r="G9" s="99"/>
      <c r="H9" s="29"/>
      <c r="I9" s="29"/>
      <c r="J9" s="29"/>
      <c r="K9" s="29"/>
      <c r="L9" s="29"/>
      <c r="M9" s="29"/>
      <c r="N9" s="29"/>
      <c r="O9" s="29"/>
      <c r="P9" s="29"/>
      <c r="Q9" s="29"/>
    </row>
    <row r="10" spans="2:17" ht="20.100000000000001" customHeight="1" x14ac:dyDescent="0.25">
      <c r="B10" s="75" t="s">
        <v>11</v>
      </c>
      <c r="C10" s="76"/>
      <c r="D10" s="29"/>
      <c r="E10" s="29"/>
      <c r="F10" s="75"/>
      <c r="G10" s="76"/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spans="2:17" ht="20.100000000000001" customHeight="1" x14ac:dyDescent="0.25">
      <c r="B11" s="77"/>
      <c r="C11" s="78"/>
      <c r="D11" s="29"/>
      <c r="E11" s="29"/>
      <c r="F11" s="79"/>
      <c r="G11" s="80"/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r="12" spans="2:17" ht="20.100000000000001" customHeight="1" x14ac:dyDescent="0.25">
      <c r="B12" s="77"/>
      <c r="C12" s="7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2:17" ht="20.100000000000001" customHeight="1" x14ac:dyDescent="0.25">
      <c r="B13" s="79"/>
      <c r="C13" s="80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2:17" ht="20.100000000000001" customHeight="1" x14ac:dyDescent="0.25">
      <c r="B14" s="75" t="s">
        <v>10</v>
      </c>
      <c r="C14" s="76"/>
      <c r="D14" s="81" t="s">
        <v>12</v>
      </c>
      <c r="E14" s="82"/>
      <c r="F14" s="29"/>
      <c r="G14" s="29"/>
      <c r="H14" s="87" t="s">
        <v>14</v>
      </c>
      <c r="I14" s="88"/>
      <c r="J14" s="93" t="s">
        <v>15</v>
      </c>
      <c r="K14" s="94"/>
      <c r="L14" s="29"/>
      <c r="M14" s="29"/>
      <c r="N14" s="29"/>
      <c r="O14" s="29"/>
      <c r="P14" s="29"/>
      <c r="Q14" s="29"/>
    </row>
    <row r="15" spans="2:17" ht="20.100000000000001" customHeight="1" x14ac:dyDescent="0.25">
      <c r="B15" s="77"/>
      <c r="C15" s="78"/>
      <c r="D15" s="83"/>
      <c r="E15" s="84"/>
      <c r="F15" s="29"/>
      <c r="G15" s="29"/>
      <c r="H15" s="89"/>
      <c r="I15" s="90"/>
      <c r="J15" s="95"/>
      <c r="K15" s="96"/>
      <c r="L15" s="29"/>
      <c r="M15" s="29"/>
      <c r="N15" s="29"/>
      <c r="O15" s="29"/>
      <c r="P15" s="29"/>
      <c r="Q15" s="29"/>
    </row>
    <row r="16" spans="2:17" ht="20.100000000000001" customHeight="1" x14ac:dyDescent="0.25">
      <c r="B16" s="77"/>
      <c r="C16" s="78"/>
      <c r="D16" s="83"/>
      <c r="E16" s="84"/>
      <c r="F16" s="29"/>
      <c r="G16" s="29"/>
      <c r="H16" s="89"/>
      <c r="I16" s="90"/>
      <c r="J16" s="95"/>
      <c r="K16" s="96"/>
      <c r="L16" s="29"/>
      <c r="M16" s="29"/>
      <c r="N16" s="29"/>
      <c r="O16" s="29"/>
      <c r="P16" s="29"/>
      <c r="Q16" s="29"/>
    </row>
    <row r="17" spans="2:17" ht="20.100000000000001" customHeight="1" x14ac:dyDescent="0.25">
      <c r="B17" s="79"/>
      <c r="C17" s="80"/>
      <c r="D17" s="85"/>
      <c r="E17" s="86"/>
      <c r="F17" s="29"/>
      <c r="G17" s="29"/>
      <c r="H17" s="91"/>
      <c r="I17" s="92"/>
      <c r="J17" s="97"/>
      <c r="K17" s="98"/>
      <c r="L17" s="29"/>
      <c r="M17" s="29"/>
      <c r="N17" s="29"/>
      <c r="O17" s="29"/>
      <c r="P17" s="29"/>
      <c r="Q17" s="29"/>
    </row>
  </sheetData>
  <mergeCells count="51">
    <mergeCell ref="B2:Q3"/>
    <mergeCell ref="B4:C5"/>
    <mergeCell ref="D4:E5"/>
    <mergeCell ref="F4:G5"/>
    <mergeCell ref="H4:I5"/>
    <mergeCell ref="J4:K5"/>
    <mergeCell ref="L4:M5"/>
    <mergeCell ref="N4:O5"/>
    <mergeCell ref="P4:Q5"/>
    <mergeCell ref="B6:C9"/>
    <mergeCell ref="D6:E7"/>
    <mergeCell ref="F6:G7"/>
    <mergeCell ref="H6:I7"/>
    <mergeCell ref="J6:K7"/>
    <mergeCell ref="D8:E9"/>
    <mergeCell ref="F8:G9"/>
    <mergeCell ref="H8:I9"/>
    <mergeCell ref="J8:K9"/>
    <mergeCell ref="L8:M9"/>
    <mergeCell ref="P6:Q7"/>
    <mergeCell ref="P8:Q9"/>
    <mergeCell ref="P10:Q11"/>
    <mergeCell ref="P14:Q15"/>
    <mergeCell ref="L12:M13"/>
    <mergeCell ref="N12:O13"/>
    <mergeCell ref="P12:Q13"/>
    <mergeCell ref="N10:O11"/>
    <mergeCell ref="L14:M15"/>
    <mergeCell ref="N14:O15"/>
    <mergeCell ref="L10:M11"/>
    <mergeCell ref="N6:O7"/>
    <mergeCell ref="N8:O9"/>
    <mergeCell ref="L6:M7"/>
    <mergeCell ref="B10:C13"/>
    <mergeCell ref="D14:E17"/>
    <mergeCell ref="H14:I17"/>
    <mergeCell ref="J14:K17"/>
    <mergeCell ref="F10:G11"/>
    <mergeCell ref="D12:E13"/>
    <mergeCell ref="F12:G13"/>
    <mergeCell ref="F14:G15"/>
    <mergeCell ref="H12:I13"/>
    <mergeCell ref="J12:K13"/>
    <mergeCell ref="D10:E11"/>
    <mergeCell ref="H10:I11"/>
    <mergeCell ref="J10:K11"/>
    <mergeCell ref="N16:O17"/>
    <mergeCell ref="P16:Q17"/>
    <mergeCell ref="F16:G17"/>
    <mergeCell ref="L16:M17"/>
    <mergeCell ref="B14:C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9"/>
  <sheetViews>
    <sheetView topLeftCell="A127" zoomScaleNormal="100" workbookViewId="0">
      <selection activeCell="F144" sqref="F144"/>
    </sheetView>
  </sheetViews>
  <sheetFormatPr defaultColWidth="8.7109375" defaultRowHeight="20.100000000000001" customHeight="1" x14ac:dyDescent="0.25"/>
  <cols>
    <col min="1" max="16384" width="8.7109375" style="7"/>
  </cols>
  <sheetData>
    <row r="1" spans="2:21" ht="20.100000000000001" customHeight="1" thickBot="1" x14ac:dyDescent="0.3"/>
    <row r="2" spans="2:21" ht="20.100000000000001" customHeight="1" x14ac:dyDescent="0.25">
      <c r="B2" s="144" t="s">
        <v>42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6"/>
    </row>
    <row r="3" spans="2:21" ht="20.100000000000001" customHeight="1" thickBot="1" x14ac:dyDescent="0.3">
      <c r="B3" s="147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9"/>
    </row>
    <row r="5" spans="2:21" ht="20.100000000000001" customHeight="1" x14ac:dyDescent="0.25">
      <c r="B5" s="29" t="s">
        <v>47</v>
      </c>
      <c r="C5" s="29"/>
      <c r="N5" s="30" t="s">
        <v>16</v>
      </c>
      <c r="O5" s="30"/>
      <c r="P5" s="30" t="s">
        <v>21</v>
      </c>
      <c r="Q5" s="30"/>
      <c r="R5" s="101" t="s">
        <v>19</v>
      </c>
      <c r="S5" s="101"/>
      <c r="T5" s="111" t="s">
        <v>29</v>
      </c>
      <c r="U5" s="111"/>
    </row>
    <row r="6" spans="2:21" ht="20.100000000000001" customHeight="1" x14ac:dyDescent="0.25">
      <c r="B6" s="29"/>
      <c r="C6" s="29"/>
      <c r="E6" s="30" t="s">
        <v>16</v>
      </c>
      <c r="F6" s="30"/>
      <c r="G6" s="30" t="s">
        <v>21</v>
      </c>
      <c r="H6" s="30"/>
      <c r="I6" s="101" t="s">
        <v>19</v>
      </c>
      <c r="J6" s="101"/>
      <c r="K6" s="111" t="s">
        <v>29</v>
      </c>
      <c r="L6" s="111"/>
      <c r="N6" s="30"/>
      <c r="O6" s="30"/>
      <c r="P6" s="30"/>
      <c r="Q6" s="30"/>
      <c r="R6" s="101"/>
      <c r="S6" s="101"/>
      <c r="T6" s="111"/>
      <c r="U6" s="111"/>
    </row>
    <row r="7" spans="2:21" ht="20.100000000000001" customHeight="1" x14ac:dyDescent="0.25">
      <c r="H7" s="11"/>
      <c r="I7" s="11"/>
      <c r="J7" s="11"/>
      <c r="K7" s="11"/>
      <c r="Q7" s="11"/>
      <c r="R7" s="11"/>
      <c r="S7" s="11"/>
      <c r="T7" s="11"/>
    </row>
    <row r="8" spans="2:21" ht="20.100000000000001" customHeight="1" x14ac:dyDescent="0.25">
      <c r="B8" s="29" t="s">
        <v>48</v>
      </c>
      <c r="C8" s="29"/>
      <c r="H8" s="11"/>
      <c r="I8" s="11"/>
      <c r="J8" s="11"/>
      <c r="K8" s="11"/>
      <c r="N8" s="32" t="s">
        <v>18</v>
      </c>
      <c r="O8" s="32"/>
      <c r="P8" s="34" t="s">
        <v>20</v>
      </c>
      <c r="Q8" s="34"/>
      <c r="R8" s="54" t="s">
        <v>26</v>
      </c>
      <c r="S8" s="54"/>
      <c r="T8" s="111" t="s">
        <v>30</v>
      </c>
      <c r="U8" s="111"/>
    </row>
    <row r="9" spans="2:21" ht="20.100000000000001" customHeight="1" x14ac:dyDescent="0.25">
      <c r="B9" s="29"/>
      <c r="C9" s="29"/>
      <c r="E9" s="32" t="s">
        <v>18</v>
      </c>
      <c r="F9" s="32"/>
      <c r="G9" s="34" t="s">
        <v>20</v>
      </c>
      <c r="H9" s="34"/>
      <c r="I9" s="54" t="s">
        <v>26</v>
      </c>
      <c r="J9" s="54"/>
      <c r="K9" s="111" t="s">
        <v>30</v>
      </c>
      <c r="L9" s="111"/>
      <c r="N9" s="32"/>
      <c r="O9" s="32"/>
      <c r="P9" s="34"/>
      <c r="Q9" s="34"/>
      <c r="R9" s="54"/>
      <c r="S9" s="54"/>
      <c r="T9" s="111"/>
      <c r="U9" s="111"/>
    </row>
    <row r="10" spans="2:21" ht="20.100000000000001" customHeight="1" x14ac:dyDescent="0.25">
      <c r="H10" s="11"/>
      <c r="I10" s="11"/>
      <c r="J10" s="11"/>
      <c r="K10" s="11"/>
      <c r="Q10" s="11"/>
      <c r="R10" s="11"/>
      <c r="S10" s="11"/>
      <c r="T10" s="11"/>
    </row>
    <row r="11" spans="2:21" ht="20.100000000000001" customHeight="1" x14ac:dyDescent="0.25">
      <c r="B11" s="29" t="s">
        <v>49</v>
      </c>
      <c r="C11" s="29"/>
      <c r="E11" s="13"/>
      <c r="H11" s="11"/>
      <c r="I11" s="11"/>
      <c r="J11" s="11"/>
      <c r="K11" s="11"/>
      <c r="N11" s="31" t="s">
        <v>17</v>
      </c>
      <c r="O11" s="31"/>
      <c r="P11" s="111" t="s">
        <v>31</v>
      </c>
      <c r="Q11" s="111"/>
      <c r="R11" s="11"/>
      <c r="S11" s="11"/>
      <c r="T11" s="11"/>
    </row>
    <row r="12" spans="2:21" ht="20.100000000000001" customHeight="1" x14ac:dyDescent="0.25">
      <c r="B12" s="29"/>
      <c r="C12" s="29"/>
      <c r="E12" s="31" t="s">
        <v>17</v>
      </c>
      <c r="F12" s="31"/>
      <c r="G12" s="111" t="s">
        <v>31</v>
      </c>
      <c r="H12" s="111"/>
      <c r="I12" s="11"/>
      <c r="J12" s="11"/>
      <c r="K12" s="11"/>
      <c r="N12" s="31"/>
      <c r="O12" s="31"/>
      <c r="P12" s="111"/>
      <c r="Q12" s="111"/>
      <c r="R12" s="11"/>
      <c r="S12" s="11"/>
      <c r="T12" s="11"/>
    </row>
    <row r="14" spans="2:21" ht="20.100000000000001" customHeight="1" thickBot="1" x14ac:dyDescent="0.3"/>
    <row r="15" spans="2:21" ht="20.100000000000001" customHeight="1" x14ac:dyDescent="0.25">
      <c r="B15" s="144" t="s">
        <v>55</v>
      </c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6"/>
    </row>
    <row r="16" spans="2:21" ht="20.100000000000001" customHeight="1" thickBot="1" x14ac:dyDescent="0.3">
      <c r="B16" s="147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9"/>
    </row>
    <row r="17" spans="1:23" ht="20.100000000000001" customHeight="1" thickBot="1" x14ac:dyDescent="0.3"/>
    <row r="18" spans="1:23" ht="20.100000000000001" customHeight="1" x14ac:dyDescent="0.25">
      <c r="A18" s="4"/>
      <c r="B18" s="150" t="s">
        <v>50</v>
      </c>
      <c r="C18" s="151"/>
      <c r="D18" s="4"/>
      <c r="E18" s="150" t="s">
        <v>52</v>
      </c>
      <c r="F18" s="151"/>
      <c r="G18" s="4"/>
      <c r="H18" s="22" t="s">
        <v>51</v>
      </c>
      <c r="I18" s="24"/>
      <c r="J18" s="4"/>
      <c r="K18" s="154" t="s">
        <v>53</v>
      </c>
      <c r="L18" s="24"/>
      <c r="M18" s="4"/>
      <c r="N18" s="22" t="s">
        <v>54</v>
      </c>
      <c r="O18" s="24"/>
      <c r="P18" s="4"/>
      <c r="Q18" s="22"/>
      <c r="R18" s="24"/>
      <c r="S18" s="4"/>
      <c r="T18" s="22"/>
      <c r="U18" s="24"/>
      <c r="V18" s="4"/>
      <c r="W18" s="4"/>
    </row>
    <row r="19" spans="1:23" ht="20.100000000000001" customHeight="1" x14ac:dyDescent="0.25">
      <c r="A19" s="4"/>
      <c r="B19" s="206"/>
      <c r="C19" s="207"/>
      <c r="D19" s="4"/>
      <c r="E19" s="206"/>
      <c r="F19" s="207"/>
      <c r="G19" s="4"/>
      <c r="H19" s="105"/>
      <c r="I19" s="104"/>
      <c r="J19" s="4"/>
      <c r="K19" s="105"/>
      <c r="L19" s="104"/>
      <c r="M19" s="4"/>
      <c r="N19" s="105"/>
      <c r="O19" s="104"/>
      <c r="P19" s="4"/>
      <c r="Q19" s="105"/>
      <c r="R19" s="104"/>
      <c r="S19" s="4"/>
      <c r="T19" s="105"/>
      <c r="U19" s="104"/>
      <c r="V19" s="4"/>
      <c r="W19" s="4"/>
    </row>
    <row r="20" spans="1:23" ht="20.100000000000001" customHeight="1" thickBot="1" x14ac:dyDescent="0.3">
      <c r="A20" s="4"/>
      <c r="B20" s="152"/>
      <c r="C20" s="153"/>
      <c r="D20" s="4"/>
      <c r="E20" s="152"/>
      <c r="F20" s="153"/>
      <c r="G20" s="4"/>
      <c r="H20" s="25"/>
      <c r="I20" s="27"/>
      <c r="J20" s="4"/>
      <c r="K20" s="25"/>
      <c r="L20" s="27"/>
      <c r="M20" s="4"/>
      <c r="N20" s="25"/>
      <c r="O20" s="27"/>
      <c r="P20" s="4"/>
      <c r="Q20" s="25"/>
      <c r="R20" s="27"/>
      <c r="S20" s="4"/>
      <c r="T20" s="25"/>
      <c r="U20" s="27"/>
      <c r="V20" s="4"/>
      <c r="W20" s="4"/>
    </row>
    <row r="21" spans="1:23" ht="20.100000000000001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20.100000000000001" customHeight="1" thickBot="1" x14ac:dyDescent="0.3">
      <c r="A22" s="4"/>
      <c r="B22" s="4"/>
      <c r="C22" s="4"/>
      <c r="D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20.100000000000001" customHeight="1" x14ac:dyDescent="0.25">
      <c r="B23" s="22"/>
      <c r="C23" s="24"/>
      <c r="D23" s="4"/>
      <c r="E23" s="22"/>
      <c r="F23" s="24"/>
      <c r="G23" s="4"/>
      <c r="H23" s="22"/>
      <c r="I23" s="24"/>
      <c r="J23" s="4"/>
      <c r="K23" s="154"/>
      <c r="L23" s="24"/>
      <c r="M23" s="4"/>
      <c r="N23" s="22"/>
      <c r="O23" s="24"/>
      <c r="P23" s="4"/>
      <c r="Q23" s="22"/>
      <c r="R23" s="24"/>
      <c r="S23" s="4"/>
      <c r="T23" s="22"/>
      <c r="U23" s="24"/>
    </row>
    <row r="24" spans="1:23" ht="20.100000000000001" customHeight="1" x14ac:dyDescent="0.25">
      <c r="B24" s="105"/>
      <c r="C24" s="104"/>
      <c r="D24" s="4"/>
      <c r="E24" s="105"/>
      <c r="F24" s="104"/>
      <c r="G24" s="4"/>
      <c r="H24" s="105"/>
      <c r="I24" s="104"/>
      <c r="J24" s="4"/>
      <c r="K24" s="105"/>
      <c r="L24" s="104"/>
      <c r="M24" s="4"/>
      <c r="N24" s="105"/>
      <c r="O24" s="104"/>
      <c r="P24" s="4"/>
      <c r="Q24" s="105"/>
      <c r="R24" s="104"/>
      <c r="S24" s="4"/>
      <c r="T24" s="105"/>
      <c r="U24" s="104"/>
    </row>
    <row r="25" spans="1:23" ht="20.100000000000001" customHeight="1" thickBot="1" x14ac:dyDescent="0.3">
      <c r="B25" s="25"/>
      <c r="C25" s="27"/>
      <c r="D25" s="4"/>
      <c r="E25" s="25"/>
      <c r="F25" s="27"/>
      <c r="G25" s="4"/>
      <c r="H25" s="25"/>
      <c r="I25" s="27"/>
      <c r="J25" s="4"/>
      <c r="K25" s="25"/>
      <c r="L25" s="27"/>
      <c r="M25" s="4"/>
      <c r="N25" s="25"/>
      <c r="O25" s="27"/>
      <c r="P25" s="4"/>
      <c r="Q25" s="25"/>
      <c r="R25" s="27"/>
      <c r="S25" s="4"/>
      <c r="T25" s="25"/>
      <c r="U25" s="27"/>
    </row>
    <row r="33" spans="2:26" ht="20.100000000000001" customHeight="1" thickBot="1" x14ac:dyDescent="0.3"/>
    <row r="34" spans="2:26" ht="20.100000000000001" customHeight="1" x14ac:dyDescent="0.25">
      <c r="B34" s="144" t="s">
        <v>55</v>
      </c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6"/>
    </row>
    <row r="35" spans="2:26" ht="20.100000000000001" customHeight="1" thickBot="1" x14ac:dyDescent="0.3">
      <c r="B35" s="147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9"/>
    </row>
    <row r="38" spans="2:26" ht="20.100000000000001" customHeight="1" thickBot="1" x14ac:dyDescent="0.3">
      <c r="C38" s="181" t="s">
        <v>35</v>
      </c>
      <c r="D38" s="182"/>
      <c r="E38" s="182"/>
      <c r="F38" s="173"/>
      <c r="P38"/>
      <c r="Q38"/>
      <c r="R38"/>
      <c r="S38"/>
      <c r="T38"/>
      <c r="U38"/>
      <c r="V38"/>
      <c r="W38"/>
      <c r="X38"/>
      <c r="Y38"/>
      <c r="Z38"/>
    </row>
    <row r="39" spans="2:26" ht="20.100000000000001" customHeight="1" thickBot="1" x14ac:dyDescent="0.3">
      <c r="C39" s="183"/>
      <c r="D39" s="184"/>
      <c r="E39" s="184"/>
      <c r="F39" s="185"/>
      <c r="I39" s="29" t="s">
        <v>56</v>
      </c>
      <c r="J39" s="29"/>
      <c r="K39" s="29"/>
      <c r="L39" s="29"/>
      <c r="M39" s="29"/>
      <c r="N39" s="29"/>
      <c r="P39"/>
      <c r="Q39"/>
      <c r="R39"/>
      <c r="S39"/>
      <c r="T39"/>
      <c r="U39"/>
      <c r="V39"/>
      <c r="W39"/>
      <c r="X39"/>
      <c r="Y39"/>
      <c r="Z39"/>
    </row>
    <row r="40" spans="2:26" ht="20.100000000000001" customHeight="1" x14ac:dyDescent="0.25">
      <c r="C40" s="57" t="s">
        <v>22</v>
      </c>
      <c r="D40" s="58"/>
      <c r="E40" s="37">
        <f>(
 ROUNDDOWN(
 (
 (
 (COUNTIF(E42:F135,VLOOKUP("Positivas",Celulas!$F$5:$J$12,2,FALSE))* VALUE(VLOOKUP("Pesos +",Celulas!$F$5:$J$12,2,FALSE))) +
 (COUNTIF(E42:F135,VLOOKUP("Positivas",Celulas!$F$5:$J$12,3,FALSE))* VALUE(VLOOKUP("Pesos +",Celulas!$F$5:$J$12,3,FALSE))) +
 (COUNTIF(E42:F135,VLOOKUP("Positivas",Celulas!$F$5:$J$12,4,FALSE))* VALUE(VLOOKUP("Pesos +",Celulas!$F$5:$J$12,4,FALSE))) +
 (COUNTIF(E42:F135,VLOOKUP("Positivas",Celulas!$F$5:$J$12,5,FALSE))* VALUE(VLOOKUP("Pesos +",Celulas!$F$5:$J$12,5,FALSE))) +
 (COUNTIF(E42:F135,VLOOKUP("Neutras",Celulas!$F$5:$J$12,2,FALSE))* VALUE(VLOOKUP("Pesos =",Celulas!$F$5:$J$12,2,FALSE))) +
 (COUNTIF(E42:F135,VLOOKUP("Neutras",Celulas!$F$5:$J$12,3,FALSE))* VALUE(VLOOKUP("Pesos =",Celulas!$F$5:$J$12,3,FALSE))) +
 (COUNTIF(E42:F135,VLOOKUP("Neutras",Celulas!$F$5:$J$12,4,FALSE))* VALUE(VLOOKUP("Pesos =",Celulas!$F$5:$J$12,4,FALSE))) +
 (COUNTIF(E42:F135,VLOOKUP("Neutras",Celulas!$F$5:$J$12,5,FALSE))* VALUE(VLOOKUP("Pesos =",Celulas!$F$5:$J$12,5,FALSE))) +
 (COUNTIF(E42:F135,VLOOKUP("Negativas",Celulas!$F$5:$J$12,2,FALSE))* (VALUE(VLOOKUP("Pesos -",Celulas!$F$5:$J$12,2,FALSE))+1)) +
 (COUNTIF(E42:F135,VLOOKUP("Negativas",Celulas!$F$5:$J$12,3,FALSE))* (VALUE(VLOOKUP("Pesos -",Celulas!$F$5:$J$12,3,FALSE))+1))
 )*100/(
 COUNTIF(E42:F135,VLOOKUP("Positivas",Celulas!$F$5:$J$12,2,FALSE)) +
 COUNTIF(E42:F135,VLOOKUP("Positivas",Celulas!$F$5:$J$12,3,FALSE)) +
 COUNTIF(E42:F135,VLOOKUP("Positivas",Celulas!$F$5:$J$12,4,FALSE)) +
 COUNTIF(E42:F135,VLOOKUP("Positivas",Celulas!$F$5:$J$12,5,FALSE)) +
 COUNTIF(E42:F135,VLOOKUP("Neutras",Celulas!$F$5:$J$12,2,FALSE)) +
 COUNTIF(E42:F135,VLOOKUP("Neutras",Celulas!$F$5:$J$12,3,FALSE)) +
 COUNTIF(E42:F135,VLOOKUP("Neutras",Celulas!$F$5:$J$12,4,FALSE)) +
 COUNTIF(E42:F135,VLOOKUP("Neutras",Celulas!$F$5:$J$12,5,FALSE)) +
 COUNTIF(E42:F135,VLOOKUP("Negativas",Celulas!$F$5:$J$12,2,FALSE)) +
 COUNTIF(E42:F135,VLOOKUP("Negativas",Celulas!$F$5:$J$12,3,FALSE))
 )
 ),2)
)</f>
        <v>83.33</v>
      </c>
      <c r="F40" s="38"/>
      <c r="H40" s="137" t="s">
        <v>44</v>
      </c>
      <c r="I40" s="29"/>
      <c r="J40" s="29"/>
      <c r="K40" s="29"/>
      <c r="L40" s="29"/>
      <c r="M40" s="29"/>
      <c r="N40" s="29"/>
      <c r="P40"/>
      <c r="Q40"/>
      <c r="R40"/>
      <c r="S40"/>
      <c r="T40"/>
      <c r="U40"/>
      <c r="V40"/>
      <c r="W40"/>
      <c r="X40"/>
      <c r="Y40"/>
      <c r="Z40"/>
    </row>
    <row r="41" spans="2:26" ht="20.100000000000001" customHeight="1" thickBot="1" x14ac:dyDescent="0.3">
      <c r="C41" s="59"/>
      <c r="D41" s="60"/>
      <c r="E41" s="39"/>
      <c r="F41" s="40"/>
      <c r="H41" s="137"/>
      <c r="I41" s="29"/>
      <c r="J41" s="29"/>
      <c r="K41" s="29"/>
      <c r="L41" s="29"/>
      <c r="M41" s="29"/>
      <c r="N41" s="29"/>
      <c r="P41"/>
      <c r="Q41"/>
      <c r="R41"/>
      <c r="S41"/>
      <c r="T41"/>
      <c r="U41"/>
      <c r="V41"/>
      <c r="W41"/>
      <c r="X41"/>
      <c r="Y41"/>
      <c r="Z41"/>
    </row>
    <row r="42" spans="2:26" ht="20.100000000000001" customHeight="1" x14ac:dyDescent="0.25">
      <c r="C42" s="65">
        <v>42736</v>
      </c>
      <c r="D42" s="66"/>
      <c r="E42" s="28"/>
      <c r="F42" s="28"/>
      <c r="H42" s="137"/>
      <c r="I42" s="29"/>
      <c r="J42" s="29"/>
      <c r="K42" s="29"/>
      <c r="L42" s="29"/>
      <c r="M42" s="29"/>
      <c r="N42" s="29"/>
      <c r="P42"/>
      <c r="Q42"/>
      <c r="R42"/>
      <c r="S42"/>
      <c r="T42"/>
      <c r="U42"/>
      <c r="V42"/>
      <c r="W42"/>
      <c r="X42"/>
      <c r="Y42"/>
      <c r="Z42"/>
    </row>
    <row r="43" spans="2:26" ht="20.100000000000001" customHeight="1" x14ac:dyDescent="0.25">
      <c r="C43" s="56"/>
      <c r="D43" s="56"/>
      <c r="E43" s="28"/>
      <c r="F43" s="28"/>
      <c r="I43" s="29"/>
      <c r="J43" s="29"/>
      <c r="K43" s="29"/>
      <c r="L43" s="29"/>
      <c r="M43" s="29"/>
      <c r="N43" s="29"/>
      <c r="P43"/>
      <c r="Q43"/>
      <c r="R43"/>
      <c r="S43"/>
      <c r="T43"/>
      <c r="U43"/>
      <c r="V43"/>
      <c r="W43"/>
      <c r="X43"/>
      <c r="Y43"/>
      <c r="Z43"/>
    </row>
    <row r="44" spans="2:26" ht="20.100000000000001" customHeight="1" x14ac:dyDescent="0.25">
      <c r="C44" s="55">
        <f t="shared" ref="C44" si="0">C42+7</f>
        <v>42743</v>
      </c>
      <c r="D44" s="56"/>
      <c r="E44" s="30" t="s">
        <v>16</v>
      </c>
      <c r="F44" s="30"/>
      <c r="P44"/>
      <c r="Q44"/>
      <c r="R44"/>
      <c r="S44"/>
      <c r="T44"/>
      <c r="U44"/>
      <c r="V44"/>
      <c r="W44"/>
      <c r="X44"/>
      <c r="Y44"/>
      <c r="Z44"/>
    </row>
    <row r="45" spans="2:26" ht="20.100000000000001" customHeight="1" x14ac:dyDescent="0.25">
      <c r="C45" s="56"/>
      <c r="D45" s="56"/>
      <c r="E45" s="28"/>
      <c r="F45" s="28"/>
      <c r="I45" s="29" t="s">
        <v>57</v>
      </c>
      <c r="J45" s="29"/>
      <c r="K45" s="29"/>
      <c r="L45" s="29"/>
      <c r="M45" s="29"/>
      <c r="N45" s="29"/>
      <c r="P45"/>
      <c r="Q45"/>
      <c r="R45"/>
      <c r="S45"/>
      <c r="T45"/>
      <c r="U45"/>
      <c r="V45"/>
      <c r="W45"/>
      <c r="X45"/>
      <c r="Y45"/>
      <c r="Z45"/>
    </row>
    <row r="46" spans="2:26" ht="20.100000000000001" customHeight="1" x14ac:dyDescent="0.25">
      <c r="C46" s="55">
        <f t="shared" ref="C46" si="1">C44+7</f>
        <v>42750</v>
      </c>
      <c r="D46" s="56"/>
      <c r="E46" s="101" t="s">
        <v>19</v>
      </c>
      <c r="F46" s="101"/>
      <c r="I46" s="29"/>
      <c r="J46" s="29"/>
      <c r="K46" s="29"/>
      <c r="L46" s="29"/>
      <c r="M46" s="29"/>
      <c r="N46" s="29"/>
      <c r="O46"/>
      <c r="P46"/>
      <c r="Q46"/>
      <c r="R46"/>
      <c r="S46"/>
      <c r="T46"/>
      <c r="U46"/>
      <c r="V46"/>
      <c r="W46"/>
      <c r="X46"/>
      <c r="Y46"/>
      <c r="Z46"/>
    </row>
    <row r="47" spans="2:26" ht="20.100000000000001" customHeight="1" x14ac:dyDescent="0.25">
      <c r="C47" s="56"/>
      <c r="D47" s="56"/>
      <c r="E47" s="28"/>
      <c r="F47" s="28"/>
      <c r="I47" s="29"/>
      <c r="J47" s="29"/>
      <c r="K47" s="29"/>
      <c r="L47" s="29"/>
      <c r="M47" s="29"/>
      <c r="N47" s="29"/>
      <c r="O47"/>
      <c r="P47"/>
      <c r="Q47"/>
      <c r="R47"/>
      <c r="S47"/>
      <c r="T47"/>
      <c r="U47"/>
      <c r="V47"/>
      <c r="W47"/>
      <c r="X47"/>
      <c r="Y47"/>
      <c r="Z47"/>
    </row>
    <row r="48" spans="2:26" ht="20.100000000000001" customHeight="1" x14ac:dyDescent="0.25">
      <c r="C48" s="55">
        <f t="shared" ref="C48" si="2">C46+7</f>
        <v>42757</v>
      </c>
      <c r="D48" s="56"/>
      <c r="E48" s="28"/>
      <c r="F48" s="28"/>
      <c r="I48" s="29"/>
      <c r="J48" s="29"/>
      <c r="K48" s="29"/>
      <c r="L48" s="29"/>
      <c r="M48" s="29"/>
      <c r="N48" s="29"/>
      <c r="O48"/>
      <c r="P48"/>
      <c r="Q48"/>
      <c r="R48"/>
      <c r="S48"/>
      <c r="T48" s="20"/>
      <c r="U48" s="20"/>
      <c r="V48" s="20"/>
      <c r="W48" s="20"/>
      <c r="X48" s="20"/>
      <c r="Y48"/>
      <c r="Z48"/>
    </row>
    <row r="49" spans="3:26" ht="20.100000000000001" customHeight="1" x14ac:dyDescent="0.25">
      <c r="C49" s="56"/>
      <c r="D49" s="56"/>
      <c r="E49" s="30" t="s">
        <v>16</v>
      </c>
      <c r="F49" s="30"/>
      <c r="I49" s="29"/>
      <c r="J49" s="29"/>
      <c r="K49" s="29"/>
      <c r="L49" s="29"/>
      <c r="M49" s="29"/>
      <c r="N49" s="29"/>
      <c r="O49"/>
      <c r="P49"/>
      <c r="Q49"/>
      <c r="R49"/>
      <c r="S49"/>
      <c r="T49" s="20"/>
      <c r="U49" s="20"/>
      <c r="V49" s="20"/>
      <c r="W49" s="20"/>
      <c r="X49" s="20"/>
      <c r="Y49"/>
      <c r="Z49"/>
    </row>
    <row r="50" spans="3:26" ht="20.100000000000001" customHeight="1" x14ac:dyDescent="0.25">
      <c r="C50" s="55">
        <f t="shared" ref="C50" si="3">C48+7</f>
        <v>42764</v>
      </c>
      <c r="D50" s="56"/>
      <c r="E50" s="28"/>
      <c r="F50" s="28"/>
      <c r="O50"/>
      <c r="P50"/>
      <c r="Q50"/>
      <c r="R50"/>
      <c r="S50"/>
      <c r="T50" s="20"/>
      <c r="U50" s="20"/>
      <c r="V50" s="20"/>
      <c r="W50" s="20"/>
      <c r="X50" s="20"/>
      <c r="Y50"/>
      <c r="Z50"/>
    </row>
    <row r="51" spans="3:26" ht="20.100000000000001" customHeight="1" thickBot="1" x14ac:dyDescent="0.3">
      <c r="C51" s="67"/>
      <c r="D51" s="67"/>
      <c r="E51" s="162"/>
      <c r="F51" s="162"/>
      <c r="J51" s="29" t="s">
        <v>60</v>
      </c>
      <c r="K51" s="29"/>
      <c r="L51" s="29"/>
      <c r="M51" s="29"/>
      <c r="N51" s="29"/>
      <c r="O51" s="29"/>
      <c r="P51"/>
      <c r="Q51"/>
      <c r="R51"/>
      <c r="S51"/>
      <c r="T51" s="20"/>
      <c r="U51" s="20"/>
      <c r="V51" s="20"/>
      <c r="W51" s="20"/>
      <c r="X51" s="20"/>
      <c r="Y51"/>
      <c r="Z51"/>
    </row>
    <row r="52" spans="3:26" ht="20.100000000000001" customHeight="1" x14ac:dyDescent="0.25">
      <c r="C52" s="163">
        <f t="shared" ref="C52:C54" si="4">C50+7</f>
        <v>42771</v>
      </c>
      <c r="D52" s="164"/>
      <c r="E52" s="165"/>
      <c r="F52" s="166"/>
      <c r="G52" s="177" t="s">
        <v>61</v>
      </c>
      <c r="H52" s="178"/>
      <c r="J52" s="29"/>
      <c r="K52" s="29"/>
      <c r="L52" s="29"/>
      <c r="M52" s="29"/>
      <c r="N52" s="29"/>
      <c r="O52" s="29"/>
      <c r="P52"/>
      <c r="Q52"/>
      <c r="R52"/>
      <c r="S52"/>
      <c r="T52" s="20"/>
      <c r="U52" s="20"/>
      <c r="V52" s="20"/>
      <c r="W52" s="20"/>
      <c r="X52" s="20"/>
      <c r="Y52"/>
      <c r="Z52"/>
    </row>
    <row r="53" spans="3:26" ht="20.100000000000001" customHeight="1" thickBot="1" x14ac:dyDescent="0.3">
      <c r="C53" s="167"/>
      <c r="D53" s="67"/>
      <c r="E53" s="162"/>
      <c r="F53" s="168"/>
      <c r="G53" s="179"/>
      <c r="H53" s="180"/>
      <c r="J53" s="29"/>
      <c r="K53" s="29"/>
      <c r="L53" s="29"/>
      <c r="M53" s="29"/>
      <c r="N53" s="29"/>
      <c r="O53" s="29"/>
      <c r="P53"/>
      <c r="Q53"/>
      <c r="R53"/>
      <c r="S53"/>
      <c r="T53" s="20"/>
      <c r="U53" s="20"/>
      <c r="V53" s="20"/>
      <c r="W53" s="20"/>
      <c r="X53" s="20"/>
      <c r="Y53"/>
      <c r="Z53"/>
    </row>
    <row r="54" spans="3:26" ht="20.100000000000001" customHeight="1" x14ac:dyDescent="0.25">
      <c r="C54" s="169">
        <f t="shared" si="4"/>
        <v>42778</v>
      </c>
      <c r="D54" s="170"/>
      <c r="E54" s="171"/>
      <c r="F54" s="172"/>
      <c r="G54" s="177" t="s">
        <v>62</v>
      </c>
      <c r="H54" s="178"/>
      <c r="J54" s="29"/>
      <c r="K54" s="29"/>
      <c r="L54" s="29"/>
      <c r="M54" s="29"/>
      <c r="N54" s="29"/>
      <c r="O54" s="29"/>
      <c r="T54" s="20"/>
      <c r="U54" s="20"/>
      <c r="V54" s="20"/>
    </row>
    <row r="55" spans="3:26" ht="20.100000000000001" customHeight="1" thickBot="1" x14ac:dyDescent="0.3">
      <c r="C55" s="173"/>
      <c r="D55" s="174"/>
      <c r="E55" s="175"/>
      <c r="F55" s="176"/>
      <c r="G55" s="179"/>
      <c r="H55" s="180"/>
      <c r="J55" s="29"/>
      <c r="K55" s="29"/>
      <c r="L55" s="29"/>
      <c r="M55" s="29"/>
      <c r="N55" s="29"/>
      <c r="O55" s="29"/>
      <c r="T55" s="20"/>
      <c r="U55" s="20"/>
      <c r="V55" s="20"/>
    </row>
    <row r="56" spans="3:26" ht="20.100000000000001" customHeight="1" x14ac:dyDescent="0.25">
      <c r="C56"/>
      <c r="D56"/>
      <c r="E56"/>
      <c r="F56"/>
      <c r="T56" s="20"/>
      <c r="U56" s="20"/>
      <c r="V56" s="20"/>
    </row>
    <row r="57" spans="3:26" ht="20.100000000000001" customHeight="1" x14ac:dyDescent="0.25">
      <c r="C57"/>
      <c r="D57"/>
      <c r="E57"/>
      <c r="F57"/>
      <c r="T57" s="20"/>
      <c r="U57" s="20"/>
      <c r="V57" s="20"/>
    </row>
    <row r="58" spans="3:26" ht="20.100000000000001" customHeight="1" x14ac:dyDescent="0.25">
      <c r="E58" s="81" t="s">
        <v>35</v>
      </c>
      <c r="F58" s="194"/>
      <c r="G58" s="194"/>
      <c r="H58" s="82"/>
      <c r="J58"/>
      <c r="K58"/>
      <c r="L58"/>
      <c r="M58"/>
      <c r="N58"/>
      <c r="O58"/>
      <c r="T58" s="20"/>
      <c r="U58" s="20"/>
      <c r="V58" s="20"/>
    </row>
    <row r="59" spans="3:26" ht="20.100000000000001" customHeight="1" thickBot="1" x14ac:dyDescent="0.3">
      <c r="E59" s="195"/>
      <c r="F59" s="196"/>
      <c r="G59" s="196"/>
      <c r="H59" s="197"/>
      <c r="J59"/>
      <c r="K59"/>
      <c r="L59"/>
      <c r="M59"/>
      <c r="N59"/>
      <c r="O59"/>
      <c r="T59" s="20"/>
      <c r="U59" s="20"/>
      <c r="V59" s="20"/>
      <c r="W59" s="20"/>
      <c r="X59" s="20"/>
    </row>
    <row r="60" spans="3:26" ht="20.100000000000001" customHeight="1" x14ac:dyDescent="0.25">
      <c r="E60" s="190" t="s">
        <v>22</v>
      </c>
      <c r="F60" s="191"/>
      <c r="G60" s="186">
        <f>(
 ROUNDDOWN(
 (
 (
 (COUNTIF(G62:H137,VLOOKUP("Positivas",Celulas!$F$5:$J$12,2,FALSE))* VALUE(VLOOKUP("Pesos +",Celulas!$F$5:$J$12,2,FALSE))) +
 (COUNTIF(G62:H137,VLOOKUP("Positivas",Celulas!$F$5:$J$12,3,FALSE))* VALUE(VLOOKUP("Pesos +",Celulas!$F$5:$J$12,3,FALSE))) +
 (COUNTIF(G62:H137,VLOOKUP("Positivas",Celulas!$F$5:$J$12,4,FALSE))* VALUE(VLOOKUP("Pesos +",Celulas!$F$5:$J$12,4,FALSE))) +
 (COUNTIF(G62:H137,VLOOKUP("Positivas",Celulas!$F$5:$J$12,5,FALSE))* VALUE(VLOOKUP("Pesos +",Celulas!$F$5:$J$12,5,FALSE))) +
 (COUNTIF(G62:H137,VLOOKUP("Neutras",Celulas!$F$5:$J$12,2,FALSE))* VALUE(VLOOKUP("Pesos =",Celulas!$F$5:$J$12,2,FALSE))) +
 (COUNTIF(G62:H137,VLOOKUP("Neutras",Celulas!$F$5:$J$12,3,FALSE))* VALUE(VLOOKUP("Pesos =",Celulas!$F$5:$J$12,3,FALSE))) +
 (COUNTIF(G62:H137,VLOOKUP("Neutras",Celulas!$F$5:$J$12,4,FALSE))* VALUE(VLOOKUP("Pesos =",Celulas!$F$5:$J$12,4,FALSE))) +
 (COUNTIF(G62:H137,VLOOKUP("Neutras",Celulas!$F$5:$J$12,5,FALSE))* VALUE(VLOOKUP("Pesos =",Celulas!$F$5:$J$12,5,FALSE))) +
 (COUNTIF(G62:H137,VLOOKUP("Negativas",Celulas!$F$5:$J$12,2,FALSE))* (VALUE(VLOOKUP("Pesos -",Celulas!$F$5:$J$12,2,FALSE))+1)) +
 (COUNTIF(G62:H137,VLOOKUP("Negativas",Celulas!$F$5:$J$12,3,FALSE))* (VALUE(VLOOKUP("Pesos -",Celulas!$F$5:$J$12,3,FALSE))+1))
 )*100/(
 COUNTIF(G62:H137,VLOOKUP("Positivas",Celulas!$F$5:$J$12,2,FALSE)) +
 COUNTIF(G62:H137,VLOOKUP("Positivas",Celulas!$F$5:$J$12,3,FALSE)) +
 COUNTIF(G62:H137,VLOOKUP("Positivas",Celulas!$F$5:$J$12,4,FALSE)) +
 COUNTIF(G62:H137,VLOOKUP("Positivas",Celulas!$F$5:$J$12,5,FALSE)) +
 COUNTIF(G62:H137,VLOOKUP("Neutras",Celulas!$F$5:$J$12,2,FALSE)) +
 COUNTIF(G62:H137,VLOOKUP("Neutras",Celulas!$F$5:$J$12,3,FALSE)) +
 COUNTIF(G62:H137,VLOOKUP("Neutras",Celulas!$F$5:$J$12,4,FALSE)) +
 COUNTIF(G62:H137,VLOOKUP("Neutras",Celulas!$F$5:$J$12,5,FALSE)) +
 COUNTIF(G62:H137,VLOOKUP("Negativas",Celulas!$F$5:$J$12,2,FALSE)) +
 COUNTIF(G62:H137,VLOOKUP("Negativas",Celulas!$F$5:$J$12,3,FALSE))
 )
 ),2)
)</f>
        <v>93.75</v>
      </c>
      <c r="H60" s="187"/>
      <c r="J60"/>
      <c r="K60"/>
      <c r="L60"/>
      <c r="M60"/>
      <c r="N60"/>
      <c r="O60"/>
      <c r="T60" s="20"/>
      <c r="U60" s="20"/>
      <c r="V60" s="20"/>
      <c r="W60" s="20"/>
      <c r="X60" s="20"/>
    </row>
    <row r="61" spans="3:26" ht="20.100000000000001" customHeight="1" thickBot="1" x14ac:dyDescent="0.3">
      <c r="E61" s="192"/>
      <c r="F61" s="193"/>
      <c r="G61" s="188"/>
      <c r="H61" s="189"/>
      <c r="J61"/>
      <c r="K61"/>
      <c r="L61"/>
      <c r="M61"/>
      <c r="N61"/>
      <c r="O61"/>
      <c r="T61" s="20"/>
      <c r="U61" s="20"/>
      <c r="V61" s="20"/>
      <c r="W61" s="20"/>
      <c r="X61" s="20"/>
    </row>
    <row r="62" spans="3:26" ht="20.100000000000001" customHeight="1" x14ac:dyDescent="0.25">
      <c r="E62" s="204">
        <v>42736</v>
      </c>
      <c r="F62" s="205"/>
      <c r="G62" s="202" t="s">
        <v>18</v>
      </c>
      <c r="H62" s="203"/>
      <c r="J62"/>
      <c r="K62"/>
      <c r="L62"/>
      <c r="M62"/>
      <c r="N62"/>
      <c r="O62"/>
      <c r="T62" s="20"/>
      <c r="U62" s="20"/>
      <c r="V62" s="20"/>
      <c r="W62" s="20"/>
      <c r="X62" s="20"/>
    </row>
    <row r="63" spans="3:26" ht="20.100000000000001" customHeight="1" x14ac:dyDescent="0.25">
      <c r="E63" s="85"/>
      <c r="F63" s="86"/>
      <c r="G63" s="201" t="s">
        <v>18</v>
      </c>
      <c r="H63" s="142"/>
      <c r="J63" s="75" t="s">
        <v>58</v>
      </c>
      <c r="K63" s="140"/>
      <c r="L63" s="140"/>
      <c r="M63" s="140"/>
      <c r="N63" s="140"/>
      <c r="O63" s="76"/>
      <c r="T63" s="20"/>
      <c r="U63" s="20"/>
      <c r="V63" s="20"/>
      <c r="W63" s="20"/>
      <c r="X63" s="20"/>
    </row>
    <row r="64" spans="3:26" ht="20.100000000000001" customHeight="1" x14ac:dyDescent="0.25">
      <c r="E64" s="100">
        <f t="shared" ref="E64" si="5">E62+7</f>
        <v>42743</v>
      </c>
      <c r="F64" s="82"/>
      <c r="G64" s="199" t="s">
        <v>19</v>
      </c>
      <c r="H64" s="200"/>
      <c r="I64" s="161" t="s">
        <v>44</v>
      </c>
      <c r="J64" s="77"/>
      <c r="K64" s="103"/>
      <c r="L64" s="103"/>
      <c r="M64" s="103"/>
      <c r="N64" s="103"/>
      <c r="O64" s="78"/>
    </row>
    <row r="65" spans="3:30" ht="20.100000000000001" customHeight="1" x14ac:dyDescent="0.25">
      <c r="E65" s="85"/>
      <c r="F65" s="86"/>
      <c r="G65" s="198" t="s">
        <v>21</v>
      </c>
      <c r="H65" s="143"/>
      <c r="I65" s="161"/>
      <c r="J65" s="77"/>
      <c r="K65" s="103"/>
      <c r="L65" s="103"/>
      <c r="M65" s="103"/>
      <c r="N65" s="103"/>
      <c r="O65" s="78"/>
    </row>
    <row r="66" spans="3:30" ht="20.100000000000001" customHeight="1" x14ac:dyDescent="0.25">
      <c r="E66" s="100">
        <f t="shared" ref="E66" si="6">E64+7</f>
        <v>42750</v>
      </c>
      <c r="F66" s="82"/>
      <c r="G66" s="198" t="s">
        <v>16</v>
      </c>
      <c r="H66" s="143"/>
      <c r="I66" s="161"/>
      <c r="J66" s="77"/>
      <c r="K66" s="103"/>
      <c r="L66" s="103"/>
      <c r="M66" s="103"/>
      <c r="N66" s="103"/>
      <c r="O66" s="78"/>
    </row>
    <row r="67" spans="3:30" ht="20.100000000000001" customHeight="1" x14ac:dyDescent="0.25">
      <c r="E67" s="85"/>
      <c r="F67" s="86"/>
      <c r="G67" s="198" t="s">
        <v>16</v>
      </c>
      <c r="H67" s="143"/>
      <c r="J67" s="79"/>
      <c r="K67" s="141"/>
      <c r="L67" s="141"/>
      <c r="M67" s="141"/>
      <c r="N67" s="141"/>
      <c r="O67" s="80"/>
    </row>
    <row r="68" spans="3:30" ht="20.100000000000001" customHeight="1" x14ac:dyDescent="0.25">
      <c r="E68" s="100">
        <f t="shared" ref="E68" si="7">E66+7</f>
        <v>42757</v>
      </c>
      <c r="F68" s="82"/>
      <c r="G68" s="198" t="s">
        <v>16</v>
      </c>
      <c r="H68" s="143"/>
    </row>
    <row r="69" spans="3:30" ht="20.100000000000001" customHeight="1" x14ac:dyDescent="0.25">
      <c r="E69" s="85"/>
      <c r="F69" s="86"/>
      <c r="G69" s="155"/>
      <c r="H69" s="156"/>
      <c r="J69" s="75" t="s">
        <v>59</v>
      </c>
      <c r="K69" s="140"/>
      <c r="L69" s="140"/>
      <c r="M69" s="140"/>
      <c r="N69" s="140"/>
      <c r="O69" s="76"/>
    </row>
    <row r="70" spans="3:30" ht="20.100000000000001" customHeight="1" x14ac:dyDescent="0.25">
      <c r="E70" s="100">
        <f t="shared" ref="E70" si="8">E68+7</f>
        <v>42764</v>
      </c>
      <c r="F70" s="82"/>
      <c r="G70" s="157" t="s">
        <v>16</v>
      </c>
      <c r="H70" s="158"/>
      <c r="I70" s="161" t="s">
        <v>44</v>
      </c>
      <c r="J70" s="77"/>
      <c r="K70" s="103"/>
      <c r="L70" s="103"/>
      <c r="M70" s="103"/>
      <c r="N70" s="103"/>
      <c r="O70" s="78"/>
    </row>
    <row r="71" spans="3:30" ht="20.100000000000001" customHeight="1" x14ac:dyDescent="0.25">
      <c r="E71" s="85"/>
      <c r="F71" s="86"/>
      <c r="G71" s="159"/>
      <c r="H71" s="160"/>
      <c r="I71" s="161"/>
      <c r="J71" s="77"/>
      <c r="K71" s="103"/>
      <c r="L71" s="103"/>
      <c r="M71" s="103"/>
      <c r="N71" s="103"/>
      <c r="O71" s="78"/>
    </row>
    <row r="72" spans="3:30" ht="20.100000000000001" customHeight="1" x14ac:dyDescent="0.25">
      <c r="E72" s="100">
        <f t="shared" ref="E72" si="9">E70+7</f>
        <v>42771</v>
      </c>
      <c r="F72" s="82"/>
      <c r="G72" s="155"/>
      <c r="H72" s="156"/>
      <c r="I72" s="161"/>
      <c r="J72" s="77"/>
      <c r="K72" s="103"/>
      <c r="L72" s="103"/>
      <c r="M72" s="103"/>
      <c r="N72" s="103"/>
      <c r="O72" s="78"/>
      <c r="T72"/>
      <c r="U72"/>
      <c r="V72"/>
      <c r="W72"/>
      <c r="X72"/>
      <c r="Y72"/>
      <c r="Z72"/>
      <c r="AA72"/>
      <c r="AB72"/>
      <c r="AC72"/>
      <c r="AD72"/>
    </row>
    <row r="73" spans="3:30" ht="20.100000000000001" customHeight="1" x14ac:dyDescent="0.25">
      <c r="E73" s="85"/>
      <c r="F73" s="86"/>
      <c r="G73" s="155"/>
      <c r="H73" s="156"/>
      <c r="I73" s="139"/>
      <c r="J73" s="79"/>
      <c r="K73" s="141"/>
      <c r="L73" s="141"/>
      <c r="M73" s="141"/>
      <c r="N73" s="141"/>
      <c r="O73" s="80"/>
      <c r="T73"/>
      <c r="U73"/>
      <c r="V73"/>
      <c r="W73"/>
      <c r="X73"/>
      <c r="Y73"/>
      <c r="Z73"/>
      <c r="AA73"/>
      <c r="AB73"/>
      <c r="AC73"/>
      <c r="AD73"/>
    </row>
    <row r="74" spans="3:30" ht="20.100000000000001" customHeight="1" x14ac:dyDescent="0.25">
      <c r="C74"/>
      <c r="D74"/>
      <c r="E74"/>
      <c r="F74"/>
      <c r="G74"/>
      <c r="H74"/>
      <c r="I74"/>
      <c r="J74"/>
      <c r="K74"/>
      <c r="L74"/>
      <c r="M74"/>
      <c r="T74"/>
      <c r="U74"/>
      <c r="V74"/>
      <c r="W74"/>
      <c r="X74"/>
      <c r="Y74"/>
      <c r="Z74"/>
      <c r="AA74"/>
      <c r="AB74"/>
      <c r="AC74"/>
      <c r="AD74"/>
    </row>
    <row r="75" spans="3:30" ht="20.100000000000001" customHeight="1" x14ac:dyDescent="0.25">
      <c r="C75"/>
      <c r="D75"/>
      <c r="E75"/>
      <c r="F75"/>
      <c r="G75"/>
      <c r="H75"/>
      <c r="I75"/>
      <c r="J75"/>
      <c r="K75"/>
      <c r="L75"/>
      <c r="M75"/>
      <c r="T75"/>
      <c r="U75"/>
      <c r="V75"/>
      <c r="W75"/>
      <c r="X75"/>
      <c r="Y75"/>
      <c r="Z75"/>
      <c r="AA75"/>
      <c r="AB75"/>
      <c r="AC75"/>
      <c r="AD75"/>
    </row>
    <row r="76" spans="3:30" ht="20.100000000000001" customHeight="1" thickBot="1" x14ac:dyDescent="0.3">
      <c r="C76" s="75" t="s">
        <v>63</v>
      </c>
      <c r="D76" s="140"/>
      <c r="E76" s="140"/>
      <c r="F76" s="140"/>
      <c r="G76" s="140"/>
      <c r="H76" s="76"/>
      <c r="I76"/>
      <c r="J76"/>
      <c r="K76"/>
      <c r="L76"/>
      <c r="M76"/>
      <c r="T76"/>
      <c r="U76"/>
      <c r="V76"/>
      <c r="W76"/>
      <c r="X76"/>
      <c r="Y76"/>
      <c r="Z76"/>
      <c r="AA76"/>
      <c r="AB76"/>
      <c r="AC76"/>
      <c r="AD76"/>
    </row>
    <row r="77" spans="3:30" ht="20.100000000000001" customHeight="1" x14ac:dyDescent="0.25">
      <c r="C77" s="77"/>
      <c r="D77" s="103"/>
      <c r="E77" s="103"/>
      <c r="F77" s="103"/>
      <c r="G77" s="103"/>
      <c r="H77" s="78"/>
      <c r="I77"/>
      <c r="J77" s="150" t="s">
        <v>42</v>
      </c>
      <c r="K77" s="151"/>
      <c r="L77"/>
      <c r="M77" s="150" t="s">
        <v>65</v>
      </c>
      <c r="N77" s="151"/>
      <c r="T77"/>
      <c r="U77"/>
      <c r="V77"/>
      <c r="W77"/>
      <c r="X77"/>
      <c r="Y77"/>
      <c r="Z77"/>
      <c r="AA77"/>
      <c r="AB77"/>
      <c r="AC77"/>
      <c r="AD77"/>
    </row>
    <row r="78" spans="3:30" ht="20.100000000000001" customHeight="1" x14ac:dyDescent="0.25">
      <c r="C78" s="77"/>
      <c r="D78" s="103"/>
      <c r="E78" s="103"/>
      <c r="F78" s="103"/>
      <c r="G78" s="103"/>
      <c r="H78" s="78"/>
      <c r="I78"/>
      <c r="J78" s="206"/>
      <c r="K78" s="207"/>
      <c r="L78"/>
      <c r="M78" s="206"/>
      <c r="N78" s="207"/>
      <c r="T78"/>
      <c r="U78"/>
      <c r="V78"/>
      <c r="W78"/>
      <c r="X78"/>
      <c r="Y78"/>
      <c r="Z78"/>
      <c r="AA78"/>
      <c r="AB78"/>
      <c r="AC78"/>
      <c r="AD78"/>
    </row>
    <row r="79" spans="3:30" ht="20.100000000000001" customHeight="1" thickBot="1" x14ac:dyDescent="0.3">
      <c r="C79" s="77"/>
      <c r="D79" s="103"/>
      <c r="E79" s="103"/>
      <c r="F79" s="103"/>
      <c r="G79" s="103"/>
      <c r="H79" s="78"/>
      <c r="I79"/>
      <c r="J79" s="152"/>
      <c r="K79" s="153"/>
      <c r="L79"/>
      <c r="M79" s="152"/>
      <c r="N79" s="153"/>
      <c r="T79"/>
      <c r="U79"/>
      <c r="V79"/>
      <c r="W79"/>
      <c r="X79"/>
      <c r="Y79"/>
      <c r="Z79"/>
      <c r="AA79"/>
      <c r="AB79"/>
      <c r="AC79"/>
      <c r="AD79"/>
    </row>
    <row r="80" spans="3:30" ht="20.100000000000001" customHeight="1" x14ac:dyDescent="0.25">
      <c r="C80" s="79"/>
      <c r="D80" s="141"/>
      <c r="E80" s="141"/>
      <c r="F80" s="141"/>
      <c r="G80" s="141"/>
      <c r="H80" s="80"/>
      <c r="I80"/>
      <c r="J80"/>
      <c r="K80"/>
      <c r="L80"/>
      <c r="M80"/>
      <c r="T80"/>
      <c r="U80"/>
      <c r="V80"/>
      <c r="W80"/>
      <c r="X80"/>
      <c r="Y80"/>
      <c r="Z80"/>
      <c r="AA80"/>
      <c r="AB80"/>
      <c r="AC80"/>
      <c r="AD80"/>
    </row>
    <row r="81" spans="3:30" ht="20.100000000000001" customHeight="1" x14ac:dyDescent="0.25">
      <c r="C81"/>
      <c r="D81"/>
      <c r="E81"/>
      <c r="F81"/>
      <c r="G81"/>
      <c r="H81"/>
      <c r="I81"/>
      <c r="J81"/>
      <c r="K81"/>
      <c r="L81"/>
      <c r="M81"/>
      <c r="T81"/>
      <c r="U81"/>
      <c r="V81"/>
      <c r="W81"/>
      <c r="X81"/>
      <c r="Y81"/>
      <c r="Z81"/>
      <c r="AA81"/>
      <c r="AB81"/>
      <c r="AC81"/>
      <c r="AD81"/>
    </row>
    <row r="82" spans="3:30" ht="20.100000000000001" customHeight="1" x14ac:dyDescent="0.25">
      <c r="C82"/>
      <c r="D82"/>
      <c r="E82"/>
      <c r="F82"/>
      <c r="G82"/>
      <c r="H82"/>
      <c r="I82"/>
      <c r="J82"/>
      <c r="K82"/>
      <c r="L82"/>
      <c r="M82"/>
      <c r="T82"/>
      <c r="U82"/>
      <c r="V82"/>
      <c r="W82"/>
      <c r="X82"/>
      <c r="Y82"/>
      <c r="Z82"/>
      <c r="AA82"/>
      <c r="AB82"/>
      <c r="AC82"/>
      <c r="AD82"/>
    </row>
    <row r="83" spans="3:30" ht="20.100000000000001" customHeight="1" x14ac:dyDescent="0.25">
      <c r="C83"/>
      <c r="D83"/>
      <c r="E83"/>
      <c r="F83"/>
      <c r="G83"/>
      <c r="H83"/>
      <c r="I83"/>
      <c r="J83"/>
      <c r="K83"/>
      <c r="L83"/>
      <c r="M83"/>
      <c r="T83"/>
      <c r="U83"/>
      <c r="V83"/>
      <c r="W83"/>
      <c r="X83"/>
      <c r="Y83"/>
      <c r="Z83"/>
      <c r="AA83"/>
      <c r="AB83"/>
      <c r="AC83"/>
      <c r="AD83"/>
    </row>
    <row r="84" spans="3:30" ht="20.100000000000001" customHeight="1" x14ac:dyDescent="0.25">
      <c r="C84"/>
      <c r="D84"/>
      <c r="E84"/>
      <c r="F84"/>
      <c r="G84"/>
      <c r="H84"/>
      <c r="I84"/>
      <c r="J84"/>
      <c r="K84"/>
      <c r="L84"/>
      <c r="M84"/>
      <c r="T84"/>
      <c r="U84"/>
      <c r="V84"/>
      <c r="W84"/>
      <c r="X84"/>
      <c r="Y84"/>
      <c r="Z84"/>
      <c r="AA84"/>
      <c r="AB84"/>
      <c r="AC84"/>
      <c r="AD84"/>
    </row>
    <row r="85" spans="3:30" ht="20.100000000000001" customHeight="1" x14ac:dyDescent="0.25">
      <c r="C85"/>
      <c r="D85"/>
      <c r="E85"/>
      <c r="F85"/>
      <c r="G85"/>
      <c r="H85"/>
      <c r="I85"/>
      <c r="J85"/>
      <c r="K85"/>
      <c r="L85"/>
      <c r="M85"/>
      <c r="T85"/>
      <c r="U85"/>
      <c r="V85"/>
      <c r="W85"/>
      <c r="X85"/>
      <c r="Y85"/>
      <c r="Z85"/>
      <c r="AA85"/>
      <c r="AB85"/>
      <c r="AC85"/>
      <c r="AD85"/>
    </row>
    <row r="86" spans="3:30" ht="20.100000000000001" customHeight="1" x14ac:dyDescent="0.25">
      <c r="C86"/>
      <c r="D86"/>
      <c r="E86"/>
      <c r="F86"/>
      <c r="G86"/>
      <c r="H86"/>
      <c r="I86"/>
      <c r="J86"/>
      <c r="K86"/>
      <c r="L86"/>
      <c r="M86"/>
      <c r="T86"/>
      <c r="U86"/>
      <c r="V86"/>
      <c r="W86"/>
      <c r="X86"/>
      <c r="Y86"/>
      <c r="Z86"/>
      <c r="AA86"/>
      <c r="AB86"/>
      <c r="AC86"/>
      <c r="AD86"/>
    </row>
    <row r="87" spans="3:30" ht="20.100000000000001" customHeight="1" x14ac:dyDescent="0.25">
      <c r="C87"/>
      <c r="D87"/>
      <c r="E87"/>
      <c r="F87"/>
      <c r="G87"/>
      <c r="H87"/>
      <c r="I87"/>
      <c r="J87"/>
      <c r="K87"/>
      <c r="L87"/>
      <c r="M87"/>
      <c r="T87"/>
      <c r="U87"/>
      <c r="V87"/>
      <c r="W87"/>
      <c r="X87"/>
      <c r="Y87"/>
      <c r="Z87"/>
      <c r="AA87"/>
      <c r="AB87"/>
      <c r="AC87"/>
      <c r="AD87"/>
    </row>
    <row r="88" spans="3:30" ht="20.100000000000001" customHeight="1" x14ac:dyDescent="0.25">
      <c r="C88"/>
      <c r="D88"/>
      <c r="E88"/>
      <c r="F88"/>
      <c r="G88"/>
      <c r="H88"/>
      <c r="I88"/>
      <c r="J88"/>
      <c r="K88"/>
      <c r="L88"/>
      <c r="M88"/>
      <c r="T88"/>
      <c r="U88"/>
      <c r="V88"/>
      <c r="W88"/>
      <c r="X88"/>
      <c r="Y88"/>
      <c r="Z88"/>
      <c r="AA88"/>
      <c r="AB88"/>
      <c r="AC88"/>
      <c r="AD88"/>
    </row>
    <row r="89" spans="3:30" ht="20.100000000000001" customHeight="1" x14ac:dyDescent="0.25">
      <c r="C89"/>
      <c r="D89"/>
      <c r="E89"/>
      <c r="F89"/>
      <c r="G89"/>
      <c r="H89"/>
      <c r="I89"/>
      <c r="J89"/>
      <c r="K89"/>
      <c r="L89"/>
      <c r="M89"/>
      <c r="T89"/>
      <c r="U89"/>
      <c r="V89"/>
      <c r="W89"/>
      <c r="X89"/>
      <c r="Y89"/>
      <c r="Z89"/>
      <c r="AA89"/>
      <c r="AB89"/>
      <c r="AC89"/>
      <c r="AD89"/>
    </row>
    <row r="90" spans="3:30" ht="20.100000000000001" customHeight="1" x14ac:dyDescent="0.25">
      <c r="T90"/>
      <c r="U90"/>
      <c r="V90"/>
      <c r="W90"/>
      <c r="X90"/>
      <c r="Y90"/>
      <c r="Z90"/>
      <c r="AA90"/>
      <c r="AB90"/>
      <c r="AC90"/>
      <c r="AD90"/>
    </row>
    <row r="137" spans="2:21" ht="20.100000000000001" customHeight="1" thickBot="1" x14ac:dyDescent="0.3"/>
    <row r="138" spans="2:21" ht="20.100000000000001" customHeight="1" x14ac:dyDescent="0.25">
      <c r="B138" s="144" t="s">
        <v>64</v>
      </c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6"/>
    </row>
    <row r="139" spans="2:21" ht="20.100000000000001" customHeight="1" thickBot="1" x14ac:dyDescent="0.3">
      <c r="B139" s="147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9"/>
    </row>
    <row r="146" spans="11:12" ht="20.100000000000001" customHeight="1" thickBot="1" x14ac:dyDescent="0.3"/>
    <row r="147" spans="11:12" ht="20.100000000000001" customHeight="1" x14ac:dyDescent="0.25">
      <c r="K147" s="150" t="s">
        <v>65</v>
      </c>
      <c r="L147" s="151"/>
    </row>
    <row r="148" spans="11:12" ht="20.100000000000001" customHeight="1" x14ac:dyDescent="0.25">
      <c r="K148" s="206"/>
      <c r="L148" s="207"/>
    </row>
    <row r="149" spans="11:12" ht="20.100000000000001" customHeight="1" thickBot="1" x14ac:dyDescent="0.3">
      <c r="K149" s="152"/>
      <c r="L149" s="153"/>
    </row>
  </sheetData>
  <mergeCells count="99">
    <mergeCell ref="J77:K79"/>
    <mergeCell ref="B138:U139"/>
    <mergeCell ref="M77:N79"/>
    <mergeCell ref="K147:L149"/>
    <mergeCell ref="G70:H71"/>
    <mergeCell ref="I70:I72"/>
    <mergeCell ref="E72:F73"/>
    <mergeCell ref="G72:H72"/>
    <mergeCell ref="C76:H80"/>
    <mergeCell ref="E58:H59"/>
    <mergeCell ref="E60:F61"/>
    <mergeCell ref="G60:H61"/>
    <mergeCell ref="E62:F63"/>
    <mergeCell ref="G62:H62"/>
    <mergeCell ref="J63:O67"/>
    <mergeCell ref="E64:F65"/>
    <mergeCell ref="I64:I66"/>
    <mergeCell ref="E66:F67"/>
    <mergeCell ref="E70:F71"/>
    <mergeCell ref="G73:H73"/>
    <mergeCell ref="E68:F69"/>
    <mergeCell ref="J69:O73"/>
    <mergeCell ref="G65:H65"/>
    <mergeCell ref="G66:H66"/>
    <mergeCell ref="G67:H67"/>
    <mergeCell ref="G68:H68"/>
    <mergeCell ref="G52:H53"/>
    <mergeCell ref="G63:H63"/>
    <mergeCell ref="G64:H64"/>
    <mergeCell ref="C54:D55"/>
    <mergeCell ref="E54:F54"/>
    <mergeCell ref="E55:F55"/>
    <mergeCell ref="G54:H55"/>
    <mergeCell ref="G69:H69"/>
    <mergeCell ref="J51:O55"/>
    <mergeCell ref="I45:N49"/>
    <mergeCell ref="C50:D51"/>
    <mergeCell ref="E50:F50"/>
    <mergeCell ref="E51:F51"/>
    <mergeCell ref="C52:D53"/>
    <mergeCell ref="E52:F52"/>
    <mergeCell ref="E53:F53"/>
    <mergeCell ref="C46:D47"/>
    <mergeCell ref="E46:F46"/>
    <mergeCell ref="E47:F47"/>
    <mergeCell ref="C48:D49"/>
    <mergeCell ref="E48:F48"/>
    <mergeCell ref="E49:F49"/>
    <mergeCell ref="C42:D43"/>
    <mergeCell ref="E42:F42"/>
    <mergeCell ref="E43:F43"/>
    <mergeCell ref="C44:D45"/>
    <mergeCell ref="E44:F44"/>
    <mergeCell ref="E45:F45"/>
    <mergeCell ref="T23:U25"/>
    <mergeCell ref="B34:U35"/>
    <mergeCell ref="C38:F39"/>
    <mergeCell ref="C40:D41"/>
    <mergeCell ref="E40:F41"/>
    <mergeCell ref="I39:N43"/>
    <mergeCell ref="H40:H42"/>
    <mergeCell ref="B18:C20"/>
    <mergeCell ref="B23:C25"/>
    <mergeCell ref="E23:F25"/>
    <mergeCell ref="H23:I25"/>
    <mergeCell ref="K23:L25"/>
    <mergeCell ref="N23:O25"/>
    <mergeCell ref="T18:U20"/>
    <mergeCell ref="Q18:R20"/>
    <mergeCell ref="K18:L20"/>
    <mergeCell ref="N18:O20"/>
    <mergeCell ref="E18:F20"/>
    <mergeCell ref="H18:I20"/>
    <mergeCell ref="B2:U3"/>
    <mergeCell ref="B15:U16"/>
    <mergeCell ref="N5:O6"/>
    <mergeCell ref="P5:Q6"/>
    <mergeCell ref="R5:S6"/>
    <mergeCell ref="T5:U6"/>
    <mergeCell ref="T8:U9"/>
    <mergeCell ref="R8:S9"/>
    <mergeCell ref="P8:Q9"/>
    <mergeCell ref="N8:O9"/>
    <mergeCell ref="N11:O12"/>
    <mergeCell ref="P11:Q12"/>
    <mergeCell ref="Q23:R25"/>
    <mergeCell ref="B5:C6"/>
    <mergeCell ref="B8:C9"/>
    <mergeCell ref="B11:C12"/>
    <mergeCell ref="E9:F9"/>
    <mergeCell ref="G12:H12"/>
    <mergeCell ref="E12:F12"/>
    <mergeCell ref="E6:F6"/>
    <mergeCell ref="G6:H6"/>
    <mergeCell ref="I6:J6"/>
    <mergeCell ref="K6:L6"/>
    <mergeCell ref="K9:L9"/>
    <mergeCell ref="I9:J9"/>
    <mergeCell ref="G9:H9"/>
  </mergeCells>
  <conditionalFormatting sqref="E40:F41">
    <cfRule type="colorScale" priority="5">
      <colorScale>
        <cfvo type="num" val="70"/>
        <cfvo type="num" val="85"/>
        <cfvo type="num" val="100"/>
        <color rgb="FFF8696B"/>
        <color rgb="FFFFEB84"/>
        <color rgb="FF63BE7B"/>
      </colorScale>
    </cfRule>
  </conditionalFormatting>
  <conditionalFormatting sqref="G60:H61">
    <cfRule type="colorScale" priority="1">
      <colorScale>
        <cfvo type="num" val="70"/>
        <cfvo type="num" val="85"/>
        <cfvo type="num" val="100"/>
        <color rgb="FFF8696B"/>
        <color rgb="FFFFEB84"/>
        <color rgb="FF63BE7B"/>
      </colorScale>
    </cfRule>
  </conditionalFormatting>
  <hyperlinks>
    <hyperlink ref="J77:K79" location="Tutorial!B2" display="Acesso Rápido"/>
    <hyperlink ref="B18:C20" location="Tutorial!B51" display="Introdução à estrutura"/>
    <hyperlink ref="E18:F20" location="Tutorial!B155" display="Criando novas matérias"/>
    <hyperlink ref="M77:N79" location="Tutorial!B2" display="Voltar"/>
    <hyperlink ref="K147:L149" location="Tutorial!B2" display="Voltar"/>
  </hyperlink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Mapa</vt:lpstr>
      <vt:lpstr>Celulas</vt:lpstr>
      <vt:lpstr>Grade Horária</vt:lpstr>
      <vt:lpstr>Tutorial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GBortoto</dc:creator>
  <cp:lastModifiedBy>GBortoto</cp:lastModifiedBy>
  <cp:lastPrinted>2017-05-12T23:35:45Z</cp:lastPrinted>
  <dcterms:created xsi:type="dcterms:W3CDTF">2017-03-06T18:10:41Z</dcterms:created>
  <dcterms:modified xsi:type="dcterms:W3CDTF">2017-05-13T07:27:14Z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96924c46-a4dd-4b76-b70d-9cd360c7ce01</vt:lpwstr>
  </property>
</Properties>
</file>