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C:\Users\leyshr\OneDrive - Office for National Statistics\Data Ethics\"/>
    </mc:Choice>
  </mc:AlternateContent>
  <xr:revisionPtr revIDLastSave="3" documentId="8_{364E2B99-C412-44C1-A747-C7F6D757B705}" xr6:coauthVersionLast="45" xr6:coauthVersionMax="45" xr10:uidLastSave="{67F5BCE1-804F-4A9A-A52C-E7AE098BC200}"/>
  <bookViews>
    <workbookView xWindow="-110" yWindow="-110" windowWidth="19420" windowHeight="10420" xr2:uid="{00000000-000D-0000-FFFF-FFFF00000000}"/>
  </bookViews>
  <sheets>
    <sheet name="Assessment" sheetId="1" r:id="rId1"/>
  </sheets>
  <definedNames>
    <definedName name="_xlnm.Print_Area" localSheetId="0">Assessment!$A$1:$M$52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8" i="1" l="1"/>
  <c r="M25" i="1"/>
  <c r="M51" i="1"/>
  <c r="M49" i="1"/>
  <c r="M46" i="1"/>
  <c r="M44" i="1"/>
  <c r="M43" i="1"/>
  <c r="M41" i="1"/>
  <c r="M40" i="1"/>
  <c r="M39" i="1"/>
  <c r="M38" i="1"/>
  <c r="M37" i="1"/>
  <c r="M36" i="1"/>
  <c r="M34" i="1"/>
  <c r="M33" i="1"/>
  <c r="M32" i="1"/>
  <c r="M31" i="1"/>
  <c r="M30" i="1"/>
  <c r="M26" i="1"/>
  <c r="M27" i="1"/>
  <c r="B50" i="1"/>
  <c r="B51" i="1" s="1"/>
  <c r="B47" i="1"/>
  <c r="B44" i="1"/>
  <c r="B37" i="1"/>
  <c r="B38" i="1" s="1"/>
  <c r="B39" i="1" s="1"/>
  <c r="B40" i="1" s="1"/>
  <c r="B41" i="1" s="1"/>
  <c r="B31" i="1"/>
  <c r="B32" i="1" s="1"/>
  <c r="B33" i="1" s="1"/>
  <c r="B34" i="1" s="1"/>
  <c r="B26" i="1"/>
  <c r="B27" i="1" s="1"/>
  <c r="B28" i="1" s="1"/>
  <c r="F21" i="1"/>
  <c r="F20" i="1"/>
  <c r="F19" i="1"/>
  <c r="F18" i="1"/>
  <c r="F17" i="1"/>
  <c r="F16" i="1"/>
  <c r="F15" i="1"/>
  <c r="F14" i="1"/>
  <c r="K45" i="1" l="1"/>
  <c r="K48" i="1"/>
  <c r="K35" i="1"/>
  <c r="K24" i="1"/>
  <c r="K29" i="1"/>
  <c r="K42" i="1"/>
  <c r="H15" i="1" l="1"/>
  <c r="J15" i="1" s="1"/>
</calcChain>
</file>

<file path=xl/sharedStrings.xml><?xml version="1.0" encoding="utf-8"?>
<sst xmlns="http://schemas.openxmlformats.org/spreadsheetml/2006/main" count="63" uniqueCount="52">
  <si>
    <t>Self-Assessment Form</t>
  </si>
  <si>
    <t>Project Title</t>
  </si>
  <si>
    <t xml:space="preserve">  </t>
  </si>
  <si>
    <t>Project Summary</t>
  </si>
  <si>
    <t>Please provide some details about your project (e.g. data sources, how data are collected, used, processed and shared)</t>
  </si>
  <si>
    <t>Public benefit</t>
  </si>
  <si>
    <t>Please descibe what is the benefit of undertaking this project to the public</t>
  </si>
  <si>
    <t>Potential to improve training on reporting, understanding reporting culture, human behaviour and more
Detecting anomalous squadron behaviour
Allowing a more generative approach to flight safety</t>
  </si>
  <si>
    <t>Weight level</t>
  </si>
  <si>
    <r>
      <t xml:space="preserve">Type </t>
    </r>
    <r>
      <rPr>
        <b/>
        <sz val="12"/>
        <color rgb="FF053E59"/>
        <rFont val="Arial"/>
        <family val="2"/>
      </rPr>
      <t>1</t>
    </r>
    <r>
      <rPr>
        <sz val="12"/>
        <color rgb="FF053E59"/>
        <rFont val="Arial"/>
        <family val="2"/>
      </rPr>
      <t xml:space="preserve"> if applicable</t>
    </r>
  </si>
  <si>
    <t>Result</t>
  </si>
  <si>
    <t xml:space="preserve">Is this a data linkage project? </t>
  </si>
  <si>
    <t xml:space="preserve">Does the project involve the use of sensitive personal information (under the DPA)? </t>
  </si>
  <si>
    <t xml:space="preserve">Does the project involve the use of patient level health data (inc. genomic data)? </t>
  </si>
  <si>
    <t xml:space="preserve">Data Sources </t>
  </si>
  <si>
    <t xml:space="preserve">Social media </t>
  </si>
  <si>
    <t xml:space="preserve">Rich media sources </t>
  </si>
  <si>
    <t xml:space="preserve">Waste data </t>
  </si>
  <si>
    <t xml:space="preserve">Web scraped data </t>
  </si>
  <si>
    <t xml:space="preserve">Big Data (inc. sensor and mobile data) </t>
  </si>
  <si>
    <r>
      <t xml:space="preserve">Type </t>
    </r>
    <r>
      <rPr>
        <b/>
        <sz val="11"/>
        <color rgb="FF053E59"/>
        <rFont val="Arial"/>
        <family val="2"/>
      </rPr>
      <t>1</t>
    </r>
    <r>
      <rPr>
        <sz val="11"/>
        <color rgb="FF053E59"/>
        <rFont val="Arial"/>
        <family val="2"/>
      </rPr>
      <t xml:space="preserve"> to make a selection and add a comment to justify your decisions when selecting N/A</t>
    </r>
  </si>
  <si>
    <t>Score per principle</t>
  </si>
  <si>
    <t>Question</t>
  </si>
  <si>
    <t>Principle 1</t>
  </si>
  <si>
    <t>Score</t>
  </si>
  <si>
    <t>N/A</t>
  </si>
  <si>
    <t>Population coverage</t>
  </si>
  <si>
    <t>Potential harm</t>
  </si>
  <si>
    <t>Biases</t>
  </si>
  <si>
    <t>Principle 2</t>
  </si>
  <si>
    <t>Direct re-identification</t>
  </si>
  <si>
    <t>Indirect re-identification</t>
  </si>
  <si>
    <t>Data Security</t>
  </si>
  <si>
    <t>Consent</t>
  </si>
  <si>
    <t>Context of consent</t>
  </si>
  <si>
    <t>Principle 3</t>
  </si>
  <si>
    <t>Validity</t>
  </si>
  <si>
    <t>Standards</t>
  </si>
  <si>
    <t>Training</t>
  </si>
  <si>
    <t>Human oversight</t>
  </si>
  <si>
    <t>New technologies</t>
  </si>
  <si>
    <t>Potential to realise benefits</t>
  </si>
  <si>
    <t>Principle 4</t>
  </si>
  <si>
    <t>Established legal gateways</t>
  </si>
  <si>
    <t>Established legal frameworks</t>
  </si>
  <si>
    <t>Principle 5</t>
  </si>
  <si>
    <t>Public views</t>
  </si>
  <si>
    <t>Public engagement</t>
  </si>
  <si>
    <t>Principle 6</t>
  </si>
  <si>
    <t>Public access to outcomes</t>
  </si>
  <si>
    <t>Sharing of methods or tools</t>
  </si>
  <si>
    <t>Data curation and re-use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</si>
</sst>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2"/>
      <name val="Arial"/>
      <family val="2"/>
    </font>
    <font>
      <b/>
      <sz val="30"/>
      <name val="Arial"/>
      <family val="2"/>
    </font>
    <font>
      <b/>
      <sz val="12"/>
      <color theme="1"/>
      <name val="Arial"/>
      <family val="2"/>
    </font>
    <font>
      <b/>
      <sz val="15"/>
      <name val="Arial"/>
      <family val="2"/>
    </font>
    <font>
      <b/>
      <sz val="24"/>
      <color rgb="FFFFFFFF"/>
      <name val="Arial"/>
      <family val="2"/>
    </font>
    <font>
      <sz val="11"/>
      <color rgb="FF053E59"/>
      <name val="Arial"/>
      <family val="2"/>
    </font>
    <font>
      <b/>
      <sz val="11"/>
      <color rgb="FF053E59"/>
      <name val="Arial"/>
      <family val="2"/>
    </font>
    <font>
      <sz val="11"/>
      <color theme="1"/>
      <name val="Calibri"/>
      <family val="2"/>
    </font>
    <font>
      <sz val="12"/>
      <color rgb="FF053E59"/>
      <name val="Arial"/>
      <family val="2"/>
    </font>
    <font>
      <b/>
      <sz val="24"/>
      <color rgb="FF053E59"/>
      <name val="Arial"/>
      <family val="2"/>
    </font>
    <font>
      <sz val="12"/>
      <color rgb="FFA5A5A5"/>
      <name val="Arial"/>
      <family val="2"/>
    </font>
    <font>
      <b/>
      <sz val="12"/>
      <color rgb="FF053E59"/>
      <name val="Arial"/>
      <family val="2"/>
    </font>
    <font>
      <sz val="12"/>
      <color theme="0"/>
      <name val="Arial"/>
      <family val="2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i/>
      <sz val="11"/>
      <color theme="1"/>
      <name val="Calibri"/>
      <family val="2"/>
      <scheme val="minor"/>
    </font>
    <font>
      <i/>
      <sz val="11"/>
      <color rgb="FF053E5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53E59"/>
        <bgColor rgb="FF000000"/>
      </patternFill>
    </fill>
    <fill>
      <patternFill patternType="solid">
        <fgColor rgb="FFA9BE3B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theme="0" tint="-0.34998626667073579"/>
        <bgColor rgb="FF000000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19" xfId="0" applyFont="1" applyBorder="1" applyAlignment="1" applyProtection="1">
      <alignment horizontal="right"/>
    </xf>
    <xf numFmtId="0" fontId="1" fillId="0" borderId="4" xfId="0" applyFont="1" applyBorder="1" applyAlignment="1" applyProtection="1">
      <alignment horizontal="right"/>
    </xf>
    <xf numFmtId="0" fontId="8" fillId="4" borderId="0" xfId="0" applyFont="1" applyFill="1" applyBorder="1" applyProtection="1"/>
    <xf numFmtId="0" fontId="8" fillId="4" borderId="0" xfId="0" applyFont="1" applyFill="1" applyBorder="1" applyAlignment="1" applyProtection="1">
      <alignment horizontal="center" vertical="center"/>
    </xf>
    <xf numFmtId="0" fontId="8" fillId="5" borderId="0" xfId="0" applyFont="1" applyFill="1" applyBorder="1" applyProtection="1"/>
    <xf numFmtId="0" fontId="8" fillId="5" borderId="0" xfId="0" applyFont="1" applyFill="1" applyBorder="1" applyAlignment="1" applyProtection="1">
      <alignment horizontal="center" vertical="center"/>
    </xf>
    <xf numFmtId="0" fontId="11" fillId="5" borderId="0" xfId="0" applyFont="1" applyFill="1" applyBorder="1" applyProtection="1"/>
    <xf numFmtId="0" fontId="8" fillId="0" borderId="0" xfId="0" applyFont="1" applyBorder="1" applyProtection="1"/>
    <xf numFmtId="0" fontId="8" fillId="0" borderId="19" xfId="0" applyFont="1" applyBorder="1" applyAlignment="1" applyProtection="1">
      <alignment horizontal="right"/>
    </xf>
    <xf numFmtId="0" fontId="11" fillId="6" borderId="20" xfId="0" applyFont="1" applyFill="1" applyBorder="1" applyAlignment="1" applyProtection="1">
      <alignment horizontal="center" vertical="center"/>
    </xf>
    <xf numFmtId="0" fontId="8" fillId="0" borderId="9" xfId="0" applyFont="1" applyBorder="1" applyAlignment="1" applyProtection="1">
      <alignment horizontal="right"/>
    </xf>
    <xf numFmtId="0" fontId="11" fillId="5" borderId="22" xfId="0" applyFont="1" applyFill="1" applyBorder="1" applyAlignment="1" applyProtection="1">
      <alignment horizontal="center" vertical="center"/>
      <protection locked="0"/>
    </xf>
    <xf numFmtId="0" fontId="11" fillId="6" borderId="22" xfId="0" applyFont="1" applyFill="1" applyBorder="1" applyAlignment="1" applyProtection="1">
      <alignment horizontal="center" vertical="center"/>
    </xf>
    <xf numFmtId="0" fontId="8" fillId="0" borderId="23" xfId="0" applyFont="1" applyBorder="1" applyAlignment="1" applyProtection="1">
      <alignment horizontal="right"/>
    </xf>
    <xf numFmtId="0" fontId="11" fillId="6" borderId="25" xfId="0" applyFont="1" applyFill="1" applyBorder="1" applyAlignment="1" applyProtection="1">
      <alignment horizontal="center" vertical="center"/>
    </xf>
    <xf numFmtId="0" fontId="8" fillId="0" borderId="4" xfId="0" applyFont="1" applyBorder="1" applyAlignment="1" applyProtection="1">
      <alignment horizontal="right"/>
    </xf>
    <xf numFmtId="0" fontId="11" fillId="5" borderId="25" xfId="0" applyFont="1" applyFill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right"/>
    </xf>
    <xf numFmtId="0" fontId="8" fillId="7" borderId="0" xfId="0" applyFont="1" applyFill="1" applyBorder="1" applyProtection="1"/>
    <xf numFmtId="0" fontId="10" fillId="2" borderId="0" xfId="0" applyFont="1" applyFill="1" applyBorder="1"/>
    <xf numFmtId="0" fontId="0" fillId="2" borderId="0" xfId="0" applyFill="1"/>
    <xf numFmtId="0" fontId="9" fillId="5" borderId="0" xfId="0" applyFont="1" applyFill="1" applyBorder="1" applyAlignment="1" applyProtection="1">
      <alignment vertical="top" wrapText="1"/>
    </xf>
    <xf numFmtId="0" fontId="11" fillId="5" borderId="20" xfId="0" applyFont="1" applyFill="1" applyBorder="1" applyAlignment="1" applyProtection="1">
      <alignment horizontal="left"/>
    </xf>
    <xf numFmtId="0" fontId="11" fillId="5" borderId="22" xfId="0" applyFont="1" applyFill="1" applyBorder="1" applyAlignment="1" applyProtection="1">
      <alignment horizontal="left"/>
    </xf>
    <xf numFmtId="0" fontId="11" fillId="5" borderId="25" xfId="0" applyFont="1" applyFill="1" applyBorder="1" applyAlignment="1" applyProtection="1">
      <alignment horizontal="left"/>
    </xf>
    <xf numFmtId="0" fontId="11" fillId="5" borderId="26" xfId="0" applyFont="1" applyFill="1" applyBorder="1" applyAlignment="1" applyProtection="1">
      <alignment horizontal="left"/>
    </xf>
    <xf numFmtId="0" fontId="11" fillId="5" borderId="34" xfId="0" applyFont="1" applyFill="1" applyBorder="1" applyAlignment="1" applyProtection="1">
      <alignment horizontal="center"/>
    </xf>
    <xf numFmtId="0" fontId="11" fillId="5" borderId="21" xfId="0" applyFont="1" applyFill="1" applyBorder="1" applyAlignment="1" applyProtection="1">
      <alignment horizontal="center"/>
    </xf>
    <xf numFmtId="0" fontId="11" fillId="5" borderId="35" xfId="0" applyFont="1" applyFill="1" applyBorder="1" applyAlignment="1" applyProtection="1">
      <alignment horizontal="center"/>
    </xf>
    <xf numFmtId="0" fontId="11" fillId="5" borderId="27" xfId="0" applyFont="1" applyFill="1" applyBorder="1" applyAlignment="1" applyProtection="1">
      <alignment horizontal="center"/>
    </xf>
    <xf numFmtId="0" fontId="2" fillId="7" borderId="0" xfId="0" applyFont="1" applyFill="1" applyBorder="1" applyProtection="1"/>
    <xf numFmtId="0" fontId="15" fillId="7" borderId="0" xfId="0" applyFont="1" applyFill="1" applyBorder="1" applyProtection="1"/>
    <xf numFmtId="0" fontId="11" fillId="5" borderId="1" xfId="0" applyFont="1" applyFill="1" applyBorder="1" applyAlignment="1" applyProtection="1">
      <alignment horizontal="center" vertical="center" wrapText="1"/>
    </xf>
    <xf numFmtId="0" fontId="11" fillId="5" borderId="17" xfId="0" applyFont="1" applyFill="1" applyBorder="1" applyAlignment="1" applyProtection="1">
      <alignment horizontal="center" vertical="center" wrapText="1"/>
    </xf>
    <xf numFmtId="0" fontId="11" fillId="5" borderId="34" xfId="0" applyFont="1" applyFill="1" applyBorder="1" applyAlignment="1" applyProtection="1">
      <alignment horizontal="center" vertical="center"/>
      <protection locked="0"/>
    </xf>
    <xf numFmtId="0" fontId="11" fillId="5" borderId="21" xfId="0" applyFont="1" applyFill="1" applyBorder="1" applyAlignment="1" applyProtection="1">
      <alignment horizontal="center" vertical="center"/>
      <protection locked="0"/>
    </xf>
    <xf numFmtId="0" fontId="11" fillId="5" borderId="27" xfId="0" applyFont="1" applyFill="1" applyBorder="1" applyAlignment="1" applyProtection="1">
      <alignment horizontal="center" vertical="center"/>
      <protection locked="0"/>
    </xf>
    <xf numFmtId="0" fontId="5" fillId="5" borderId="16" xfId="0" applyFont="1" applyFill="1" applyBorder="1" applyAlignment="1" applyProtection="1">
      <alignment horizontal="left"/>
    </xf>
    <xf numFmtId="1" fontId="5" fillId="5" borderId="17" xfId="0" applyNumberFormat="1" applyFont="1" applyFill="1" applyBorder="1" applyAlignment="1" applyProtection="1">
      <alignment horizontal="center" vertical="top" wrapText="1"/>
    </xf>
    <xf numFmtId="1" fontId="5" fillId="5" borderId="4" xfId="0" applyNumberFormat="1" applyFont="1" applyFill="1" applyBorder="1" applyAlignment="1" applyProtection="1">
      <alignment horizontal="center" vertical="center" wrapText="1"/>
    </xf>
    <xf numFmtId="1" fontId="5" fillId="5" borderId="5" xfId="0" applyNumberFormat="1" applyFont="1" applyFill="1" applyBorder="1" applyAlignment="1" applyProtection="1">
      <alignment horizontal="center" vertical="center"/>
    </xf>
    <xf numFmtId="1" fontId="5" fillId="5" borderId="16" xfId="0" applyNumberFormat="1" applyFont="1" applyFill="1" applyBorder="1" applyAlignment="1" applyProtection="1">
      <alignment horizontal="center" vertical="center"/>
    </xf>
    <xf numFmtId="1" fontId="5" fillId="5" borderId="4" xfId="0" applyNumberFormat="1" applyFont="1" applyFill="1" applyBorder="1" applyAlignment="1" applyProtection="1">
      <alignment horizontal="center" vertical="center" wrapText="1"/>
      <protection locked="0"/>
    </xf>
    <xf numFmtId="1" fontId="5" fillId="5" borderId="5" xfId="0" applyNumberFormat="1" applyFont="1" applyFill="1" applyBorder="1" applyAlignment="1" applyProtection="1">
      <alignment horizontal="center" vertical="center"/>
      <protection locked="0"/>
    </xf>
    <xf numFmtId="1" fontId="5" fillId="5" borderId="16" xfId="0" applyNumberFormat="1" applyFont="1" applyFill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right"/>
    </xf>
    <xf numFmtId="0" fontId="3" fillId="5" borderId="26" xfId="0" applyFont="1" applyFill="1" applyBorder="1" applyAlignment="1" applyProtection="1">
      <alignment horizontal="left" vertical="top" wrapText="1" readingOrder="1"/>
    </xf>
    <xf numFmtId="9" fontId="3" fillId="5" borderId="18" xfId="0" applyNumberFormat="1" applyFont="1" applyFill="1" applyBorder="1" applyAlignment="1" applyProtection="1">
      <alignment horizontal="center" vertical="center" wrapText="1" readingOrder="1"/>
      <protection locked="0"/>
    </xf>
    <xf numFmtId="9" fontId="3" fillId="5" borderId="21" xfId="0" applyNumberFormat="1" applyFont="1" applyFill="1" applyBorder="1" applyAlignment="1" applyProtection="1">
      <alignment horizontal="center" vertical="center" wrapText="1" readingOrder="1"/>
      <protection locked="0"/>
    </xf>
    <xf numFmtId="9" fontId="3" fillId="5" borderId="27" xfId="0" applyNumberFormat="1" applyFont="1" applyFill="1" applyBorder="1" applyAlignment="1" applyProtection="1">
      <alignment horizontal="center" vertical="center" wrapText="1" readingOrder="1"/>
      <protection locked="0"/>
    </xf>
    <xf numFmtId="0" fontId="11" fillId="9" borderId="19" xfId="0" applyFont="1" applyFill="1" applyBorder="1" applyAlignment="1" applyProtection="1">
      <alignment horizontal="center" vertical="center"/>
      <protection locked="0"/>
    </xf>
    <xf numFmtId="0" fontId="11" fillId="9" borderId="8" xfId="0" applyFont="1" applyFill="1" applyBorder="1" applyAlignment="1" applyProtection="1">
      <alignment horizontal="center" vertical="center"/>
      <protection locked="0"/>
    </xf>
    <xf numFmtId="0" fontId="11" fillId="9" borderId="9" xfId="0" applyFont="1" applyFill="1" applyBorder="1" applyAlignment="1" applyProtection="1">
      <alignment horizontal="center" vertical="center"/>
      <protection locked="0"/>
    </xf>
    <xf numFmtId="0" fontId="11" fillId="9" borderId="10" xfId="0" applyFont="1" applyFill="1" applyBorder="1" applyAlignment="1" applyProtection="1">
      <alignment horizontal="center" vertical="center"/>
      <protection locked="0"/>
    </xf>
    <xf numFmtId="0" fontId="11" fillId="9" borderId="23" xfId="0" applyFont="1" applyFill="1" applyBorder="1" applyAlignment="1" applyProtection="1">
      <alignment horizontal="center" vertical="center"/>
      <protection locked="0"/>
    </xf>
    <xf numFmtId="0" fontId="11" fillId="9" borderId="24" xfId="0" applyFont="1" applyFill="1" applyBorder="1" applyAlignment="1" applyProtection="1">
      <alignment horizontal="center" vertical="center"/>
      <protection locked="0"/>
    </xf>
    <xf numFmtId="0" fontId="11" fillId="10" borderId="8" xfId="0" applyFont="1" applyFill="1" applyBorder="1" applyAlignment="1" applyProtection="1">
      <alignment horizontal="center" vertical="center"/>
      <protection locked="0"/>
    </xf>
    <xf numFmtId="0" fontId="11" fillId="10" borderId="10" xfId="0" applyFont="1" applyFill="1" applyBorder="1" applyAlignment="1" applyProtection="1">
      <alignment horizontal="center" vertical="center"/>
      <protection locked="0"/>
    </xf>
    <xf numFmtId="0" fontId="11" fillId="10" borderId="24" xfId="0" applyFont="1" applyFill="1" applyBorder="1" applyAlignment="1" applyProtection="1">
      <alignment horizontal="center" vertical="center"/>
      <protection locked="0"/>
    </xf>
    <xf numFmtId="0" fontId="15" fillId="11" borderId="8" xfId="0" applyFont="1" applyFill="1" applyBorder="1" applyAlignment="1" applyProtection="1">
      <alignment horizontal="center" vertical="center"/>
      <protection locked="0"/>
    </xf>
    <xf numFmtId="0" fontId="15" fillId="11" borderId="10" xfId="0" applyFont="1" applyFill="1" applyBorder="1" applyAlignment="1" applyProtection="1">
      <alignment horizontal="center" vertical="center"/>
      <protection locked="0"/>
    </xf>
    <xf numFmtId="0" fontId="15" fillId="11" borderId="24" xfId="0" applyFont="1" applyFill="1" applyBorder="1" applyAlignment="1" applyProtection="1">
      <alignment horizontal="center" vertical="center"/>
      <protection locked="0"/>
    </xf>
    <xf numFmtId="0" fontId="11" fillId="8" borderId="8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horizontal="center" vertical="center"/>
      <protection locked="0"/>
    </xf>
    <xf numFmtId="0" fontId="11" fillId="9" borderId="13" xfId="0" applyFont="1" applyFill="1" applyBorder="1" applyAlignment="1" applyProtection="1">
      <alignment horizontal="center" vertical="center"/>
      <protection locked="0"/>
    </xf>
    <xf numFmtId="0" fontId="11" fillId="9" borderId="14" xfId="0" applyFont="1" applyFill="1" applyBorder="1" applyAlignment="1" applyProtection="1">
      <alignment horizontal="center" vertical="center"/>
      <protection locked="0"/>
    </xf>
    <xf numFmtId="0" fontId="11" fillId="10" borderId="14" xfId="0" applyFont="1" applyFill="1" applyBorder="1" applyAlignment="1" applyProtection="1">
      <alignment horizontal="center" vertical="center"/>
      <protection locked="0"/>
    </xf>
    <xf numFmtId="0" fontId="11" fillId="8" borderId="14" xfId="0" applyFont="1" applyFill="1" applyBorder="1" applyAlignment="1" applyProtection="1">
      <alignment horizontal="center" vertical="center"/>
      <protection locked="0"/>
    </xf>
    <xf numFmtId="0" fontId="15" fillId="11" borderId="14" xfId="0" applyFont="1" applyFill="1" applyBorder="1" applyAlignment="1" applyProtection="1">
      <alignment horizontal="center" vertical="center"/>
      <protection locked="0"/>
    </xf>
    <xf numFmtId="0" fontId="11" fillId="10" borderId="19" xfId="0" applyFont="1" applyFill="1" applyBorder="1" applyAlignment="1" applyProtection="1">
      <alignment horizontal="center" vertical="center"/>
      <protection locked="0"/>
    </xf>
    <xf numFmtId="0" fontId="11" fillId="11" borderId="10" xfId="0" applyFont="1" applyFill="1" applyBorder="1" applyAlignment="1" applyProtection="1">
      <alignment horizontal="center" vertical="center"/>
      <protection locked="0"/>
    </xf>
    <xf numFmtId="0" fontId="11" fillId="12" borderId="20" xfId="0" applyFont="1" applyFill="1" applyBorder="1" applyAlignment="1" applyProtection="1">
      <alignment horizontal="center" vertical="center"/>
      <protection locked="0"/>
    </xf>
    <xf numFmtId="0" fontId="13" fillId="7" borderId="26" xfId="0" applyFont="1" applyFill="1" applyBorder="1" applyAlignment="1" applyProtection="1">
      <alignment horizontal="center" vertical="center"/>
      <protection locked="0"/>
    </xf>
    <xf numFmtId="0" fontId="17" fillId="2" borderId="0" xfId="0" applyFont="1" applyFill="1" applyBorder="1"/>
    <xf numFmtId="0" fontId="16" fillId="0" borderId="0" xfId="0" applyFont="1"/>
    <xf numFmtId="0" fontId="16" fillId="2" borderId="0" xfId="0" applyFont="1" applyFill="1"/>
    <xf numFmtId="0" fontId="7" fillId="3" borderId="0" xfId="0" applyFont="1" applyFill="1" applyBorder="1" applyAlignment="1" applyProtection="1">
      <alignment vertical="center"/>
    </xf>
    <xf numFmtId="0" fontId="7" fillId="7" borderId="0" xfId="0" applyFont="1" applyFill="1" applyBorder="1" applyAlignment="1" applyProtection="1">
      <alignment vertical="center"/>
    </xf>
    <xf numFmtId="0" fontId="18" fillId="0" borderId="0" xfId="0" applyFont="1"/>
    <xf numFmtId="0" fontId="19" fillId="5" borderId="0" xfId="0" applyFont="1" applyFill="1" applyBorder="1" applyProtection="1"/>
    <xf numFmtId="0" fontId="3" fillId="5" borderId="22" xfId="0" applyFont="1" applyFill="1" applyBorder="1" applyAlignment="1" applyProtection="1">
      <alignment horizontal="left" vertical="top" wrapText="1" readingOrder="1"/>
    </xf>
    <xf numFmtId="0" fontId="11" fillId="5" borderId="1" xfId="0" applyFont="1" applyFill="1" applyBorder="1" applyAlignment="1" applyProtection="1">
      <alignment horizontal="left" vertical="center" wrapText="1"/>
      <protection locked="0"/>
    </xf>
    <xf numFmtId="0" fontId="11" fillId="5" borderId="2" xfId="0" applyFont="1" applyFill="1" applyBorder="1" applyAlignment="1" applyProtection="1">
      <alignment horizontal="left" vertical="center" wrapText="1"/>
      <protection locked="0"/>
    </xf>
    <xf numFmtId="0" fontId="11" fillId="5" borderId="3" xfId="0" applyFont="1" applyFill="1" applyBorder="1" applyAlignment="1" applyProtection="1">
      <alignment horizontal="left" vertical="center" wrapText="1"/>
      <protection locked="0"/>
    </xf>
    <xf numFmtId="0" fontId="3" fillId="5" borderId="6" xfId="0" applyFont="1" applyFill="1" applyBorder="1" applyAlignment="1" applyProtection="1">
      <alignment horizontal="left" vertical="top" wrapText="1" readingOrder="1"/>
    </xf>
    <xf numFmtId="0" fontId="3" fillId="5" borderId="36" xfId="0" applyFont="1" applyFill="1" applyBorder="1" applyAlignment="1" applyProtection="1">
      <alignment horizontal="left" vertical="top" wrapText="1" readingOrder="1"/>
    </xf>
    <xf numFmtId="0" fontId="3" fillId="5" borderId="9" xfId="0" applyFont="1" applyFill="1" applyBorder="1" applyAlignment="1" applyProtection="1">
      <alignment horizontal="left" vertical="top" wrapText="1" readingOrder="1"/>
    </xf>
    <xf numFmtId="0" fontId="3" fillId="5" borderId="22" xfId="0" applyFont="1" applyFill="1" applyBorder="1" applyAlignment="1" applyProtection="1">
      <alignment horizontal="left" vertical="top" wrapText="1" readingOrder="1"/>
    </xf>
    <xf numFmtId="164" fontId="4" fillId="5" borderId="6" xfId="0" applyNumberFormat="1" applyFont="1" applyFill="1" applyBorder="1" applyAlignment="1" applyProtection="1">
      <alignment horizontal="center" vertical="center"/>
    </xf>
    <xf numFmtId="164" fontId="4" fillId="5" borderId="7" xfId="0" applyNumberFormat="1" applyFont="1" applyFill="1" applyBorder="1" applyAlignment="1" applyProtection="1">
      <alignment horizontal="center" vertical="center"/>
    </xf>
    <xf numFmtId="164" fontId="4" fillId="5" borderId="9" xfId="0" applyNumberFormat="1" applyFont="1" applyFill="1" applyBorder="1" applyAlignment="1" applyProtection="1">
      <alignment horizontal="center" vertical="center"/>
    </xf>
    <xf numFmtId="164" fontId="4" fillId="5" borderId="10" xfId="0" applyNumberFormat="1" applyFont="1" applyFill="1" applyBorder="1" applyAlignment="1" applyProtection="1">
      <alignment horizontal="center" vertical="center"/>
    </xf>
    <xf numFmtId="164" fontId="4" fillId="5" borderId="13" xfId="0" applyNumberFormat="1" applyFont="1" applyFill="1" applyBorder="1" applyAlignment="1" applyProtection="1">
      <alignment horizontal="center" vertical="center"/>
    </xf>
    <xf numFmtId="164" fontId="4" fillId="5" borderId="14" xfId="0" applyNumberFormat="1" applyFont="1" applyFill="1" applyBorder="1" applyAlignment="1" applyProtection="1">
      <alignment horizontal="center" vertical="center"/>
    </xf>
    <xf numFmtId="0" fontId="8" fillId="5" borderId="7" xfId="0" applyFont="1" applyFill="1" applyBorder="1" applyAlignment="1" applyProtection="1">
      <alignment horizontal="center" vertical="center" wrapText="1"/>
    </xf>
    <xf numFmtId="0" fontId="8" fillId="5" borderId="11" xfId="0" applyFont="1" applyFill="1" applyBorder="1" applyAlignment="1" applyProtection="1">
      <alignment horizontal="center" vertical="center" wrapText="1"/>
    </xf>
    <xf numFmtId="0" fontId="8" fillId="5" borderId="10" xfId="0" applyFont="1" applyFill="1" applyBorder="1" applyAlignment="1" applyProtection="1">
      <alignment horizontal="center" vertical="center" wrapText="1"/>
    </xf>
    <xf numFmtId="0" fontId="8" fillId="5" borderId="12" xfId="0" applyFont="1" applyFill="1" applyBorder="1" applyAlignment="1" applyProtection="1">
      <alignment horizontal="center" vertical="center" wrapText="1"/>
    </xf>
    <xf numFmtId="0" fontId="8" fillId="5" borderId="14" xfId="0" applyFont="1" applyFill="1" applyBorder="1" applyAlignment="1" applyProtection="1">
      <alignment horizontal="center" vertical="center" wrapText="1"/>
    </xf>
    <xf numFmtId="0" fontId="8" fillId="5" borderId="15" xfId="0" applyFont="1" applyFill="1" applyBorder="1" applyAlignment="1" applyProtection="1">
      <alignment horizontal="center" vertical="center" wrapText="1"/>
    </xf>
    <xf numFmtId="0" fontId="3" fillId="5" borderId="13" xfId="0" applyFont="1" applyFill="1" applyBorder="1" applyAlignment="1" applyProtection="1">
      <alignment horizontal="left" vertical="top" wrapText="1" readingOrder="1"/>
    </xf>
    <xf numFmtId="0" fontId="12" fillId="5" borderId="29" xfId="0" applyFont="1" applyFill="1" applyBorder="1" applyAlignment="1" applyProtection="1">
      <alignment horizontal="center" vertical="center"/>
    </xf>
    <xf numFmtId="0" fontId="12" fillId="5" borderId="30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12" fillId="5" borderId="32" xfId="0" applyFont="1" applyFill="1" applyBorder="1" applyAlignment="1" applyProtection="1">
      <alignment horizontal="center" vertical="center"/>
    </xf>
    <xf numFmtId="0" fontId="12" fillId="5" borderId="28" xfId="0" applyFont="1" applyFill="1" applyBorder="1" applyAlignment="1" applyProtection="1">
      <alignment horizontal="center" vertical="center"/>
    </xf>
    <xf numFmtId="0" fontId="12" fillId="5" borderId="33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left" vertical="center" wrapText="1"/>
      <protection locked="0"/>
    </xf>
    <xf numFmtId="0" fontId="3" fillId="5" borderId="2" xfId="0" applyFont="1" applyFill="1" applyBorder="1" applyAlignment="1" applyProtection="1">
      <alignment horizontal="left" vertical="center" wrapText="1"/>
      <protection locked="0"/>
    </xf>
    <xf numFmtId="0" fontId="3" fillId="5" borderId="3" xfId="0" applyFont="1" applyFill="1" applyBorder="1" applyAlignment="1" applyProtection="1">
      <alignment horizontal="left" vertical="center" wrapText="1"/>
      <protection locked="0"/>
    </xf>
    <xf numFmtId="0" fontId="8" fillId="0" borderId="4" xfId="0" applyFont="1" applyBorder="1" applyAlignment="1" applyProtection="1">
      <alignment horizontal="center" vertical="center" wrapText="1"/>
    </xf>
    <xf numFmtId="0" fontId="8" fillId="0" borderId="5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164" fontId="6" fillId="5" borderId="41" xfId="0" applyNumberFormat="1" applyFont="1" applyFill="1" applyBorder="1" applyAlignment="1" applyProtection="1">
      <alignment horizontal="center" vertical="center"/>
    </xf>
    <xf numFmtId="164" fontId="6" fillId="5" borderId="42" xfId="0" applyNumberFormat="1" applyFont="1" applyFill="1" applyBorder="1" applyAlignment="1" applyProtection="1">
      <alignment horizontal="center" vertical="center"/>
    </xf>
    <xf numFmtId="164" fontId="6" fillId="5" borderId="37" xfId="0" applyNumberFormat="1" applyFont="1" applyFill="1" applyBorder="1" applyAlignment="1" applyProtection="1">
      <alignment horizontal="center" vertical="center"/>
    </xf>
    <xf numFmtId="164" fontId="6" fillId="5" borderId="38" xfId="0" applyNumberFormat="1" applyFont="1" applyFill="1" applyBorder="1" applyAlignment="1" applyProtection="1">
      <alignment horizontal="center" vertical="center"/>
    </xf>
    <xf numFmtId="164" fontId="6" fillId="5" borderId="39" xfId="0" applyNumberFormat="1" applyFont="1" applyFill="1" applyBorder="1" applyAlignment="1" applyProtection="1">
      <alignment horizontal="center" vertical="center"/>
    </xf>
    <xf numFmtId="164" fontId="6" fillId="5" borderId="40" xfId="0" applyNumberFormat="1" applyFont="1" applyFill="1" applyBorder="1" applyAlignment="1" applyProtection="1">
      <alignment horizontal="center" vertical="center"/>
    </xf>
    <xf numFmtId="164" fontId="6" fillId="5" borderId="32" xfId="0" applyNumberFormat="1" applyFont="1" applyFill="1" applyBorder="1" applyAlignment="1" applyProtection="1">
      <alignment horizontal="center" vertical="center"/>
    </xf>
    <xf numFmtId="164" fontId="6" fillId="5" borderId="33" xfId="0" applyNumberFormat="1" applyFont="1" applyFill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horizontal="center" vertical="center" wrapText="1"/>
    </xf>
    <xf numFmtId="0" fontId="8" fillId="0" borderId="3" xfId="0" applyFont="1" applyBorder="1" applyAlignment="1" applyProtection="1">
      <alignment horizontal="center" vertical="center" wrapText="1"/>
    </xf>
    <xf numFmtId="164" fontId="6" fillId="5" borderId="29" xfId="0" applyNumberFormat="1" applyFont="1" applyFill="1" applyBorder="1" applyAlignment="1" applyProtection="1">
      <alignment horizontal="center" vertical="center"/>
    </xf>
    <xf numFmtId="164" fontId="6" fillId="5" borderId="31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5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UKSA Suitable Colours">
      <a:dk1>
        <a:srgbClr val="053E59"/>
      </a:dk1>
      <a:lt1>
        <a:sysClr val="window" lastClr="FFFFFF"/>
      </a:lt1>
      <a:dk2>
        <a:srgbClr val="274060"/>
      </a:dk2>
      <a:lt2>
        <a:srgbClr val="EEECE1"/>
      </a:lt2>
      <a:accent1>
        <a:srgbClr val="A9BE3B"/>
      </a:accent1>
      <a:accent2>
        <a:srgbClr val="347FC4"/>
      </a:accent2>
      <a:accent3>
        <a:srgbClr val="335C81"/>
      </a:accent3>
      <a:accent4>
        <a:srgbClr val="FF6F59"/>
      </a:accent4>
      <a:accent5>
        <a:srgbClr val="4BACC6"/>
      </a:accent5>
      <a:accent6>
        <a:srgbClr val="254441"/>
      </a:accent6>
      <a:hlink>
        <a:srgbClr val="265F93"/>
      </a:hlink>
      <a:folHlink>
        <a:srgbClr val="A9BE3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62"/>
  <sheetViews>
    <sheetView tabSelected="1" topLeftCell="A10" zoomScale="70" zoomScaleNormal="70" workbookViewId="0">
      <selection activeCell="B7" sqref="B7"/>
    </sheetView>
  </sheetViews>
  <sheetFormatPr defaultColWidth="0" defaultRowHeight="14.5" zeroHeight="1" x14ac:dyDescent="0.35"/>
  <cols>
    <col min="1" max="1" width="2" customWidth="1"/>
    <col min="2" max="2" width="13.81640625" customWidth="1"/>
    <col min="3" max="3" width="33.54296875" customWidth="1"/>
    <col min="4" max="4" width="11.54296875" customWidth="1"/>
    <col min="5" max="8" width="12.81640625" customWidth="1"/>
    <col min="9" max="9" width="10.453125" customWidth="1"/>
    <col min="10" max="12" width="12.81640625" customWidth="1"/>
    <col min="13" max="13" width="1.81640625" style="76" customWidth="1"/>
    <col min="14" max="14" width="8.81640625" style="76" hidden="1" customWidth="1"/>
    <col min="15" max="16384" width="8.81640625" style="76" hidden="1"/>
  </cols>
  <sheetData>
    <row r="1" spans="1:13" customFormat="1" ht="49.75" customHeight="1" x14ac:dyDescent="0.35">
      <c r="A1" s="21"/>
      <c r="B1" s="78" t="s">
        <v>0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9"/>
    </row>
    <row r="2" spans="1:13" customFormat="1" x14ac:dyDescent="0.35">
      <c r="A2" s="21"/>
      <c r="B2" s="3"/>
      <c r="C2" s="3"/>
      <c r="D2" s="3"/>
      <c r="E2" s="3"/>
      <c r="F2" s="3"/>
      <c r="G2" s="3"/>
      <c r="H2" s="3"/>
      <c r="I2" s="3"/>
      <c r="J2" s="3"/>
      <c r="K2" s="4"/>
      <c r="L2" s="3"/>
      <c r="M2" s="19"/>
    </row>
    <row r="3" spans="1:13" customFormat="1" ht="15" thickBot="1" x14ac:dyDescent="0.4">
      <c r="A3" s="21"/>
      <c r="B3" s="5"/>
      <c r="C3" s="5"/>
      <c r="D3" s="5"/>
      <c r="E3" s="5"/>
      <c r="F3" s="5"/>
      <c r="G3" s="5"/>
      <c r="H3" s="5"/>
      <c r="I3" s="5"/>
      <c r="J3" s="5"/>
      <c r="K3" s="6"/>
      <c r="L3" s="5"/>
      <c r="M3" s="19"/>
    </row>
    <row r="4" spans="1:13" customFormat="1" ht="61.75" customHeight="1" x14ac:dyDescent="0.35">
      <c r="A4" s="21"/>
      <c r="B4" s="22" t="s">
        <v>1</v>
      </c>
      <c r="C4" s="83" t="s">
        <v>2</v>
      </c>
      <c r="D4" s="84"/>
      <c r="E4" s="84"/>
      <c r="F4" s="84"/>
      <c r="G4" s="84"/>
      <c r="H4" s="84"/>
      <c r="I4" s="84"/>
      <c r="J4" s="84"/>
      <c r="K4" s="84"/>
      <c r="L4" s="85"/>
      <c r="M4" s="20"/>
    </row>
    <row r="5" spans="1:13" customFormat="1" x14ac:dyDescent="0.35">
      <c r="A5" s="21"/>
      <c r="B5" s="5"/>
      <c r="C5" s="5"/>
      <c r="D5" s="5"/>
      <c r="E5" s="5"/>
      <c r="F5" s="5"/>
      <c r="G5" s="5"/>
      <c r="H5" s="5"/>
      <c r="I5" s="5"/>
      <c r="J5" s="5"/>
      <c r="K5" s="6"/>
      <c r="L5" s="5"/>
      <c r="M5" s="20"/>
    </row>
    <row r="6" spans="1:13" customFormat="1" ht="28.5" thickBot="1" x14ac:dyDescent="0.4">
      <c r="A6" s="21"/>
      <c r="B6" s="22" t="s">
        <v>3</v>
      </c>
      <c r="C6" s="81" t="s">
        <v>4</v>
      </c>
      <c r="D6" s="5"/>
      <c r="E6" s="5"/>
      <c r="F6" s="5"/>
      <c r="G6" s="5"/>
      <c r="H6" s="5"/>
      <c r="I6" s="5"/>
      <c r="J6" s="5"/>
      <c r="K6" s="6"/>
      <c r="L6" s="5"/>
      <c r="M6" s="20"/>
    </row>
    <row r="7" spans="1:13" customFormat="1" ht="214.4" customHeight="1" x14ac:dyDescent="0.35">
      <c r="A7" s="21"/>
      <c r="C7" s="83"/>
      <c r="D7" s="84"/>
      <c r="E7" s="84"/>
      <c r="F7" s="84"/>
      <c r="G7" s="84"/>
      <c r="H7" s="84"/>
      <c r="I7" s="84"/>
      <c r="J7" s="84"/>
      <c r="K7" s="84"/>
      <c r="L7" s="85"/>
      <c r="M7" s="20"/>
    </row>
    <row r="8" spans="1:13" customFormat="1" x14ac:dyDescent="0.35">
      <c r="A8" s="21"/>
      <c r="B8" s="5"/>
      <c r="C8" s="5"/>
      <c r="D8" s="5"/>
      <c r="E8" s="5"/>
      <c r="F8" s="5"/>
      <c r="G8" s="5"/>
      <c r="H8" s="5"/>
      <c r="I8" s="5"/>
      <c r="J8" s="5"/>
      <c r="K8" s="6"/>
      <c r="L8" s="5"/>
      <c r="M8" s="20"/>
    </row>
    <row r="9" spans="1:13" customFormat="1" ht="15" thickBot="1" x14ac:dyDescent="0.4">
      <c r="A9" s="21"/>
      <c r="B9" s="22" t="s">
        <v>5</v>
      </c>
      <c r="C9" s="80" t="s">
        <v>6</v>
      </c>
      <c r="M9" s="20"/>
    </row>
    <row r="10" spans="1:13" customFormat="1" ht="84" customHeight="1" thickBot="1" x14ac:dyDescent="0.4">
      <c r="A10" s="21"/>
      <c r="B10" s="5"/>
      <c r="C10" s="109" t="s">
        <v>7</v>
      </c>
      <c r="D10" s="110"/>
      <c r="E10" s="110"/>
      <c r="F10" s="110"/>
      <c r="G10" s="110"/>
      <c r="H10" s="110"/>
      <c r="I10" s="110"/>
      <c r="J10" s="110"/>
      <c r="K10" s="110"/>
      <c r="L10" s="111"/>
      <c r="M10" s="20"/>
    </row>
    <row r="11" spans="1:13" customFormat="1" x14ac:dyDescent="0.35">
      <c r="A11" s="21"/>
      <c r="B11" s="5"/>
      <c r="C11" s="5"/>
      <c r="D11" s="5"/>
      <c r="E11" s="5"/>
      <c r="F11" s="5"/>
      <c r="G11" s="5"/>
      <c r="H11" s="5"/>
      <c r="I11" s="5"/>
      <c r="J11" s="5"/>
      <c r="K11" s="6"/>
      <c r="L11" s="5"/>
      <c r="M11" s="20"/>
    </row>
    <row r="12" spans="1:13" customFormat="1" ht="15" thickBot="1" x14ac:dyDescent="0.4">
      <c r="A12" s="21"/>
      <c r="B12" s="5"/>
      <c r="C12" s="5"/>
      <c r="D12" s="5"/>
      <c r="E12" s="5"/>
      <c r="F12" s="5"/>
      <c r="G12" s="5"/>
      <c r="H12" s="5"/>
      <c r="I12" s="5"/>
      <c r="J12" s="5"/>
      <c r="K12" s="6"/>
      <c r="L12" s="5"/>
      <c r="M12" s="20"/>
    </row>
    <row r="13" spans="1:13" customFormat="1" ht="36" customHeight="1" thickBot="1" x14ac:dyDescent="0.4">
      <c r="A13" s="21"/>
      <c r="B13" s="7"/>
      <c r="C13" s="7"/>
      <c r="D13" s="33" t="s">
        <v>8</v>
      </c>
      <c r="E13" s="34" t="s">
        <v>9</v>
      </c>
      <c r="F13" s="31"/>
      <c r="G13" s="5"/>
      <c r="H13" s="103" t="s">
        <v>10</v>
      </c>
      <c r="I13" s="104"/>
      <c r="J13" s="104"/>
      <c r="K13" s="104"/>
      <c r="L13" s="105"/>
      <c r="M13" s="20"/>
    </row>
    <row r="14" spans="1:13" customFormat="1" ht="30" customHeight="1" thickBot="1" x14ac:dyDescent="0.4">
      <c r="A14" s="21"/>
      <c r="B14" s="86" t="s">
        <v>11</v>
      </c>
      <c r="C14" s="87"/>
      <c r="D14" s="48">
        <v>0.1</v>
      </c>
      <c r="E14" s="35">
        <v>0</v>
      </c>
      <c r="F14" s="32">
        <f>IF(E14=1, 1+D14, 1)</f>
        <v>1</v>
      </c>
      <c r="G14" s="5"/>
      <c r="H14" s="106"/>
      <c r="I14" s="107"/>
      <c r="J14" s="107"/>
      <c r="K14" s="107"/>
      <c r="L14" s="108"/>
      <c r="M14" s="20"/>
    </row>
    <row r="15" spans="1:13" customFormat="1" ht="30" customHeight="1" x14ac:dyDescent="0.35">
      <c r="A15" s="21"/>
      <c r="B15" s="88" t="s">
        <v>12</v>
      </c>
      <c r="C15" s="89"/>
      <c r="D15" s="49">
        <v>0.2</v>
      </c>
      <c r="E15" s="36">
        <v>0</v>
      </c>
      <c r="F15" s="32">
        <f t="shared" ref="F15:F21" si="0">IF(E15=1, 1+D15, 1)</f>
        <v>1</v>
      </c>
      <c r="G15" s="5"/>
      <c r="H15" s="90">
        <f>AVERAGE(K24:K51)*PRODUCT($F$14:$F$21)</f>
        <v>1</v>
      </c>
      <c r="I15" s="91"/>
      <c r="J15" s="96" t="str">
        <f>IF(SUM(M23:M51)&gt; 0, "Project requires a full ethical review - a principle has exceeded a tolerance level", IF(H15&lt;1, "Very low risk - Project can proceed", IF(AND(H15&gt;=1, H15&lt;2), "Low risk - Project may proceed", IF(AND(H15&gt;=2, H15&lt;3), "Average risk - Project may proceed with caution", IF(AND(H15&gt;=3, H15&lt;4), "High risk - Project could proceed but would benefit from a full ethical review", "Project requires a full ethical review")))))</f>
        <v>Low risk - Project may proceed</v>
      </c>
      <c r="K15" s="96"/>
      <c r="L15" s="97"/>
      <c r="M15" s="20"/>
    </row>
    <row r="16" spans="1:13" customFormat="1" ht="30" customHeight="1" x14ac:dyDescent="0.35">
      <c r="A16" s="21"/>
      <c r="B16" s="88" t="s">
        <v>13</v>
      </c>
      <c r="C16" s="89"/>
      <c r="D16" s="49">
        <v>0.25</v>
      </c>
      <c r="E16" s="36">
        <v>0</v>
      </c>
      <c r="F16" s="32">
        <f t="shared" si="0"/>
        <v>1</v>
      </c>
      <c r="G16" s="5"/>
      <c r="H16" s="92"/>
      <c r="I16" s="93"/>
      <c r="J16" s="98"/>
      <c r="K16" s="98"/>
      <c r="L16" s="99"/>
      <c r="M16" s="20"/>
    </row>
    <row r="17" spans="1:13" customFormat="1" ht="30" customHeight="1" x14ac:dyDescent="0.35">
      <c r="A17" s="21"/>
      <c r="B17" s="88" t="s">
        <v>14</v>
      </c>
      <c r="C17" s="82" t="s">
        <v>15</v>
      </c>
      <c r="D17" s="49">
        <v>0.1</v>
      </c>
      <c r="E17" s="36">
        <v>0</v>
      </c>
      <c r="F17" s="32">
        <f t="shared" si="0"/>
        <v>1</v>
      </c>
      <c r="G17" s="5"/>
      <c r="H17" s="92"/>
      <c r="I17" s="93"/>
      <c r="J17" s="98"/>
      <c r="K17" s="98"/>
      <c r="L17" s="99"/>
      <c r="M17" s="20"/>
    </row>
    <row r="18" spans="1:13" customFormat="1" ht="30" customHeight="1" x14ac:dyDescent="0.35">
      <c r="A18" s="21"/>
      <c r="B18" s="88"/>
      <c r="C18" s="82" t="s">
        <v>16</v>
      </c>
      <c r="D18" s="49">
        <v>0.15</v>
      </c>
      <c r="E18" s="36">
        <v>0</v>
      </c>
      <c r="F18" s="32">
        <f t="shared" si="0"/>
        <v>1</v>
      </c>
      <c r="G18" s="5"/>
      <c r="H18" s="92"/>
      <c r="I18" s="93"/>
      <c r="J18" s="98"/>
      <c r="K18" s="98"/>
      <c r="L18" s="99"/>
      <c r="M18" s="20"/>
    </row>
    <row r="19" spans="1:13" customFormat="1" ht="30" customHeight="1" thickBot="1" x14ac:dyDescent="0.4">
      <c r="A19" s="21"/>
      <c r="B19" s="88"/>
      <c r="C19" s="82" t="s">
        <v>17</v>
      </c>
      <c r="D19" s="49">
        <v>0.05</v>
      </c>
      <c r="E19" s="36">
        <v>0</v>
      </c>
      <c r="F19" s="32">
        <f t="shared" si="0"/>
        <v>1</v>
      </c>
      <c r="G19" s="5"/>
      <c r="H19" s="94"/>
      <c r="I19" s="95"/>
      <c r="J19" s="100"/>
      <c r="K19" s="100"/>
      <c r="L19" s="101"/>
      <c r="M19" s="20"/>
    </row>
    <row r="20" spans="1:13" customFormat="1" ht="30" customHeight="1" x14ac:dyDescent="0.35">
      <c r="A20" s="21"/>
      <c r="B20" s="88"/>
      <c r="C20" s="82" t="s">
        <v>18</v>
      </c>
      <c r="D20" s="49">
        <v>0.05</v>
      </c>
      <c r="E20" s="36">
        <v>0</v>
      </c>
      <c r="F20" s="32">
        <f t="shared" si="0"/>
        <v>1</v>
      </c>
      <c r="G20" s="5"/>
      <c r="H20" s="5"/>
      <c r="I20" s="5"/>
      <c r="J20" s="5"/>
      <c r="K20" s="6"/>
      <c r="L20" s="5"/>
      <c r="M20" s="20"/>
    </row>
    <row r="21" spans="1:13" customFormat="1" ht="30" customHeight="1" thickBot="1" x14ac:dyDescent="0.4">
      <c r="A21" s="21"/>
      <c r="B21" s="102"/>
      <c r="C21" s="47" t="s">
        <v>19</v>
      </c>
      <c r="D21" s="50">
        <v>0.05</v>
      </c>
      <c r="E21" s="37">
        <v>0</v>
      </c>
      <c r="F21" s="32">
        <f t="shared" si="0"/>
        <v>1</v>
      </c>
      <c r="G21" s="5"/>
      <c r="H21" s="5"/>
      <c r="I21" s="5"/>
      <c r="J21" s="5"/>
      <c r="K21" s="6"/>
      <c r="L21" s="5"/>
      <c r="M21" s="20"/>
    </row>
    <row r="22" spans="1:13" customFormat="1" ht="15" thickBot="1" x14ac:dyDescent="0.4">
      <c r="A22" s="21"/>
      <c r="B22" s="5"/>
      <c r="C22" s="5"/>
      <c r="D22" s="5"/>
      <c r="E22" s="5"/>
      <c r="F22" s="5"/>
      <c r="G22" s="5"/>
      <c r="H22" s="5"/>
      <c r="I22" s="5"/>
      <c r="J22" s="5"/>
      <c r="K22" s="6"/>
      <c r="L22" s="5"/>
      <c r="M22" s="20"/>
    </row>
    <row r="23" spans="1:13" ht="28.4" customHeight="1" thickBot="1" x14ac:dyDescent="0.4">
      <c r="A23" s="21"/>
      <c r="B23" s="8"/>
      <c r="C23" s="8"/>
      <c r="D23" s="8"/>
      <c r="E23" s="112" t="s">
        <v>20</v>
      </c>
      <c r="F23" s="113"/>
      <c r="G23" s="113"/>
      <c r="H23" s="113"/>
      <c r="I23" s="113"/>
      <c r="J23" s="114"/>
      <c r="K23" s="123" t="s">
        <v>21</v>
      </c>
      <c r="L23" s="124"/>
      <c r="M23" s="75"/>
    </row>
    <row r="24" spans="1:13" ht="16.399999999999999" customHeight="1" thickBot="1" x14ac:dyDescent="0.4">
      <c r="A24" s="21"/>
      <c r="B24" s="46" t="s">
        <v>22</v>
      </c>
      <c r="C24" s="38" t="s">
        <v>23</v>
      </c>
      <c r="D24" s="39" t="s">
        <v>24</v>
      </c>
      <c r="E24" s="40">
        <v>1</v>
      </c>
      <c r="F24" s="41">
        <v>2</v>
      </c>
      <c r="G24" s="41">
        <v>3</v>
      </c>
      <c r="H24" s="41">
        <v>4</v>
      </c>
      <c r="I24" s="41">
        <v>5</v>
      </c>
      <c r="J24" s="42" t="s">
        <v>25</v>
      </c>
      <c r="K24" s="125">
        <f>AVERAGE(D25:D28)</f>
        <v>1</v>
      </c>
      <c r="L24" s="126"/>
    </row>
    <row r="25" spans="1:13" ht="15.65" customHeight="1" x14ac:dyDescent="0.35">
      <c r="A25" s="21"/>
      <c r="B25" s="9">
        <v>1</v>
      </c>
      <c r="C25" s="23" t="s">
        <v>5</v>
      </c>
      <c r="D25" s="27">
        <v>1</v>
      </c>
      <c r="E25" s="71"/>
      <c r="F25" s="63"/>
      <c r="G25" s="60"/>
      <c r="H25" s="60"/>
      <c r="I25" s="60"/>
      <c r="J25" s="10"/>
      <c r="K25" s="117"/>
      <c r="L25" s="118"/>
      <c r="M25" s="75">
        <f>IF(SUM(G25:I25)&gt;0, 1, 0)</f>
        <v>0</v>
      </c>
    </row>
    <row r="26" spans="1:13" ht="15.65" customHeight="1" x14ac:dyDescent="0.35">
      <c r="A26" s="21"/>
      <c r="B26" s="11">
        <f>IF(IFERROR(SEARCH("Principle", C26, 1)&gt; 1, -1)=-1, B25+1, B25)</f>
        <v>2</v>
      </c>
      <c r="C26" s="24" t="s">
        <v>26</v>
      </c>
      <c r="D26" s="28">
        <v>1</v>
      </c>
      <c r="E26" s="53"/>
      <c r="F26" s="58"/>
      <c r="G26" s="64"/>
      <c r="H26" s="61"/>
      <c r="I26" s="61"/>
      <c r="J26" s="12"/>
      <c r="K26" s="117"/>
      <c r="L26" s="118"/>
      <c r="M26" s="75">
        <f>IF(SUM(H26:I26)&gt;0, 1, 0)</f>
        <v>0</v>
      </c>
    </row>
    <row r="27" spans="1:13" ht="15.65" customHeight="1" x14ac:dyDescent="0.35">
      <c r="A27" s="21"/>
      <c r="B27" s="11">
        <f t="shared" ref="B27:B51" si="1">IF(IFERROR(SEARCH("Principle", C27, 1)&gt; 1, -1)=-1, B26+1, B26)</f>
        <v>3</v>
      </c>
      <c r="C27" s="24" t="s">
        <v>27</v>
      </c>
      <c r="D27" s="28">
        <v>1</v>
      </c>
      <c r="E27" s="71"/>
      <c r="F27" s="63"/>
      <c r="G27" s="60"/>
      <c r="H27" s="60"/>
      <c r="I27" s="60"/>
      <c r="J27" s="13"/>
      <c r="K27" s="117"/>
      <c r="L27" s="118"/>
      <c r="M27" s="75">
        <f>IF(SUM(G27:I27)&gt;0, 1, 0)</f>
        <v>0</v>
      </c>
    </row>
    <row r="28" spans="1:13" ht="16.399999999999999" customHeight="1" thickBot="1" x14ac:dyDescent="0.4">
      <c r="A28" s="21"/>
      <c r="B28" s="14">
        <f t="shared" si="1"/>
        <v>4</v>
      </c>
      <c r="C28" s="25" t="s">
        <v>28</v>
      </c>
      <c r="D28" s="29">
        <v>1</v>
      </c>
      <c r="E28" s="53"/>
      <c r="F28" s="58"/>
      <c r="G28" s="64"/>
      <c r="H28" s="61"/>
      <c r="I28" s="61"/>
      <c r="J28" s="15"/>
      <c r="K28" s="119"/>
      <c r="L28" s="120"/>
      <c r="M28" s="75">
        <f>IF(SUM(H28:I28)&gt;0, 1, 0)</f>
        <v>0</v>
      </c>
    </row>
    <row r="29" spans="1:13" ht="16.399999999999999" customHeight="1" thickBot="1" x14ac:dyDescent="0.4">
      <c r="A29" s="21"/>
      <c r="B29" s="2"/>
      <c r="C29" s="38" t="s">
        <v>29</v>
      </c>
      <c r="D29" s="39" t="s">
        <v>24</v>
      </c>
      <c r="E29" s="43">
        <v>1</v>
      </c>
      <c r="F29" s="44">
        <v>2</v>
      </c>
      <c r="G29" s="44">
        <v>3</v>
      </c>
      <c r="H29" s="44">
        <v>4</v>
      </c>
      <c r="I29" s="44">
        <v>5</v>
      </c>
      <c r="J29" s="45" t="s">
        <v>25</v>
      </c>
      <c r="K29" s="115">
        <f>AVERAGE(D30:D34)</f>
        <v>1</v>
      </c>
      <c r="L29" s="116"/>
      <c r="M29" s="75"/>
    </row>
    <row r="30" spans="1:13" ht="15.65" customHeight="1" x14ac:dyDescent="0.35">
      <c r="A30" s="21"/>
      <c r="B30" s="9">
        <v>5</v>
      </c>
      <c r="C30" s="23" t="s">
        <v>30</v>
      </c>
      <c r="D30" s="27">
        <v>1</v>
      </c>
      <c r="E30" s="51"/>
      <c r="F30" s="52"/>
      <c r="G30" s="57"/>
      <c r="H30" s="63"/>
      <c r="I30" s="60"/>
      <c r="J30" s="10"/>
      <c r="K30" s="117"/>
      <c r="L30" s="118"/>
      <c r="M30" s="75">
        <f>IF(SUM(I30:I30)&gt;0, 1, 0)</f>
        <v>0</v>
      </c>
    </row>
    <row r="31" spans="1:13" ht="15.65" customHeight="1" x14ac:dyDescent="0.35">
      <c r="A31" s="21"/>
      <c r="B31" s="11">
        <f t="shared" si="1"/>
        <v>6</v>
      </c>
      <c r="C31" s="24" t="s">
        <v>31</v>
      </c>
      <c r="D31" s="28">
        <v>1</v>
      </c>
      <c r="E31" s="53"/>
      <c r="F31" s="58"/>
      <c r="G31" s="58"/>
      <c r="H31" s="64"/>
      <c r="I31" s="61"/>
      <c r="J31" s="13"/>
      <c r="K31" s="117"/>
      <c r="L31" s="118"/>
      <c r="M31" s="75">
        <f>IF(SUM(I31:I31)&gt;0, 1, 0)</f>
        <v>0</v>
      </c>
    </row>
    <row r="32" spans="1:13" ht="15.65" customHeight="1" x14ac:dyDescent="0.35">
      <c r="A32" s="21"/>
      <c r="B32" s="11">
        <f t="shared" si="1"/>
        <v>7</v>
      </c>
      <c r="C32" s="24" t="s">
        <v>32</v>
      </c>
      <c r="D32" s="28">
        <v>1</v>
      </c>
      <c r="E32" s="53"/>
      <c r="F32" s="58"/>
      <c r="G32" s="64"/>
      <c r="H32" s="61"/>
      <c r="I32" s="61"/>
      <c r="J32" s="13"/>
      <c r="K32" s="117"/>
      <c r="L32" s="118"/>
      <c r="M32" s="75">
        <f>IF(SUM(H32:I32)&gt;0, 1, 0)</f>
        <v>0</v>
      </c>
    </row>
    <row r="33" spans="1:13" ht="15.65" customHeight="1" x14ac:dyDescent="0.35">
      <c r="A33" s="21"/>
      <c r="B33" s="11">
        <f t="shared" si="1"/>
        <v>8</v>
      </c>
      <c r="C33" s="24" t="s">
        <v>33</v>
      </c>
      <c r="D33" s="28">
        <v>1</v>
      </c>
      <c r="E33" s="53"/>
      <c r="F33" s="58"/>
      <c r="G33" s="64"/>
      <c r="H33" s="72"/>
      <c r="I33" s="61"/>
      <c r="J33" s="12"/>
      <c r="K33" s="117"/>
      <c r="L33" s="118"/>
      <c r="M33" s="75">
        <f>IF(SUM(H33:I33)&gt;0, 1, 0)</f>
        <v>0</v>
      </c>
    </row>
    <row r="34" spans="1:13" ht="16.399999999999999" customHeight="1" thickBot="1" x14ac:dyDescent="0.4">
      <c r="A34" s="21"/>
      <c r="B34" s="14">
        <f t="shared" si="1"/>
        <v>9</v>
      </c>
      <c r="C34" s="25" t="s">
        <v>34</v>
      </c>
      <c r="D34" s="29">
        <v>1</v>
      </c>
      <c r="E34" s="55"/>
      <c r="F34" s="56"/>
      <c r="G34" s="59"/>
      <c r="H34" s="65"/>
      <c r="I34" s="62"/>
      <c r="J34" s="17"/>
      <c r="K34" s="119"/>
      <c r="L34" s="120"/>
      <c r="M34" s="75">
        <f>IF(SUM(I34:I34)&gt;0, 1, 0)</f>
        <v>0</v>
      </c>
    </row>
    <row r="35" spans="1:13" ht="16.399999999999999" customHeight="1" thickBot="1" x14ac:dyDescent="0.4">
      <c r="A35" s="21"/>
      <c r="B35" s="2"/>
      <c r="C35" s="38" t="s">
        <v>35</v>
      </c>
      <c r="D35" s="39" t="s">
        <v>24</v>
      </c>
      <c r="E35" s="43">
        <v>1</v>
      </c>
      <c r="F35" s="44">
        <v>2</v>
      </c>
      <c r="G35" s="44">
        <v>3</v>
      </c>
      <c r="H35" s="44">
        <v>4</v>
      </c>
      <c r="I35" s="44">
        <v>5</v>
      </c>
      <c r="J35" s="45" t="s">
        <v>25</v>
      </c>
      <c r="K35" s="115">
        <f>AVERAGE(D36:D41)</f>
        <v>1</v>
      </c>
      <c r="L35" s="116"/>
      <c r="M35" s="75"/>
    </row>
    <row r="36" spans="1:13" ht="15.65" customHeight="1" x14ac:dyDescent="0.35">
      <c r="A36" s="21"/>
      <c r="B36" s="9">
        <v>10</v>
      </c>
      <c r="C36" s="23" t="s">
        <v>36</v>
      </c>
      <c r="D36" s="27">
        <v>1</v>
      </c>
      <c r="E36" s="51"/>
      <c r="F36" s="57"/>
      <c r="G36" s="63"/>
      <c r="H36" s="60"/>
      <c r="I36" s="60"/>
      <c r="J36" s="10"/>
      <c r="K36" s="117"/>
      <c r="L36" s="118"/>
      <c r="M36" s="75">
        <f>IF(SUM(H36:I36)&gt;0, 1, 0)</f>
        <v>0</v>
      </c>
    </row>
    <row r="37" spans="1:13" ht="15.65" customHeight="1" x14ac:dyDescent="0.35">
      <c r="A37" s="21"/>
      <c r="B37" s="11">
        <f t="shared" si="1"/>
        <v>11</v>
      </c>
      <c r="C37" s="24" t="s">
        <v>37</v>
      </c>
      <c r="D37" s="28">
        <v>1</v>
      </c>
      <c r="E37" s="53"/>
      <c r="F37" s="58"/>
      <c r="G37" s="64"/>
      <c r="H37" s="64"/>
      <c r="I37" s="61"/>
      <c r="J37" s="13"/>
      <c r="K37" s="117"/>
      <c r="L37" s="118"/>
      <c r="M37" s="75">
        <f>IF(SUM(I37:I37)&gt;0, 1, 0)</f>
        <v>0</v>
      </c>
    </row>
    <row r="38" spans="1:13" ht="15.65" customHeight="1" x14ac:dyDescent="0.35">
      <c r="A38" s="21"/>
      <c r="B38" s="11">
        <f t="shared" si="1"/>
        <v>12</v>
      </c>
      <c r="C38" s="24" t="s">
        <v>38</v>
      </c>
      <c r="D38" s="28">
        <v>1</v>
      </c>
      <c r="E38" s="53"/>
      <c r="F38" s="54"/>
      <c r="G38" s="58"/>
      <c r="H38" s="64"/>
      <c r="I38" s="61"/>
      <c r="J38" s="13"/>
      <c r="K38" s="117"/>
      <c r="L38" s="118"/>
      <c r="M38" s="75">
        <f>IF(SUM(I38:I38)&gt;0, 1, 0)</f>
        <v>0</v>
      </c>
    </row>
    <row r="39" spans="1:13" ht="15.65" customHeight="1" x14ac:dyDescent="0.35">
      <c r="A39" s="21"/>
      <c r="B39" s="11">
        <f t="shared" si="1"/>
        <v>13</v>
      </c>
      <c r="C39" s="24" t="s">
        <v>39</v>
      </c>
      <c r="D39" s="28">
        <v>1</v>
      </c>
      <c r="E39" s="53"/>
      <c r="F39" s="54"/>
      <c r="G39" s="58"/>
      <c r="H39" s="64"/>
      <c r="I39" s="61"/>
      <c r="J39" s="12"/>
      <c r="K39" s="117"/>
      <c r="L39" s="118"/>
      <c r="M39" s="75">
        <f>IF(SUM(I39:I39)&gt;0, 1, 0)</f>
        <v>0</v>
      </c>
    </row>
    <row r="40" spans="1:13" ht="15.65" customHeight="1" x14ac:dyDescent="0.35">
      <c r="A40" s="21"/>
      <c r="B40" s="11">
        <f t="shared" si="1"/>
        <v>14</v>
      </c>
      <c r="C40" s="24" t="s">
        <v>40</v>
      </c>
      <c r="D40" s="28">
        <v>1</v>
      </c>
      <c r="E40" s="53"/>
      <c r="F40" s="54"/>
      <c r="G40" s="58"/>
      <c r="H40" s="64"/>
      <c r="I40" s="61"/>
      <c r="J40" s="12"/>
      <c r="K40" s="117"/>
      <c r="L40" s="118"/>
      <c r="M40" s="75">
        <f>IF(SUM(I40:I40)&gt;0, 1, 0)</f>
        <v>0</v>
      </c>
    </row>
    <row r="41" spans="1:13" ht="16.399999999999999" customHeight="1" thickBot="1" x14ac:dyDescent="0.4">
      <c r="A41" s="21"/>
      <c r="B41" s="14">
        <f t="shared" si="1"/>
        <v>15</v>
      </c>
      <c r="C41" s="25" t="s">
        <v>41</v>
      </c>
      <c r="D41" s="29">
        <v>1</v>
      </c>
      <c r="E41" s="55"/>
      <c r="F41" s="59"/>
      <c r="G41" s="65"/>
      <c r="H41" s="62"/>
      <c r="I41" s="62"/>
      <c r="J41" s="15"/>
      <c r="K41" s="119"/>
      <c r="L41" s="120"/>
      <c r="M41" s="75">
        <f>IF(SUM(H41:I41)&gt;0, 1, 0)</f>
        <v>0</v>
      </c>
    </row>
    <row r="42" spans="1:13" ht="16.399999999999999" customHeight="1" thickBot="1" x14ac:dyDescent="0.4">
      <c r="A42" s="21"/>
      <c r="B42" s="2"/>
      <c r="C42" s="38" t="s">
        <v>42</v>
      </c>
      <c r="D42" s="39" t="s">
        <v>24</v>
      </c>
      <c r="E42" s="43">
        <v>1</v>
      </c>
      <c r="F42" s="44">
        <v>2</v>
      </c>
      <c r="G42" s="44">
        <v>3</v>
      </c>
      <c r="H42" s="44">
        <v>4</v>
      </c>
      <c r="I42" s="44">
        <v>5</v>
      </c>
      <c r="J42" s="45" t="s">
        <v>25</v>
      </c>
      <c r="K42" s="115">
        <f>AVERAGE(D43:D44)</f>
        <v>1</v>
      </c>
      <c r="L42" s="116"/>
      <c r="M42" s="75"/>
    </row>
    <row r="43" spans="1:13" ht="15.65" customHeight="1" x14ac:dyDescent="0.35">
      <c r="A43" s="21"/>
      <c r="B43" s="9">
        <v>16</v>
      </c>
      <c r="C43" s="23" t="s">
        <v>43</v>
      </c>
      <c r="D43" s="27">
        <v>1</v>
      </c>
      <c r="E43" s="51"/>
      <c r="F43" s="57"/>
      <c r="G43" s="63"/>
      <c r="H43" s="60"/>
      <c r="I43" s="60"/>
      <c r="J43" s="10"/>
      <c r="K43" s="117"/>
      <c r="L43" s="118"/>
      <c r="M43" s="75">
        <f>IF(SUM(H43:I43)&gt;0, 1, 0)</f>
        <v>0</v>
      </c>
    </row>
    <row r="44" spans="1:13" ht="16.399999999999999" customHeight="1" thickBot="1" x14ac:dyDescent="0.4">
      <c r="A44" s="21"/>
      <c r="B44" s="14">
        <f t="shared" si="1"/>
        <v>17</v>
      </c>
      <c r="C44" s="25" t="s">
        <v>44</v>
      </c>
      <c r="D44" s="29">
        <v>1</v>
      </c>
      <c r="E44" s="55"/>
      <c r="F44" s="56"/>
      <c r="G44" s="59"/>
      <c r="H44" s="65"/>
      <c r="I44" s="62"/>
      <c r="J44" s="17"/>
      <c r="K44" s="119"/>
      <c r="L44" s="120"/>
      <c r="M44" s="75">
        <f>IF(SUM(I44:I44)&gt;0, 1, 0)</f>
        <v>0</v>
      </c>
    </row>
    <row r="45" spans="1:13" ht="16.399999999999999" customHeight="1" thickBot="1" x14ac:dyDescent="0.4">
      <c r="A45" s="21"/>
      <c r="B45" s="2"/>
      <c r="C45" s="38" t="s">
        <v>45</v>
      </c>
      <c r="D45" s="39" t="s">
        <v>24</v>
      </c>
      <c r="E45" s="43">
        <v>1</v>
      </c>
      <c r="F45" s="44">
        <v>2</v>
      </c>
      <c r="G45" s="44">
        <v>3</v>
      </c>
      <c r="H45" s="44">
        <v>4</v>
      </c>
      <c r="I45" s="44">
        <v>5</v>
      </c>
      <c r="J45" s="45" t="s">
        <v>25</v>
      </c>
      <c r="K45" s="115">
        <f>AVERAGE(D46:D47)</f>
        <v>1</v>
      </c>
      <c r="L45" s="116"/>
      <c r="M45" s="75"/>
    </row>
    <row r="46" spans="1:13" ht="15.65" customHeight="1" x14ac:dyDescent="0.35">
      <c r="A46" s="21"/>
      <c r="B46" s="1">
        <v>18</v>
      </c>
      <c r="C46" s="23" t="s">
        <v>46</v>
      </c>
      <c r="D46" s="27">
        <v>1</v>
      </c>
      <c r="E46" s="51"/>
      <c r="F46" s="52"/>
      <c r="G46" s="57"/>
      <c r="H46" s="63"/>
      <c r="I46" s="60"/>
      <c r="J46" s="10"/>
      <c r="K46" s="117"/>
      <c r="L46" s="118"/>
      <c r="M46" s="75">
        <f>IF(SUM(I46:I46)&gt;0, 1, 0)</f>
        <v>0</v>
      </c>
    </row>
    <row r="47" spans="1:13" ht="16.399999999999999" customHeight="1" thickBot="1" x14ac:dyDescent="0.4">
      <c r="A47" s="21"/>
      <c r="B47" s="14">
        <f t="shared" si="1"/>
        <v>19</v>
      </c>
      <c r="C47" s="25" t="s">
        <v>47</v>
      </c>
      <c r="D47" s="29">
        <v>1</v>
      </c>
      <c r="E47" s="55"/>
      <c r="F47" s="59"/>
      <c r="G47" s="59"/>
      <c r="H47" s="65"/>
      <c r="I47" s="62"/>
      <c r="J47" s="17"/>
      <c r="K47" s="119"/>
      <c r="L47" s="120"/>
      <c r="M47" s="75"/>
    </row>
    <row r="48" spans="1:13" ht="16.399999999999999" customHeight="1" thickBot="1" x14ac:dyDescent="0.4">
      <c r="A48" s="21"/>
      <c r="B48" s="16"/>
      <c r="C48" s="38" t="s">
        <v>48</v>
      </c>
      <c r="D48" s="39" t="s">
        <v>24</v>
      </c>
      <c r="E48" s="43">
        <v>1</v>
      </c>
      <c r="F48" s="44">
        <v>2</v>
      </c>
      <c r="G48" s="44">
        <v>3</v>
      </c>
      <c r="H48" s="44">
        <v>4</v>
      </c>
      <c r="I48" s="44">
        <v>5</v>
      </c>
      <c r="J48" s="45" t="s">
        <v>25</v>
      </c>
      <c r="K48" s="115">
        <f>AVERAGE(D49:D51)</f>
        <v>1</v>
      </c>
      <c r="L48" s="116"/>
      <c r="M48" s="75"/>
    </row>
    <row r="49" spans="1:13" ht="15.65" customHeight="1" x14ac:dyDescent="0.35">
      <c r="A49" s="21"/>
      <c r="B49" s="9">
        <v>20</v>
      </c>
      <c r="C49" s="23" t="s">
        <v>49</v>
      </c>
      <c r="D49" s="27">
        <v>1</v>
      </c>
      <c r="E49" s="51"/>
      <c r="F49" s="52"/>
      <c r="G49" s="57"/>
      <c r="H49" s="63"/>
      <c r="I49" s="60"/>
      <c r="J49" s="73"/>
      <c r="K49" s="117"/>
      <c r="L49" s="118"/>
      <c r="M49" s="75">
        <f>IF(SUM(I49:I49)&gt;0, 1, 0)</f>
        <v>0</v>
      </c>
    </row>
    <row r="50" spans="1:13" ht="15.65" customHeight="1" x14ac:dyDescent="0.35">
      <c r="A50" s="21"/>
      <c r="B50" s="11">
        <f t="shared" si="1"/>
        <v>21</v>
      </c>
      <c r="C50" s="24" t="s">
        <v>50</v>
      </c>
      <c r="D50" s="28">
        <v>1</v>
      </c>
      <c r="E50" s="53"/>
      <c r="F50" s="54"/>
      <c r="G50" s="58"/>
      <c r="H50" s="58"/>
      <c r="I50" s="64"/>
      <c r="J50" s="12"/>
      <c r="K50" s="117"/>
      <c r="L50" s="118"/>
      <c r="M50" s="75"/>
    </row>
    <row r="51" spans="1:13" ht="16.399999999999999" customHeight="1" thickBot="1" x14ac:dyDescent="0.4">
      <c r="A51" s="21"/>
      <c r="B51" s="18">
        <f t="shared" si="1"/>
        <v>22</v>
      </c>
      <c r="C51" s="26" t="s">
        <v>51</v>
      </c>
      <c r="D51" s="30">
        <v>1</v>
      </c>
      <c r="E51" s="66"/>
      <c r="F51" s="67"/>
      <c r="G51" s="68"/>
      <c r="H51" s="69"/>
      <c r="I51" s="70"/>
      <c r="J51" s="74"/>
      <c r="K51" s="121"/>
      <c r="L51" s="122"/>
      <c r="M51" s="75">
        <f>IF(SUM(I51:I51)&gt;0, 1, 0)</f>
        <v>0</v>
      </c>
    </row>
    <row r="52" spans="1:13" x14ac:dyDescent="0.35">
      <c r="A52" s="21"/>
      <c r="M52" s="77"/>
    </row>
    <row r="53" spans="1:13" hidden="1" x14ac:dyDescent="0.35"/>
    <row r="54" spans="1:13" hidden="1" x14ac:dyDescent="0.35"/>
    <row r="55" spans="1:13" hidden="1" x14ac:dyDescent="0.35"/>
    <row r="56" spans="1:13" hidden="1" x14ac:dyDescent="0.35"/>
    <row r="57" spans="1:13" hidden="1" x14ac:dyDescent="0.35"/>
    <row r="58" spans="1:13" hidden="1" x14ac:dyDescent="0.35"/>
    <row r="59" spans="1:13" hidden="1" x14ac:dyDescent="0.35"/>
    <row r="60" spans="1:13" hidden="1" x14ac:dyDescent="0.35"/>
    <row r="61" spans="1:13" hidden="1" x14ac:dyDescent="0.35"/>
    <row r="62" spans="1:13" x14ac:dyDescent="0.35"/>
  </sheetData>
  <sheetProtection selectLockedCells="1"/>
  <mergeCells count="18">
    <mergeCell ref="E23:J23"/>
    <mergeCell ref="K45:L47"/>
    <mergeCell ref="K48:L51"/>
    <mergeCell ref="K23:L23"/>
    <mergeCell ref="K24:L28"/>
    <mergeCell ref="K29:L34"/>
    <mergeCell ref="K35:L41"/>
    <mergeCell ref="K42:L44"/>
    <mergeCell ref="C4:L4"/>
    <mergeCell ref="B14:C14"/>
    <mergeCell ref="B15:C15"/>
    <mergeCell ref="H15:I19"/>
    <mergeCell ref="J15:L19"/>
    <mergeCell ref="B16:C16"/>
    <mergeCell ref="B17:B21"/>
    <mergeCell ref="H13:L14"/>
    <mergeCell ref="C7:L7"/>
    <mergeCell ref="C10:L10"/>
  </mergeCells>
  <conditionalFormatting sqref="K48 H15:I19 K45 K35 K42 K24 K29">
    <cfRule type="cellIs" dxfId="4" priority="1" operator="between">
      <formula>4</formula>
      <formula>5</formula>
    </cfRule>
    <cfRule type="cellIs" dxfId="3" priority="2" operator="between">
      <formula>3</formula>
      <formula>4</formula>
    </cfRule>
    <cfRule type="cellIs" dxfId="2" priority="3" operator="between">
      <formula>2</formula>
      <formula>3</formula>
    </cfRule>
    <cfRule type="cellIs" dxfId="1" priority="4" operator="between">
      <formula>1</formula>
      <formula>2</formula>
    </cfRule>
    <cfRule type="cellIs" dxfId="0" priority="5" operator="between">
      <formula>0</formula>
      <formula>1</formula>
    </cfRule>
  </conditionalFormatting>
  <pageMargins left="0.25" right="0.25" top="0.75" bottom="0.75" header="0.3" footer="0.3"/>
  <pageSetup paperSize="9" scale="60" fitToHeight="0" orientation="portrait" r:id="rId1"/>
  <ignoredErrors>
    <ignoredError sqref="M26" formula="1"/>
    <ignoredError sqref="M33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tention xmlns="b420a510-ac8b-4158-9c5b-a27739f4959a">0</Retention>
    <EDRMSOwner xmlns="b420a510-ac8b-4158-9c5b-a27739f4959a" xsi:nil="true"/>
    <Record_Type xmlns="b420a510-ac8b-4158-9c5b-a27739f4959a">Staff Employment, Career, Health etc</Record_Type>
    <RetentionType xmlns="b420a510-ac8b-4158-9c5b-a27739f4959a">Notify</RetentionType>
    <RetentionDate xmlns="b420a510-ac8b-4158-9c5b-a27739f4959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013DC6ECFE2D468EFD7CCBBB56C55F" ma:contentTypeVersion="31" ma:contentTypeDescription="Create a new document." ma:contentTypeScope="" ma:versionID="926ef004c83a1e454b73e02b7db2235a">
  <xsd:schema xmlns:xsd="http://www.w3.org/2001/XMLSchema" xmlns:xs="http://www.w3.org/2001/XMLSchema" xmlns:p="http://schemas.microsoft.com/office/2006/metadata/properties" xmlns:ns2="b420a510-ac8b-4158-9c5b-a27739f4959a" xmlns:ns3="199fd028-c2af-4cc6-8152-321032035013" targetNamespace="http://schemas.microsoft.com/office/2006/metadata/properties" ma:root="true" ma:fieldsID="2c6a33eabc6166c1dddc614631a7a4dd" ns2:_="" ns3:_="">
    <xsd:import namespace="b420a510-ac8b-4158-9c5b-a27739f4959a"/>
    <xsd:import namespace="199fd028-c2af-4cc6-8152-321032035013"/>
    <xsd:element name="properties">
      <xsd:complexType>
        <xsd:sequence>
          <xsd:element name="documentManagement">
            <xsd:complexType>
              <xsd:all>
                <xsd:element ref="ns2:EDRMSOwner" minOccurs="0"/>
                <xsd:element ref="ns2:Record_Type" minOccurs="0"/>
                <xsd:element ref="ns2:RetentionDate" minOccurs="0"/>
                <xsd:element ref="ns2:RetentionType" minOccurs="0"/>
                <xsd:element ref="ns2:Retention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20a510-ac8b-4158-9c5b-a27739f4959a" elementFormDefault="qualified">
    <xsd:import namespace="http://schemas.microsoft.com/office/2006/documentManagement/types"/>
    <xsd:import namespace="http://schemas.microsoft.com/office/infopath/2007/PartnerControls"/>
    <xsd:element name="EDRMSOwner" ma:index="4" nillable="true" ma:displayName="EDRMSOwner" ma:internalName="EDRMSOwner" ma:readOnly="false">
      <xsd:simpleType>
        <xsd:restriction base="dms:Text"/>
      </xsd:simpleType>
    </xsd:element>
    <xsd:element name="Record_Type" ma:index="5" nillable="true" ma:displayName="Record Type" ma:format="Dropdown" ma:internalName="Record_Type" ma:readOnly="false">
      <xsd:simpleType>
        <xsd:union memberTypes="dms:Text">
          <xsd:simpleType>
            <xsd:restriction base="dms:Choice">
              <xsd:enumeration value="Business Plans"/>
              <xsd:enumeration value="Commercial"/>
              <xsd:enumeration value="Correspondence, Guidance etc"/>
              <xsd:enumeration value="Financial"/>
              <xsd:enumeration value="Legislation"/>
              <xsd:enumeration value="Meeting papers (inc. agendas minutes etc)"/>
              <xsd:enumeration value="Policy Papers"/>
              <xsd:enumeration value="Private Office Papers"/>
              <xsd:enumeration value="Programme and Project"/>
              <xsd:enumeration value="Reports"/>
              <xsd:enumeration value="Salaries"/>
              <xsd:enumeration value="Staff Disciplinary Matters"/>
              <xsd:enumeration value="Staff Employment, Career, Health etc"/>
              <xsd:enumeration value="Statistical"/>
              <xsd:enumeration value="Systems"/>
              <xsd:enumeration value="zMigration"/>
            </xsd:restriction>
          </xsd:simpleType>
        </xsd:union>
      </xsd:simpleType>
    </xsd:element>
    <xsd:element name="RetentionDate" ma:index="6" nillable="true" ma:displayName="Retention Date" ma:format="DateOnly" ma:internalName="Retention_x0020_Date" ma:readOnly="false">
      <xsd:simpleType>
        <xsd:restriction base="dms:DateTime"/>
      </xsd:simpleType>
    </xsd:element>
    <xsd:element name="RetentionType" ma:index="7" nillable="true" ma:displayName="Retention Type" ma:default="Notify" ma:format="Dropdown" ma:internalName="Retention_x0020_Type" ma:readOnly="false">
      <xsd:simpleType>
        <xsd:restriction base="dms:Choice">
          <xsd:enumeration value="Notify"/>
          <xsd:enumeration value="Delete"/>
          <xsd:enumeration value="Declare"/>
        </xsd:restriction>
      </xsd:simpleType>
    </xsd:element>
    <xsd:element name="Retention" ma:index="8" nillable="true" ma:displayName="Retention" ma:default="0" ma:internalName="Retention" ma:readOnly="false" ma:percentage="FALSE">
      <xsd:simpleType>
        <xsd:restriction base="dms:Number"/>
      </xsd:simpleType>
    </xsd:element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9fd028-c2af-4cc6-8152-3210320350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D5A8C0-9100-46E6-B386-91B8D234FC9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9AA10E2-FEB6-40BB-84E5-68DB3BDD129F}">
  <ds:schemaRefs>
    <ds:schemaRef ds:uri="http://schemas.microsoft.com/office/2006/metadata/properties"/>
    <ds:schemaRef ds:uri="http://schemas.microsoft.com/office/infopath/2007/PartnerControls"/>
    <ds:schemaRef ds:uri="b420a510-ac8b-4158-9c5b-a27739f4959a"/>
  </ds:schemaRefs>
</ds:datastoreItem>
</file>

<file path=customXml/itemProps3.xml><?xml version="1.0" encoding="utf-8"?>
<ds:datastoreItem xmlns:ds="http://schemas.openxmlformats.org/officeDocument/2006/customXml" ds:itemID="{E00175DD-B06C-417E-AAA7-254134BBED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20a510-ac8b-4158-9c5b-a27739f4959a"/>
    <ds:schemaRef ds:uri="199fd028-c2af-4cc6-8152-3210320350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Assessment</vt:lpstr>
      <vt:lpstr>Assessment!Print_Area</vt:lpstr>
    </vt:vector>
  </TitlesOfParts>
  <Manager/>
  <Company>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Saravakos, Petros</dc:creator>
  <cp:keywords/>
  <dc:description/>
  <cp:lastModifiedBy>Leyshon, Rich</cp:lastModifiedBy>
  <cp:revision/>
  <dcterms:created xsi:type="dcterms:W3CDTF">2017-11-08T09:31:34Z</dcterms:created>
  <dcterms:modified xsi:type="dcterms:W3CDTF">2020-09-21T10:12:17Z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0x010100B2013DC6ECFE2D468EFD7CCBBB56C55F</vt:lpwstr>
  </property>
  <property fmtid="{D5CDD505-2E9C-101B-9397-08002B2CF9AE}" pid="3" name="RecordType">
    <vt:lpwstr>4;#Staff Employment, Career, Health etc|3140f56e-9602-4c6a-93de-149a41bda061</vt:lpwstr>
  </property>
  <property fmtid="{D5CDD505-2E9C-101B-9397-08002B2CF9AE}" pid="4" name="TaxKeyword">
    <vt:lpwstr/>
  </property>
  <property fmtid="{D5CDD505-2E9C-101B-9397-08002B2CF9AE}" pid="5" name="TaxKeywordTaxHTField">
    <vt:lpwstr/>
  </property>
  <property fmtid="{D5CDD505-2E9C-101B-9397-08002B2CF9AE}" pid="6" name="HasChildren">
    <vt:bool>false</vt:bool>
  </property>
  <property fmtid="{D5CDD505-2E9C-101B-9397-08002B2CF9AE}" pid="7" name="Position">
    <vt:lpwstr/>
  </property>
  <property fmtid="{D5CDD505-2E9C-101B-9397-08002B2CF9AE}" pid="8" name="edrmslastmod">
    <vt:lpwstr/>
  </property>
  <property fmtid="{D5CDD505-2E9C-101B-9397-08002B2CF9AE}" pid="9" name="edrmsreviewdate">
    <vt:lpwstr/>
  </property>
  <property fmtid="{D5CDD505-2E9C-101B-9397-08002B2CF9AE}" pid="10" name="DocumentAuthors">
    <vt:lpwstr/>
  </property>
  <property fmtid="{D5CDD505-2E9C-101B-9397-08002B2CF9AE}" pid="11" name="permanentauthor">
    <vt:lpwstr/>
  </property>
  <property fmtid="{D5CDD505-2E9C-101B-9397-08002B2CF9AE}" pid="12" name="AuthorList">
    <vt:lpwstr/>
  </property>
  <property fmtid="{D5CDD505-2E9C-101B-9397-08002B2CF9AE}" pid="13" name="lasteditor">
    <vt:lpwstr/>
  </property>
  <property fmtid="{D5CDD505-2E9C-101B-9397-08002B2CF9AE}" pid="14" name="dlc_EmailCC">
    <vt:lpwstr/>
  </property>
  <property fmtid="{D5CDD505-2E9C-101B-9397-08002B2CF9AE}" pid="15" name="EDRMSInitialDeclaration">
    <vt:lpwstr/>
  </property>
  <property fmtid="{D5CDD505-2E9C-101B-9397-08002B2CF9AE}" pid="16" name="dlc_EmailSubject">
    <vt:lpwstr/>
  </property>
  <property fmtid="{D5CDD505-2E9C-101B-9397-08002B2CF9AE}" pid="17" name="dlc_EmailTo">
    <vt:lpwstr/>
  </property>
  <property fmtid="{D5CDD505-2E9C-101B-9397-08002B2CF9AE}" pid="18" name="PositionNumber">
    <vt:lpwstr/>
  </property>
  <property fmtid="{D5CDD505-2E9C-101B-9397-08002B2CF9AE}" pid="19" name="cx_originalversion">
    <vt:lpwstr>0.2</vt:lpwstr>
  </property>
  <property fmtid="{D5CDD505-2E9C-101B-9397-08002B2CF9AE}" pid="20" name="DocumentReaders">
    <vt:lpwstr/>
  </property>
  <property fmtid="{D5CDD505-2E9C-101B-9397-08002B2CF9AE}" pid="21" name="m_originator">
    <vt:lpwstr/>
  </property>
  <property fmtid="{D5CDD505-2E9C-101B-9397-08002B2CF9AE}" pid="22" name="ParentDocument">
    <vt:bool>false</vt:bool>
  </property>
  <property fmtid="{D5CDD505-2E9C-101B-9397-08002B2CF9AE}" pid="23" name="m_orig_date">
    <vt:lpwstr/>
  </property>
  <property fmtid="{D5CDD505-2E9C-101B-9397-08002B2CF9AE}" pid="24" name="m_secure">
    <vt:lpwstr/>
  </property>
  <property fmtid="{D5CDD505-2E9C-101B-9397-08002B2CF9AE}" pid="25" name="SharedId">
    <vt:lpwstr/>
  </property>
  <property fmtid="{D5CDD505-2E9C-101B-9397-08002B2CF9AE}" pid="26" name="lastmod">
    <vt:lpwstr/>
  </property>
  <property fmtid="{D5CDD505-2E9C-101B-9397-08002B2CF9AE}" pid="27" name="edrmscategory">
    <vt:lpwstr/>
  </property>
  <property fmtid="{D5CDD505-2E9C-101B-9397-08002B2CF9AE}" pid="28" name="dlc_EmailFrom">
    <vt:lpwstr/>
  </property>
  <property fmtid="{D5CDD505-2E9C-101B-9397-08002B2CF9AE}" pid="29" name="CX_RelocationTimestamp">
    <vt:lpwstr>2018-09-12T13:46:12Z</vt:lpwstr>
  </property>
  <property fmtid="{D5CDD505-2E9C-101B-9397-08002B2CF9AE}" pid="30" name="CX_RelocationUser">
    <vt:lpwstr>Milligan, Kate</vt:lpwstr>
  </property>
  <property fmtid="{D5CDD505-2E9C-101B-9397-08002B2CF9AE}" pid="31" name="CX_RelocationOperation">
    <vt:lpwstr>Cut</vt:lpwstr>
  </property>
  <property fmtid="{D5CDD505-2E9C-101B-9397-08002B2CF9AE}" pid="32" name="CX_RelocationReason">
    <vt:lpwstr>library tidy up</vt:lpwstr>
  </property>
  <property fmtid="{D5CDD505-2E9C-101B-9397-08002B2CF9AE}" pid="33" name="_dlc_policyId">
    <vt:lpwstr>0x01010035E33599CC8D1E47A037F474646B1D58|2057524105</vt:lpwstr>
  </property>
  <property fmtid="{D5CDD505-2E9C-101B-9397-08002B2CF9AE}" pid="34" name="ItemRetentionFormula">
    <vt:lpwstr>&lt;formula id="Microsoft.Office.RecordsManagement.PolicyFeatures.Expiration.Formula.BuiltIn"&gt;&lt;number&gt;100&lt;/number&gt;&lt;property&gt;Retention_x005f_x0020_Date&lt;/property&gt;&lt;period&gt;years&lt;/period&gt;&lt;/formula&gt;</vt:lpwstr>
  </property>
  <property fmtid="{D5CDD505-2E9C-101B-9397-08002B2CF9AE}" pid="35" name="TaxCatchAll">
    <vt:lpwstr>4;#Staff Employment, Career, Health etc|3140f56e-9602-4c6a-93de-149a41bda061</vt:lpwstr>
  </property>
  <property fmtid="{D5CDD505-2E9C-101B-9397-08002B2CF9AE}" pid="36" name="URL">
    <vt:lpwstr/>
  </property>
  <property fmtid="{D5CDD505-2E9C-101B-9397-08002B2CF9AE}" pid="37" name="Order">
    <vt:r8>61100</vt:r8>
  </property>
</Properties>
</file>