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Kyocera KC85TS\Single diode model\STC\R+L load\"/>
    </mc:Choice>
  </mc:AlternateContent>
  <xr:revisionPtr revIDLastSave="0" documentId="13_ncr:1_{DBFA7825-AC26-4AFF-8F16-802D94540933}" xr6:coauthVersionLast="47" xr6:coauthVersionMax="47" xr10:uidLastSave="{00000000-0000-0000-0000-000000000000}"/>
  <bookViews>
    <workbookView xWindow="10140" yWindow="0" windowWidth="10455" windowHeight="10905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G11" i="1"/>
  <c r="F11" i="1"/>
  <c r="C11" i="1"/>
  <c r="C9" i="1"/>
  <c r="F9" i="1"/>
  <c r="G9" i="1"/>
  <c r="L9" i="1"/>
  <c r="M9" i="1" s="1"/>
  <c r="N9" i="1"/>
  <c r="C8" i="1"/>
  <c r="F8" i="1"/>
  <c r="G8" i="1"/>
  <c r="L8" i="1"/>
  <c r="M11" i="1" l="1"/>
  <c r="N11" i="1"/>
  <c r="M8" i="1"/>
  <c r="N8" i="1"/>
  <c r="L3" i="1"/>
  <c r="G3" i="1"/>
  <c r="F3" i="1"/>
  <c r="C3" i="1"/>
  <c r="L2" i="1"/>
  <c r="F2" i="1"/>
  <c r="G2" i="1"/>
  <c r="C2" i="1"/>
  <c r="C5" i="1"/>
  <c r="F5" i="1"/>
  <c r="G5" i="1"/>
  <c r="L5" i="1"/>
  <c r="C6" i="1"/>
  <c r="F6" i="1"/>
  <c r="G6" i="1"/>
  <c r="L6" i="1"/>
  <c r="C7" i="1"/>
  <c r="F7" i="1"/>
  <c r="G7" i="1"/>
  <c r="L7" i="1"/>
  <c r="C10" i="1"/>
  <c r="F10" i="1"/>
  <c r="G10" i="1"/>
  <c r="L10" i="1"/>
  <c r="C12" i="1"/>
  <c r="F12" i="1"/>
  <c r="G12" i="1"/>
  <c r="L12" i="1"/>
  <c r="C13" i="1"/>
  <c r="F13" i="1"/>
  <c r="G13" i="1"/>
  <c r="L13" i="1"/>
  <c r="C14" i="1"/>
  <c r="F14" i="1"/>
  <c r="G14" i="1"/>
  <c r="L14" i="1"/>
  <c r="L4" i="1"/>
  <c r="G4" i="1"/>
  <c r="F4" i="1"/>
  <c r="C4" i="1"/>
  <c r="M3" i="1" l="1"/>
  <c r="N3" i="1"/>
  <c r="N13" i="1"/>
  <c r="N10" i="1"/>
  <c r="N4" i="1"/>
  <c r="M13" i="1"/>
  <c r="M12" i="1"/>
  <c r="M2" i="1"/>
  <c r="M14" i="1"/>
  <c r="M10" i="1"/>
  <c r="N7" i="1"/>
  <c r="N5" i="1"/>
  <c r="M7" i="1"/>
  <c r="M6" i="1"/>
  <c r="M5" i="1"/>
  <c r="N14" i="1"/>
  <c r="N12" i="1"/>
  <c r="N6" i="1"/>
  <c r="M4" i="1"/>
  <c r="N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<sst xmlns="http://schemas.openxmlformats.org/spreadsheetml/2006/main" count="14" uniqueCount="14">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</sst>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4"/>
  <sheetViews>
    <sheetView tabSelected="1" zoomScale="85" zoomScaleNormal="85" workbookViewId="0">
      <selection activeCell="A15" sqref="A15:N15"/>
    </sheetView>
  </sheetViews>
  <sheetFormatPr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60</v>
      </c>
      <c r="B2">
        <v>1.05</v>
      </c>
      <c r="C2">
        <f>A2*B2</f>
        <v>63</v>
      </c>
      <c r="D2">
        <v>10.6</v>
      </c>
      <c r="E2">
        <v>5.0199999999999996</v>
      </c>
      <c r="F2">
        <f t="shared" ref="F2" si="0">D2*E2</f>
        <v>53.211999999999996</v>
      </c>
      <c r="G2">
        <f t="shared" ref="G2" si="1">D2/E2</f>
        <v>2.1115537848605577</v>
      </c>
      <c r="H2">
        <v>23.090778</v>
      </c>
      <c r="I2">
        <v>11.210976</v>
      </c>
      <c r="J2">
        <v>10.992171000000001</v>
      </c>
      <c r="K2">
        <v>5.3368909999999996</v>
      </c>
      <c r="L2">
        <f t="shared" ref="L2" si="2">J2/K2</f>
        <v>2.0596581417907918</v>
      </c>
      <c r="M2">
        <f t="shared" ref="M2" si="3">(ABS(L2-G2)/G2)*100</f>
        <v>2.4576993227379704</v>
      </c>
      <c r="N2">
        <f>(F4/C4)*100</f>
        <v>89.045747126436794</v>
      </c>
    </row>
    <row r="3" spans="1:14" x14ac:dyDescent="0.25">
      <c r="A3">
        <v>60</v>
      </c>
      <c r="B3">
        <v>1.25</v>
      </c>
      <c r="C3">
        <f>A3*B3</f>
        <v>75</v>
      </c>
      <c r="D3">
        <v>12.78</v>
      </c>
      <c r="E3">
        <v>5.07</v>
      </c>
      <c r="F3">
        <f t="shared" ref="F3:F8" si="4">D3*E3</f>
        <v>64.794600000000003</v>
      </c>
      <c r="G3">
        <f t="shared" ref="G3:G8" si="5">D3/E3</f>
        <v>2.5207100591715972</v>
      </c>
      <c r="H3">
        <v>22.955368</v>
      </c>
      <c r="I3">
        <v>9.2755519999999994</v>
      </c>
      <c r="J3">
        <v>13.190496</v>
      </c>
      <c r="K3">
        <v>5.3298699999999997</v>
      </c>
      <c r="L3">
        <f t="shared" ref="L3:L8" si="6">J3/K3</f>
        <v>2.4748250895425219</v>
      </c>
      <c r="M3">
        <f t="shared" ref="M3:M8" si="7">(ABS(L3-G3)/G3)*100</f>
        <v>1.8203192176792782</v>
      </c>
      <c r="N3">
        <f t="shared" ref="N3:N8" si="8">(F3/C3)*100</f>
        <v>86.392800000000008</v>
      </c>
    </row>
    <row r="4" spans="1:14" x14ac:dyDescent="0.25">
      <c r="A4">
        <v>60</v>
      </c>
      <c r="B4">
        <v>1.45</v>
      </c>
      <c r="C4">
        <f>A4*B4</f>
        <v>87</v>
      </c>
      <c r="D4">
        <v>15.22</v>
      </c>
      <c r="E4">
        <v>5.09</v>
      </c>
      <c r="F4">
        <f t="shared" si="4"/>
        <v>77.469800000000006</v>
      </c>
      <c r="G4">
        <f t="shared" si="5"/>
        <v>2.9901768172888019</v>
      </c>
      <c r="H4">
        <v>22.999068999999999</v>
      </c>
      <c r="I4">
        <v>7.7551829999999997</v>
      </c>
      <c r="J4">
        <v>15.65108</v>
      </c>
      <c r="K4">
        <v>5.2774739999999998</v>
      </c>
      <c r="L4">
        <f t="shared" si="6"/>
        <v>2.9656384853814535</v>
      </c>
      <c r="M4">
        <f t="shared" si="7"/>
        <v>0.82063146786073293</v>
      </c>
      <c r="N4">
        <f t="shared" si="8"/>
        <v>89.045747126436794</v>
      </c>
    </row>
    <row r="5" spans="1:14" x14ac:dyDescent="0.25">
      <c r="A5">
        <v>60</v>
      </c>
      <c r="B5">
        <v>1.47</v>
      </c>
      <c r="C5">
        <f>A5*B5</f>
        <v>88.2</v>
      </c>
      <c r="D5">
        <v>16.170000000000002</v>
      </c>
      <c r="E5">
        <v>4.88</v>
      </c>
      <c r="F5">
        <f t="shared" si="4"/>
        <v>78.909600000000012</v>
      </c>
      <c r="G5">
        <f t="shared" si="5"/>
        <v>3.3135245901639347</v>
      </c>
      <c r="H5">
        <v>22.993300999999999</v>
      </c>
      <c r="I5">
        <v>7.1348390000000004</v>
      </c>
      <c r="J5">
        <v>16.572635999999999</v>
      </c>
      <c r="K5">
        <v>5.1425010000000002</v>
      </c>
      <c r="L5">
        <f t="shared" si="6"/>
        <v>3.222680170601814</v>
      </c>
      <c r="M5">
        <f t="shared" si="7"/>
        <v>2.7416250306935632</v>
      </c>
      <c r="N5">
        <f t="shared" si="8"/>
        <v>89.466666666666669</v>
      </c>
    </row>
    <row r="6" spans="1:14" x14ac:dyDescent="0.25">
      <c r="A6">
        <v>60</v>
      </c>
      <c r="B6">
        <v>1.5</v>
      </c>
      <c r="C6">
        <f t="shared" ref="C6:C8" si="9">A6*B6</f>
        <v>90</v>
      </c>
      <c r="D6">
        <v>17.010000000000002</v>
      </c>
      <c r="E6" s="3">
        <v>4.71</v>
      </c>
      <c r="F6">
        <f t="shared" si="4"/>
        <v>80.117100000000008</v>
      </c>
      <c r="G6">
        <f t="shared" si="5"/>
        <v>3.6114649681528666</v>
      </c>
      <c r="H6">
        <v>23.009609000000001</v>
      </c>
      <c r="I6">
        <v>6.6117559999999997</v>
      </c>
      <c r="J6">
        <v>17.421389000000001</v>
      </c>
      <c r="K6">
        <v>5.0059940000000003</v>
      </c>
      <c r="L6">
        <f t="shared" si="6"/>
        <v>3.4801058491080892</v>
      </c>
      <c r="M6">
        <f t="shared" si="7"/>
        <v>3.6372807213456868</v>
      </c>
      <c r="N6">
        <f t="shared" si="8"/>
        <v>89.019000000000005</v>
      </c>
    </row>
    <row r="7" spans="1:14" x14ac:dyDescent="0.25">
      <c r="A7">
        <v>60</v>
      </c>
      <c r="B7">
        <v>1.49</v>
      </c>
      <c r="C7">
        <f t="shared" si="9"/>
        <v>89.4</v>
      </c>
      <c r="D7">
        <v>17.61</v>
      </c>
      <c r="E7">
        <v>4.55</v>
      </c>
      <c r="F7">
        <f t="shared" si="4"/>
        <v>80.125499999999988</v>
      </c>
      <c r="G7">
        <f t="shared" si="5"/>
        <v>3.8703296703296703</v>
      </c>
      <c r="H7">
        <v>23.010909999999999</v>
      </c>
      <c r="I7">
        <v>5.9020450000000002</v>
      </c>
      <c r="J7">
        <v>18.000225</v>
      </c>
      <c r="K7">
        <v>4.61686</v>
      </c>
      <c r="L7">
        <f t="shared" si="6"/>
        <v>3.8988024328223081</v>
      </c>
      <c r="M7">
        <f t="shared" si="7"/>
        <v>0.73566762828791454</v>
      </c>
      <c r="N7">
        <f t="shared" si="8"/>
        <v>89.625838926174467</v>
      </c>
    </row>
    <row r="8" spans="1:14" x14ac:dyDescent="0.25">
      <c r="A8">
        <v>60</v>
      </c>
      <c r="B8">
        <v>1.36</v>
      </c>
      <c r="C8">
        <f t="shared" si="9"/>
        <v>81.600000000000009</v>
      </c>
      <c r="D8">
        <v>18.079999999999998</v>
      </c>
      <c r="E8">
        <v>4.08</v>
      </c>
      <c r="F8">
        <f t="shared" si="4"/>
        <v>73.76639999999999</v>
      </c>
      <c r="G8">
        <f t="shared" si="5"/>
        <v>4.4313725490196072</v>
      </c>
      <c r="H8">
        <v>23.018249999999998</v>
      </c>
      <c r="I8">
        <v>5.3839579999999998</v>
      </c>
      <c r="J8">
        <v>18.448944000000001</v>
      </c>
      <c r="K8">
        <v>4.3151999999999999</v>
      </c>
      <c r="L8">
        <f t="shared" si="6"/>
        <v>4.2753392658509455</v>
      </c>
      <c r="M8">
        <f t="shared" si="7"/>
        <v>3.521105062655641</v>
      </c>
      <c r="N8">
        <f t="shared" si="8"/>
        <v>90.399999999999977</v>
      </c>
    </row>
    <row r="9" spans="1:14" x14ac:dyDescent="0.25">
      <c r="A9">
        <v>60</v>
      </c>
      <c r="B9">
        <v>1.28</v>
      </c>
      <c r="C9">
        <f t="shared" ref="C9" si="10">A9*B9</f>
        <v>76.8</v>
      </c>
      <c r="D9">
        <v>18.649999999999999</v>
      </c>
      <c r="E9">
        <v>3.69</v>
      </c>
      <c r="F9">
        <f t="shared" ref="F9" si="11">D9*E9</f>
        <v>68.8185</v>
      </c>
      <c r="G9">
        <f t="shared" ref="G9" si="12">D9/E9</f>
        <v>5.0542005420054199</v>
      </c>
      <c r="H9">
        <v>23.015212999999999</v>
      </c>
      <c r="I9">
        <v>4.8129980000000003</v>
      </c>
      <c r="J9">
        <v>18.967569000000001</v>
      </c>
      <c r="K9">
        <v>3.966545</v>
      </c>
      <c r="L9">
        <f t="shared" ref="L9" si="13">J9/K9</f>
        <v>4.781886755350059</v>
      </c>
      <c r="M9">
        <f t="shared" ref="M9" si="14">(ABS(L9-G9)/G9)*100</f>
        <v>5.3878706314116984</v>
      </c>
      <c r="N9">
        <f t="shared" ref="N9" si="15">(F9/C9)*100</f>
        <v>89.607421875</v>
      </c>
    </row>
    <row r="10" spans="1:14" x14ac:dyDescent="0.25">
      <c r="A10">
        <v>60</v>
      </c>
      <c r="B10">
        <v>1.21</v>
      </c>
      <c r="C10">
        <f>A10*B10</f>
        <v>72.599999999999994</v>
      </c>
      <c r="D10">
        <v>19.149999999999999</v>
      </c>
      <c r="E10">
        <v>3.41</v>
      </c>
      <c r="F10">
        <f>D10*E10</f>
        <v>65.301500000000004</v>
      </c>
      <c r="G10">
        <f>D10/E10</f>
        <v>5.6158357771260992</v>
      </c>
      <c r="H10">
        <v>23.016911</v>
      </c>
      <c r="I10">
        <v>4.2878959999999999</v>
      </c>
      <c r="J10">
        <v>19.471916</v>
      </c>
      <c r="K10">
        <v>3.627488</v>
      </c>
      <c r="L10">
        <f>J10/K10</f>
        <v>5.3678788186204889</v>
      </c>
      <c r="M10">
        <f>(ABS(L10-G10)/G10)*100</f>
        <v>4.4153171201260113</v>
      </c>
      <c r="N10">
        <f>(F10/C10)*100</f>
        <v>89.946969696969717</v>
      </c>
    </row>
    <row r="11" spans="1:14" x14ac:dyDescent="0.25">
      <c r="A11">
        <v>60</v>
      </c>
      <c r="B11">
        <v>1.06</v>
      </c>
      <c r="C11">
        <f>A11*B11</f>
        <v>63.6</v>
      </c>
      <c r="D11">
        <v>19.55</v>
      </c>
      <c r="E11">
        <v>2.9</v>
      </c>
      <c r="F11">
        <f>D11*E11</f>
        <v>56.695</v>
      </c>
      <c r="G11">
        <f>D11/E11</f>
        <v>6.7413793103448283</v>
      </c>
      <c r="H11">
        <v>23.026741000000001</v>
      </c>
      <c r="I11">
        <v>3.6208269999999998</v>
      </c>
      <c r="J11">
        <v>19.864429000000001</v>
      </c>
      <c r="K11">
        <v>3.1235710000000001</v>
      </c>
      <c r="L11">
        <f>J11/K11</f>
        <v>6.3595253637583395</v>
      </c>
      <c r="M11">
        <f>(ABS(L11-G11)/G11)*100</f>
        <v>5.6643296424594229</v>
      </c>
      <c r="N11">
        <f>(F11/C11)*100</f>
        <v>89.1430817610063</v>
      </c>
    </row>
    <row r="12" spans="1:14" x14ac:dyDescent="0.25">
      <c r="A12">
        <v>60</v>
      </c>
      <c r="B12">
        <v>0.89</v>
      </c>
      <c r="C12">
        <f>A12*B12</f>
        <v>53.4</v>
      </c>
      <c r="D12">
        <v>19.95</v>
      </c>
      <c r="E12">
        <v>2.36</v>
      </c>
      <c r="F12">
        <f>D12*E12</f>
        <v>47.081999999999994</v>
      </c>
      <c r="G12">
        <f>D12/E12</f>
        <v>8.453389830508474</v>
      </c>
      <c r="H12">
        <v>23.024329999999999</v>
      </c>
      <c r="I12">
        <v>2.9729100000000002</v>
      </c>
      <c r="J12">
        <v>20.225322999999999</v>
      </c>
      <c r="K12">
        <v>2.6115010000000001</v>
      </c>
      <c r="L12">
        <f>J12/K12</f>
        <v>7.7447119491817151</v>
      </c>
      <c r="M12">
        <f>(ABS(L12-G12)/G12)*100</f>
        <v>8.3833573931386027</v>
      </c>
      <c r="N12">
        <f>(F12/C12)*100</f>
        <v>88.168539325842687</v>
      </c>
    </row>
    <row r="13" spans="1:14" x14ac:dyDescent="0.25">
      <c r="A13">
        <v>60</v>
      </c>
      <c r="B13">
        <v>0.71</v>
      </c>
      <c r="C13">
        <f>A13*B13</f>
        <v>42.599999999999994</v>
      </c>
      <c r="D13">
        <v>20.350000000000001</v>
      </c>
      <c r="E13">
        <v>1.84</v>
      </c>
      <c r="F13">
        <f>D13*E13</f>
        <v>37.444000000000003</v>
      </c>
      <c r="G13">
        <f>D13/E13</f>
        <v>11.059782608695652</v>
      </c>
      <c r="H13">
        <v>23.027667999999998</v>
      </c>
      <c r="I13">
        <v>2.3288169999999999</v>
      </c>
      <c r="J13">
        <v>20.597740000000002</v>
      </c>
      <c r="K13">
        <v>2.0830760000000001</v>
      </c>
      <c r="L13">
        <f>J13/K13</f>
        <v>9.8881365826306862</v>
      </c>
      <c r="M13">
        <f>(ABS(L13-G13)/G13)*100</f>
        <v>10.593752766385935</v>
      </c>
      <c r="N13">
        <f>(F13/C13)*100</f>
        <v>87.896713615023486</v>
      </c>
    </row>
    <row r="14" spans="1:14" x14ac:dyDescent="0.25">
      <c r="A14">
        <v>60</v>
      </c>
      <c r="B14">
        <v>0.27</v>
      </c>
      <c r="C14">
        <f>A14*B14</f>
        <v>16.200000000000003</v>
      </c>
      <c r="D14">
        <v>21.06</v>
      </c>
      <c r="E14">
        <v>0.55000000000000004</v>
      </c>
      <c r="F14">
        <f>D14*E14</f>
        <v>11.583</v>
      </c>
      <c r="G14">
        <f>D14/E14</f>
        <v>38.290909090909082</v>
      </c>
      <c r="H14">
        <v>23.027573</v>
      </c>
      <c r="I14">
        <v>0.98389199999999999</v>
      </c>
      <c r="J14">
        <v>21.222818</v>
      </c>
      <c r="K14">
        <v>0.90678099999999995</v>
      </c>
      <c r="L14">
        <f>J14/K14</f>
        <v>23.404568468020393</v>
      </c>
      <c r="M14">
        <f>(ABS(L14-G14)/G14)*100</f>
        <v>38.876957942017007</v>
      </c>
      <c r="N14">
        <f>(F14/C14)*100</f>
        <v>71.499999999999986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2025-10-24T08:35:14Z</dcterms:modified>
</cp:coreProperties>
</file>