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Emulator\Tests Data\ME Solar MESM-50W\Simplified exponential model\STC\"/>
    </mc:Choice>
  </mc:AlternateContent>
  <xr:revisionPtr revIDLastSave="0" documentId="13_ncr:1_{C92D7E79-7CC8-4158-A347-ABEB15860EB7}" xr6:coauthVersionLast="47" xr6:coauthVersionMax="47" xr10:uidLastSave="{00000000-0000-0000-0000-000000000000}"/>
  <bookViews>
    <workbookView xWindow="1905" yWindow="1905" windowWidth="15375" windowHeight="7785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F12" i="1"/>
  <c r="G12" i="1"/>
  <c r="L12" i="1"/>
  <c r="C13" i="1"/>
  <c r="F13" i="1"/>
  <c r="G13" i="1"/>
  <c r="L13" i="1"/>
  <c r="L2" i="1"/>
  <c r="G2" i="1"/>
  <c r="F2" i="1"/>
  <c r="C2" i="1"/>
  <c r="C3" i="1"/>
  <c r="C4" i="1"/>
  <c r="C5" i="1"/>
  <c r="C6" i="1"/>
  <c r="C7" i="1"/>
  <c r="C8" i="1"/>
  <c r="C9" i="1"/>
  <c r="C10" i="1"/>
  <c r="C11" i="1"/>
  <c r="L5" i="1"/>
  <c r="G5" i="1"/>
  <c r="F5" i="1"/>
  <c r="F3" i="1"/>
  <c r="G3" i="1"/>
  <c r="L3" i="1"/>
  <c r="L4" i="1"/>
  <c r="G9" i="1"/>
  <c r="L7" i="1"/>
  <c r="G7" i="1"/>
  <c r="F7" i="1"/>
  <c r="L8" i="1"/>
  <c r="G8" i="1"/>
  <c r="F8" i="1"/>
  <c r="L6" i="1"/>
  <c r="F6" i="1"/>
  <c r="G6" i="1"/>
  <c r="L9" i="1"/>
  <c r="L10" i="1"/>
  <c r="L11" i="1"/>
  <c r="G10" i="1"/>
  <c r="G11" i="1"/>
  <c r="F9" i="1"/>
  <c r="F10" i="1"/>
  <c r="F11" i="1"/>
  <c r="G4" i="1"/>
  <c r="F4" i="1"/>
  <c r="M13" i="1" l="1"/>
  <c r="N13" i="1"/>
  <c r="M12" i="1"/>
  <c r="N12" i="1"/>
  <c r="M3" i="1"/>
  <c r="M2" i="1"/>
  <c r="N2" i="1"/>
  <c r="N5" i="1"/>
  <c r="M5" i="1"/>
  <c r="N6" i="1"/>
  <c r="N4" i="1"/>
  <c r="N3" i="1"/>
  <c r="M7" i="1"/>
  <c r="N7" i="1"/>
  <c r="M8" i="1"/>
  <c r="N8" i="1"/>
  <c r="N10" i="1"/>
  <c r="M6" i="1"/>
  <c r="M11" i="1"/>
  <c r="M10" i="1"/>
  <c r="N11" i="1"/>
  <c r="N9" i="1"/>
  <c r="M9" i="1"/>
  <c r="M4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<sst xmlns="http://schemas.openxmlformats.org/spreadsheetml/2006/main" count="14" uniqueCount="14">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</sst>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3"/>
  <sheetViews>
    <sheetView tabSelected="1" zoomScale="85" zoomScaleNormal="85" workbookViewId="0">
      <selection activeCell="N18" sqref="N18"/>
    </sheetView>
  </sheetViews>
  <sheetFormatPr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60</v>
      </c>
      <c r="B2">
        <v>0.49</v>
      </c>
      <c r="C2">
        <f t="shared" ref="C2:C8" si="0">A2*B2</f>
        <v>29.4</v>
      </c>
      <c r="D2">
        <v>7.84</v>
      </c>
      <c r="E2">
        <v>2.9</v>
      </c>
      <c r="F2">
        <f t="shared" ref="F2:F8" si="1">D2*E2</f>
        <v>22.736000000000001</v>
      </c>
      <c r="G2">
        <f t="shared" ref="G2:G9" si="2">D2/E2</f>
        <v>2.703448275862069</v>
      </c>
      <c r="H2">
        <v>24.435680000000001</v>
      </c>
      <c r="I2">
        <v>9.1486710000000002</v>
      </c>
      <c r="J2">
        <v>8.08962</v>
      </c>
      <c r="K2">
        <v>3.0287380000000002</v>
      </c>
      <c r="L2">
        <f t="shared" ref="L2:L8" si="3">J2/K2</f>
        <v>2.6709540409239754</v>
      </c>
      <c r="M2">
        <f t="shared" ref="M2:M8" si="4">(ABS(L2-G2)/G2)*100</f>
        <v>1.2019551188835667</v>
      </c>
      <c r="N2">
        <f t="shared" ref="N2:N8" si="5">(F2/C2)*100</f>
        <v>77.333333333333343</v>
      </c>
    </row>
    <row r="3" spans="1:14" x14ac:dyDescent="0.25">
      <c r="A3">
        <v>60</v>
      </c>
      <c r="B3">
        <v>0.64</v>
      </c>
      <c r="C3">
        <f t="shared" si="0"/>
        <v>38.4</v>
      </c>
      <c r="D3">
        <v>11.2</v>
      </c>
      <c r="E3">
        <v>2.83</v>
      </c>
      <c r="F3">
        <f t="shared" si="1"/>
        <v>31.695999999999998</v>
      </c>
      <c r="G3">
        <f t="shared" si="2"/>
        <v>3.957597173144876</v>
      </c>
      <c r="H3">
        <v>24.448447999999999</v>
      </c>
      <c r="I3">
        <v>6.4502519999999999</v>
      </c>
      <c r="J3">
        <v>11.451639999999999</v>
      </c>
      <c r="K3">
        <v>3.0212949999999998</v>
      </c>
      <c r="L3">
        <f t="shared" si="3"/>
        <v>3.7903084604449417</v>
      </c>
      <c r="M3">
        <f t="shared" si="4"/>
        <v>4.2270272941144116</v>
      </c>
      <c r="N3">
        <f t="shared" si="5"/>
        <v>82.541666666666671</v>
      </c>
    </row>
    <row r="4" spans="1:14" x14ac:dyDescent="0.25">
      <c r="A4">
        <v>60</v>
      </c>
      <c r="B4">
        <v>0.78</v>
      </c>
      <c r="C4">
        <f t="shared" si="0"/>
        <v>46.800000000000004</v>
      </c>
      <c r="D4">
        <v>14.28</v>
      </c>
      <c r="E4" s="3">
        <v>2.84</v>
      </c>
      <c r="F4">
        <f t="shared" si="1"/>
        <v>40.555199999999999</v>
      </c>
      <c r="G4">
        <f t="shared" si="2"/>
        <v>5.028169014084507</v>
      </c>
      <c r="H4">
        <v>24.472137</v>
      </c>
      <c r="I4">
        <v>5.0442869999999997</v>
      </c>
      <c r="J4">
        <v>14.526567999999999</v>
      </c>
      <c r="K4">
        <v>2.9942700000000002</v>
      </c>
      <c r="L4">
        <f t="shared" si="3"/>
        <v>4.8514556135552231</v>
      </c>
      <c r="M4">
        <f t="shared" si="4"/>
        <v>3.5144681897980825</v>
      </c>
      <c r="N4">
        <f t="shared" si="5"/>
        <v>86.65641025641024</v>
      </c>
    </row>
    <row r="5" spans="1:14" x14ac:dyDescent="0.25">
      <c r="A5">
        <v>60</v>
      </c>
      <c r="B5">
        <v>0.83</v>
      </c>
      <c r="C5">
        <f t="shared" si="0"/>
        <v>49.8</v>
      </c>
      <c r="D5">
        <v>15.76</v>
      </c>
      <c r="E5">
        <v>2.75</v>
      </c>
      <c r="F5">
        <f t="shared" si="1"/>
        <v>43.339999999999996</v>
      </c>
      <c r="G5">
        <f t="shared" si="2"/>
        <v>5.7309090909090905</v>
      </c>
      <c r="H5">
        <v>24.492311000000001</v>
      </c>
      <c r="I5">
        <v>4.5024290000000002</v>
      </c>
      <c r="J5">
        <v>16.046844</v>
      </c>
      <c r="K5">
        <v>2.949897</v>
      </c>
      <c r="L5">
        <f t="shared" si="3"/>
        <v>5.4397980675257473</v>
      </c>
      <c r="M5">
        <f t="shared" si="4"/>
        <v>5.0796656998997065</v>
      </c>
      <c r="N5">
        <f t="shared" si="5"/>
        <v>87.028112449799195</v>
      </c>
    </row>
    <row r="6" spans="1:14" x14ac:dyDescent="0.25">
      <c r="A6">
        <v>60</v>
      </c>
      <c r="B6">
        <v>0.85</v>
      </c>
      <c r="C6">
        <f t="shared" si="0"/>
        <v>51</v>
      </c>
      <c r="D6">
        <v>16.66</v>
      </c>
      <c r="E6">
        <v>2.69</v>
      </c>
      <c r="F6">
        <f t="shared" si="1"/>
        <v>44.815399999999997</v>
      </c>
      <c r="G6">
        <f t="shared" si="2"/>
        <v>6.1933085501858738</v>
      </c>
      <c r="H6">
        <v>24.495788999999998</v>
      </c>
      <c r="I6">
        <v>4.1618529999999998</v>
      </c>
      <c r="J6">
        <v>16.942029999999999</v>
      </c>
      <c r="K6">
        <v>2.8784640000000001</v>
      </c>
      <c r="L6">
        <f t="shared" si="3"/>
        <v>5.885788392698327</v>
      </c>
      <c r="M6">
        <f t="shared" si="4"/>
        <v>4.9653614864435829</v>
      </c>
      <c r="N6">
        <f t="shared" si="5"/>
        <v>87.873333333333321</v>
      </c>
    </row>
    <row r="7" spans="1:14" x14ac:dyDescent="0.25">
      <c r="A7">
        <v>60</v>
      </c>
      <c r="B7">
        <v>0.87</v>
      </c>
      <c r="C7">
        <f t="shared" si="0"/>
        <v>52.2</v>
      </c>
      <c r="D7">
        <v>17.47</v>
      </c>
      <c r="E7">
        <v>2.58</v>
      </c>
      <c r="F7">
        <f t="shared" si="1"/>
        <v>45.072600000000001</v>
      </c>
      <c r="G7">
        <f t="shared" si="2"/>
        <v>6.7713178294573639</v>
      </c>
      <c r="H7">
        <v>24.504950999999998</v>
      </c>
      <c r="I7">
        <v>3.8838370000000002</v>
      </c>
      <c r="J7">
        <v>17.753181000000001</v>
      </c>
      <c r="K7">
        <v>2.813736</v>
      </c>
      <c r="L7">
        <f t="shared" si="3"/>
        <v>6.3094693318776178</v>
      </c>
      <c r="M7">
        <f t="shared" si="4"/>
        <v>6.8206589797123351</v>
      </c>
      <c r="N7">
        <f t="shared" si="5"/>
        <v>86.345977011494242</v>
      </c>
    </row>
    <row r="8" spans="1:14" x14ac:dyDescent="0.25">
      <c r="A8">
        <v>60</v>
      </c>
      <c r="B8">
        <v>0.85</v>
      </c>
      <c r="C8">
        <f t="shared" si="0"/>
        <v>51</v>
      </c>
      <c r="D8">
        <v>18.04</v>
      </c>
      <c r="E8">
        <v>2.48</v>
      </c>
      <c r="F8">
        <f t="shared" si="1"/>
        <v>44.739199999999997</v>
      </c>
      <c r="G8">
        <f t="shared" si="2"/>
        <v>7.2741935483870961</v>
      </c>
      <c r="H8">
        <v>24.514755000000001</v>
      </c>
      <c r="I8">
        <v>3.592022</v>
      </c>
      <c r="J8">
        <v>18.290400000000002</v>
      </c>
      <c r="K8">
        <v>2.679999</v>
      </c>
      <c r="L8">
        <f t="shared" si="3"/>
        <v>6.8247786659621896</v>
      </c>
      <c r="M8">
        <f t="shared" si="4"/>
        <v>6.1782090266838594</v>
      </c>
      <c r="N8">
        <f t="shared" si="5"/>
        <v>87.723921568627446</v>
      </c>
    </row>
    <row r="9" spans="1:14" x14ac:dyDescent="0.25">
      <c r="A9">
        <v>60</v>
      </c>
      <c r="B9">
        <v>0.81</v>
      </c>
      <c r="C9">
        <f t="shared" ref="C9:C11" si="6">A9*B9</f>
        <v>48.6</v>
      </c>
      <c r="D9">
        <v>19.149999999999999</v>
      </c>
      <c r="E9">
        <v>2.2200000000000002</v>
      </c>
      <c r="F9">
        <f t="shared" ref="F9:F11" si="7">D9*E9</f>
        <v>42.512999999999998</v>
      </c>
      <c r="G9">
        <f t="shared" si="2"/>
        <v>8.6261261261261239</v>
      </c>
      <c r="H9">
        <v>24.52092</v>
      </c>
      <c r="I9">
        <v>3.0217520000000002</v>
      </c>
      <c r="J9">
        <v>19.387536999999998</v>
      </c>
      <c r="K9">
        <v>2.389157</v>
      </c>
      <c r="L9">
        <f t="shared" ref="L9:L11" si="8">J9/K9</f>
        <v>8.1148024177565556</v>
      </c>
      <c r="M9">
        <f t="shared" ref="M9:M11" si="9">(ABS(L9-G9)/G9)*100</f>
        <v>5.9276168803156244</v>
      </c>
      <c r="N9">
        <f t="shared" ref="N9:N11" si="10">(F9/C9)*100</f>
        <v>87.475308641975303</v>
      </c>
    </row>
    <row r="10" spans="1:14" x14ac:dyDescent="0.25">
      <c r="A10">
        <v>60</v>
      </c>
      <c r="B10">
        <v>0.75</v>
      </c>
      <c r="C10">
        <f t="shared" si="6"/>
        <v>45</v>
      </c>
      <c r="D10">
        <v>19.84</v>
      </c>
      <c r="E10">
        <v>1.99</v>
      </c>
      <c r="F10">
        <f t="shared" si="7"/>
        <v>39.4816</v>
      </c>
      <c r="G10">
        <f t="shared" ref="G10:G11" si="11">D10/E10</f>
        <v>9.9698492462311563</v>
      </c>
      <c r="H10">
        <v>24.52956</v>
      </c>
      <c r="I10">
        <v>2.69096</v>
      </c>
      <c r="J10">
        <v>20.072838000000001</v>
      </c>
      <c r="K10">
        <v>2.2020460000000002</v>
      </c>
      <c r="L10">
        <f t="shared" si="8"/>
        <v>9.1155398206940266</v>
      </c>
      <c r="M10">
        <f t="shared" si="9"/>
        <v>8.5689302259016547</v>
      </c>
      <c r="N10">
        <f t="shared" si="10"/>
        <v>87.736888888888885</v>
      </c>
    </row>
    <row r="11" spans="1:14" x14ac:dyDescent="0.25">
      <c r="A11">
        <v>60</v>
      </c>
      <c r="B11">
        <v>0.62</v>
      </c>
      <c r="C11">
        <f t="shared" si="6"/>
        <v>37.200000000000003</v>
      </c>
      <c r="D11">
        <v>20.39</v>
      </c>
      <c r="E11">
        <v>1.6</v>
      </c>
      <c r="F11">
        <f t="shared" si="7"/>
        <v>32.624000000000002</v>
      </c>
      <c r="G11">
        <f t="shared" si="11"/>
        <v>12.74375</v>
      </c>
      <c r="H11">
        <v>24.531075000000001</v>
      </c>
      <c r="I11">
        <v>2.2020219999999999</v>
      </c>
      <c r="J11">
        <v>20.594083999999999</v>
      </c>
      <c r="K11">
        <v>1.848619</v>
      </c>
      <c r="L11">
        <f t="shared" si="8"/>
        <v>11.14025334587603</v>
      </c>
      <c r="M11">
        <f t="shared" si="9"/>
        <v>12.582612293272943</v>
      </c>
      <c r="N11">
        <f t="shared" si="10"/>
        <v>87.698924731182785</v>
      </c>
    </row>
    <row r="12" spans="1:14" x14ac:dyDescent="0.25">
      <c r="A12">
        <v>60</v>
      </c>
      <c r="B12">
        <v>0.5</v>
      </c>
      <c r="C12">
        <f t="shared" ref="C12:C15" si="12">A12*B12</f>
        <v>30</v>
      </c>
      <c r="D12">
        <v>20.92</v>
      </c>
      <c r="E12">
        <v>1.22</v>
      </c>
      <c r="F12">
        <f t="shared" ref="F12:F15" si="13">D12*E12</f>
        <v>25.522400000000001</v>
      </c>
      <c r="G12">
        <f t="shared" ref="G12:G15" si="14">D12/E12</f>
        <v>17.147540983606561</v>
      </c>
      <c r="H12">
        <v>24.534569000000001</v>
      </c>
      <c r="I12">
        <v>1.7452669999999999</v>
      </c>
      <c r="J12">
        <v>21.106193999999999</v>
      </c>
      <c r="K12">
        <v>1.5013890000000001</v>
      </c>
      <c r="L12">
        <f t="shared" ref="L12:L15" si="15">J12/K12</f>
        <v>14.057778497111673</v>
      </c>
      <c r="M12">
        <f t="shared" ref="M12:M15" si="16">(ABS(L12-G12)/G12)*100</f>
        <v>18.018691364836336</v>
      </c>
      <c r="N12">
        <f t="shared" ref="N12:N15" si="17">(F12/C12)*100</f>
        <v>85.074666666666658</v>
      </c>
    </row>
    <row r="13" spans="1:14" x14ac:dyDescent="0.25">
      <c r="A13">
        <v>60</v>
      </c>
      <c r="B13">
        <v>0.23</v>
      </c>
      <c r="C13">
        <f t="shared" si="12"/>
        <v>13.8</v>
      </c>
      <c r="D13">
        <v>21.58</v>
      </c>
      <c r="E13">
        <v>0.4</v>
      </c>
      <c r="F13">
        <f t="shared" si="13"/>
        <v>8.6319999999999997</v>
      </c>
      <c r="G13">
        <f t="shared" si="14"/>
        <v>53.949999999999996</v>
      </c>
      <c r="H13">
        <v>24.539947999999999</v>
      </c>
      <c r="I13">
        <v>0.84391499999999997</v>
      </c>
      <c r="J13">
        <v>21.724692999999998</v>
      </c>
      <c r="K13">
        <v>0.74709999999999999</v>
      </c>
      <c r="L13">
        <f t="shared" si="15"/>
        <v>29.07869495382144</v>
      </c>
      <c r="M13">
        <f t="shared" si="16"/>
        <v>46.100658102277215</v>
      </c>
      <c r="N13">
        <f t="shared" si="17"/>
        <v>62.550724637681157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2025-10-24T10:38:54Z</dcterms:modified>
</cp:coreProperties>
</file>