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Emulator\Tests Data\Renogy RNG-50DB-H – 50 W\Simplified exponential model\STC\"/>
    </mc:Choice>
  </mc:AlternateContent>
  <xr:revisionPtr revIDLastSave="0" documentId="13_ncr:1_{7C59F8A1-39FA-4259-A460-DBBF67597A3D}" xr6:coauthVersionLast="47" xr6:coauthVersionMax="47" xr10:uidLastSave="{00000000-0000-0000-0000-000000000000}"/>
  <bookViews>
    <workbookView xWindow="10140" yWindow="0" windowWidth="10455" windowHeight="10905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F12" i="1"/>
  <c r="G12" i="1"/>
  <c r="L12" i="1"/>
  <c r="M12" i="1" l="1"/>
  <c r="N12" i="1"/>
  <c r="L2" i="1"/>
  <c r="G2" i="1"/>
  <c r="F2" i="1"/>
  <c r="C2" i="1"/>
  <c r="C3" i="1"/>
  <c r="C4" i="1"/>
  <c r="C5" i="1"/>
  <c r="C6" i="1"/>
  <c r="C7" i="1"/>
  <c r="C8" i="1"/>
  <c r="C9" i="1"/>
  <c r="C10" i="1"/>
  <c r="C11" i="1"/>
  <c r="L5" i="1"/>
  <c r="G5" i="1"/>
  <c r="F5" i="1"/>
  <c r="F3" i="1"/>
  <c r="G3" i="1"/>
  <c r="L3" i="1"/>
  <c r="L4" i="1"/>
  <c r="G9" i="1"/>
  <c r="L7" i="1"/>
  <c r="G7" i="1"/>
  <c r="F7" i="1"/>
  <c r="L8" i="1"/>
  <c r="G8" i="1"/>
  <c r="F8" i="1"/>
  <c r="L6" i="1"/>
  <c r="F6" i="1"/>
  <c r="G6" i="1"/>
  <c r="L9" i="1"/>
  <c r="L10" i="1"/>
  <c r="L11" i="1"/>
  <c r="G10" i="1"/>
  <c r="G11" i="1"/>
  <c r="F9" i="1"/>
  <c r="F10" i="1"/>
  <c r="F11" i="1"/>
  <c r="G4" i="1"/>
  <c r="F4" i="1"/>
  <c r="M3" i="1" l="1"/>
  <c r="M2" i="1"/>
  <c r="N2" i="1"/>
  <c r="N5" i="1"/>
  <c r="M5" i="1"/>
  <c r="N6" i="1"/>
  <c r="N4" i="1"/>
  <c r="N3" i="1"/>
  <c r="M7" i="1"/>
  <c r="N7" i="1"/>
  <c r="M8" i="1"/>
  <c r="N8" i="1"/>
  <c r="N10" i="1"/>
  <c r="M6" i="1"/>
  <c r="M11" i="1"/>
  <c r="M10" i="1"/>
  <c r="N11" i="1"/>
  <c r="N9" i="1"/>
  <c r="M9" i="1"/>
  <c r="M4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<sst xmlns="http://schemas.openxmlformats.org/spreadsheetml/2006/main" count="14" uniqueCount="14">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</sst>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2"/>
  <sheetViews>
    <sheetView tabSelected="1" zoomScale="85" zoomScaleNormal="85" workbookViewId="0">
      <selection activeCell="A13" sqref="A13:N13"/>
    </sheetView>
  </sheetViews>
  <sheetFormatPr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60</v>
      </c>
      <c r="B2">
        <v>0.41</v>
      </c>
      <c r="C2">
        <f t="shared" ref="C2:C8" si="0">A2*B2</f>
        <v>24.599999999999998</v>
      </c>
      <c r="D2">
        <v>6.83</v>
      </c>
      <c r="E2">
        <v>2.7</v>
      </c>
      <c r="F2">
        <f t="shared" ref="F2:F8" si="1">D2*E2</f>
        <v>18.441000000000003</v>
      </c>
      <c r="G2">
        <f t="shared" ref="G2:G9" si="2">D2/E2</f>
        <v>2.5296296296296297</v>
      </c>
      <c r="H2">
        <v>24.729026999999999</v>
      </c>
      <c r="I2">
        <v>10.591818</v>
      </c>
      <c r="J2">
        <v>6.8170719999999996</v>
      </c>
      <c r="K2">
        <v>2.9198550000000001</v>
      </c>
      <c r="L2">
        <f t="shared" ref="L2:L8" si="3">J2/K2</f>
        <v>2.3347296355469704</v>
      </c>
      <c r="M2">
        <f t="shared" ref="M2:M8" si="4">(ABS(L2-G2)/G2)*100</f>
        <v>7.7046849783774523</v>
      </c>
      <c r="N2">
        <f t="shared" ref="N2:N8" si="5">(F2/C2)*100</f>
        <v>74.963414634146361</v>
      </c>
    </row>
    <row r="3" spans="1:14" x14ac:dyDescent="0.25">
      <c r="A3">
        <v>60</v>
      </c>
      <c r="B3">
        <v>0.61</v>
      </c>
      <c r="C3">
        <f t="shared" si="0"/>
        <v>36.6</v>
      </c>
      <c r="D3">
        <v>10.82</v>
      </c>
      <c r="E3">
        <v>2.79</v>
      </c>
      <c r="F3">
        <f t="shared" si="1"/>
        <v>30.187800000000003</v>
      </c>
      <c r="G3">
        <f t="shared" si="2"/>
        <v>3.8781362007168458</v>
      </c>
      <c r="H3">
        <v>24.752859000000001</v>
      </c>
      <c r="I3">
        <v>6.518942</v>
      </c>
      <c r="J3">
        <v>11.080575</v>
      </c>
      <c r="K3">
        <v>2.918193</v>
      </c>
      <c r="L3">
        <f t="shared" si="3"/>
        <v>3.7970672261910021</v>
      </c>
      <c r="M3">
        <f t="shared" si="4"/>
        <v>2.0904107109713861</v>
      </c>
      <c r="N3">
        <f t="shared" si="5"/>
        <v>82.48032786885247</v>
      </c>
    </row>
    <row r="4" spans="1:14" x14ac:dyDescent="0.25">
      <c r="A4">
        <v>60</v>
      </c>
      <c r="B4">
        <v>0.78</v>
      </c>
      <c r="C4">
        <f t="shared" si="0"/>
        <v>46.800000000000004</v>
      </c>
      <c r="D4">
        <v>14.82</v>
      </c>
      <c r="E4" s="3">
        <v>2.73</v>
      </c>
      <c r="F4">
        <f t="shared" si="1"/>
        <v>40.458599999999997</v>
      </c>
      <c r="G4">
        <f t="shared" si="2"/>
        <v>5.4285714285714288</v>
      </c>
      <c r="H4">
        <v>24.800072</v>
      </c>
      <c r="I4">
        <v>4.7670310000000002</v>
      </c>
      <c r="J4">
        <v>15.057276</v>
      </c>
      <c r="K4">
        <v>2.8942860000000001</v>
      </c>
      <c r="L4">
        <f t="shared" si="3"/>
        <v>5.2024146888040779</v>
      </c>
      <c r="M4">
        <f t="shared" si="4"/>
        <v>4.1660452062406756</v>
      </c>
      <c r="N4">
        <f t="shared" si="5"/>
        <v>86.449999999999989</v>
      </c>
    </row>
    <row r="5" spans="1:14" x14ac:dyDescent="0.25">
      <c r="A5">
        <v>60</v>
      </c>
      <c r="B5">
        <v>0.84</v>
      </c>
      <c r="C5">
        <f t="shared" si="0"/>
        <v>50.4</v>
      </c>
      <c r="D5">
        <v>16.55</v>
      </c>
      <c r="E5">
        <v>2.65</v>
      </c>
      <c r="F5">
        <f t="shared" si="1"/>
        <v>43.857500000000002</v>
      </c>
      <c r="G5">
        <f t="shared" si="2"/>
        <v>6.2452830188679247</v>
      </c>
      <c r="H5">
        <v>24.82169</v>
      </c>
      <c r="I5">
        <v>4.2008099999999997</v>
      </c>
      <c r="J5">
        <v>16.803661000000002</v>
      </c>
      <c r="K5">
        <v>2.8438430000000001</v>
      </c>
      <c r="L5">
        <f t="shared" si="3"/>
        <v>5.9087864555110814</v>
      </c>
      <c r="M5">
        <f t="shared" si="4"/>
        <v>5.3880114374358596</v>
      </c>
      <c r="N5">
        <f t="shared" si="5"/>
        <v>87.018849206349216</v>
      </c>
    </row>
    <row r="6" spans="1:14" x14ac:dyDescent="0.25">
      <c r="A6">
        <v>60</v>
      </c>
      <c r="B6">
        <v>0.85</v>
      </c>
      <c r="C6">
        <f t="shared" si="0"/>
        <v>51</v>
      </c>
      <c r="D6">
        <v>17.34</v>
      </c>
      <c r="E6">
        <v>2.58</v>
      </c>
      <c r="F6">
        <f t="shared" si="1"/>
        <v>44.737200000000001</v>
      </c>
      <c r="G6">
        <f t="shared" si="2"/>
        <v>6.720930232558139</v>
      </c>
      <c r="H6">
        <v>24.814201000000001</v>
      </c>
      <c r="I6">
        <v>3.9174470000000001</v>
      </c>
      <c r="J6">
        <v>17.610468000000001</v>
      </c>
      <c r="K6">
        <v>2.7801849999999999</v>
      </c>
      <c r="L6">
        <f t="shared" si="3"/>
        <v>6.334279193650783</v>
      </c>
      <c r="M6">
        <f t="shared" si="4"/>
        <v>5.7529393332236376</v>
      </c>
      <c r="N6">
        <f t="shared" si="5"/>
        <v>87.72</v>
      </c>
    </row>
    <row r="7" spans="1:14" x14ac:dyDescent="0.25">
      <c r="A7">
        <v>60</v>
      </c>
      <c r="B7">
        <v>0.88</v>
      </c>
      <c r="C7">
        <f t="shared" si="0"/>
        <v>52.8</v>
      </c>
      <c r="D7">
        <v>18.3</v>
      </c>
      <c r="E7">
        <v>2.5299999999999998</v>
      </c>
      <c r="F7">
        <f t="shared" si="1"/>
        <v>46.298999999999999</v>
      </c>
      <c r="G7">
        <f t="shared" si="2"/>
        <v>7.2332015810276689</v>
      </c>
      <c r="H7">
        <v>24.823008999999999</v>
      </c>
      <c r="I7">
        <v>3.6060889999999999</v>
      </c>
      <c r="J7">
        <v>18.552885</v>
      </c>
      <c r="K7">
        <v>2.6952150000000001</v>
      </c>
      <c r="L7">
        <f t="shared" si="3"/>
        <v>6.8836382255218966</v>
      </c>
      <c r="M7">
        <f t="shared" si="4"/>
        <v>4.8327611444240635</v>
      </c>
      <c r="N7">
        <f t="shared" si="5"/>
        <v>87.6875</v>
      </c>
    </row>
    <row r="8" spans="1:14" x14ac:dyDescent="0.25">
      <c r="A8">
        <v>60</v>
      </c>
      <c r="B8">
        <v>0.81</v>
      </c>
      <c r="C8">
        <f t="shared" si="0"/>
        <v>48.6</v>
      </c>
      <c r="D8">
        <v>19.21</v>
      </c>
      <c r="E8">
        <v>2.25</v>
      </c>
      <c r="F8">
        <f t="shared" si="1"/>
        <v>43.222500000000004</v>
      </c>
      <c r="G8">
        <f t="shared" si="2"/>
        <v>8.5377777777777784</v>
      </c>
      <c r="H8">
        <v>24.831669000000002</v>
      </c>
      <c r="I8">
        <v>3.1158640000000002</v>
      </c>
      <c r="J8">
        <v>19.459517999999999</v>
      </c>
      <c r="K8">
        <v>2.44177</v>
      </c>
      <c r="L8">
        <f t="shared" si="3"/>
        <v>7.9694311913079448</v>
      </c>
      <c r="M8">
        <f t="shared" si="4"/>
        <v>6.6568444537070555</v>
      </c>
      <c r="N8">
        <f t="shared" si="5"/>
        <v>88.93518518518519</v>
      </c>
    </row>
    <row r="9" spans="1:14" x14ac:dyDescent="0.25">
      <c r="A9">
        <v>60</v>
      </c>
      <c r="B9">
        <v>0.74</v>
      </c>
      <c r="C9">
        <f t="shared" ref="C9:C11" si="6">A9*B9</f>
        <v>44.4</v>
      </c>
      <c r="D9">
        <v>20.28</v>
      </c>
      <c r="E9">
        <v>1.92</v>
      </c>
      <c r="F9">
        <f t="shared" ref="F9:F11" si="7">D9*E9</f>
        <v>38.937600000000003</v>
      </c>
      <c r="G9">
        <f t="shared" si="2"/>
        <v>10.562500000000002</v>
      </c>
      <c r="H9">
        <v>24.84252</v>
      </c>
      <c r="I9">
        <v>2.5586579999999999</v>
      </c>
      <c r="J9">
        <v>20.528112</v>
      </c>
      <c r="K9">
        <v>2.1142949999999998</v>
      </c>
      <c r="L9">
        <f t="shared" ref="L9:L11" si="8">J9/K9</f>
        <v>9.7091995204075126</v>
      </c>
      <c r="M9">
        <f t="shared" ref="M9:M11" si="9">(ABS(L9-G9)/G9)*100</f>
        <v>8.0785844221774106</v>
      </c>
      <c r="N9">
        <f t="shared" ref="N9:N11" si="10">(F9/C9)*100</f>
        <v>87.697297297297311</v>
      </c>
    </row>
    <row r="10" spans="1:14" x14ac:dyDescent="0.25">
      <c r="A10">
        <v>60</v>
      </c>
      <c r="B10">
        <v>0.62</v>
      </c>
      <c r="C10">
        <f t="shared" si="6"/>
        <v>37.200000000000003</v>
      </c>
      <c r="D10">
        <v>20.82</v>
      </c>
      <c r="E10">
        <v>1.56</v>
      </c>
      <c r="F10">
        <f t="shared" si="7"/>
        <v>32.479199999999999</v>
      </c>
      <c r="G10">
        <f t="shared" ref="G10:G11" si="11">D10/E10</f>
        <v>13.346153846153847</v>
      </c>
      <c r="H10">
        <v>24.848354</v>
      </c>
      <c r="I10">
        <v>2.1199780000000001</v>
      </c>
      <c r="J10">
        <v>21.02478</v>
      </c>
      <c r="K10">
        <v>1.7937639999999999</v>
      </c>
      <c r="L10">
        <f t="shared" si="8"/>
        <v>11.721040226027505</v>
      </c>
      <c r="M10">
        <f t="shared" si="9"/>
        <v>12.17664383956337</v>
      </c>
      <c r="N10">
        <f t="shared" si="10"/>
        <v>87.309677419354827</v>
      </c>
    </row>
    <row r="11" spans="1:14" x14ac:dyDescent="0.25">
      <c r="A11">
        <v>60</v>
      </c>
      <c r="B11">
        <v>0.5</v>
      </c>
      <c r="C11">
        <f t="shared" si="6"/>
        <v>30</v>
      </c>
      <c r="D11">
        <v>21.29</v>
      </c>
      <c r="E11">
        <v>1.21</v>
      </c>
      <c r="F11">
        <f t="shared" si="7"/>
        <v>25.760899999999999</v>
      </c>
      <c r="G11">
        <f t="shared" si="11"/>
        <v>17.595041322314049</v>
      </c>
      <c r="H11">
        <v>24.851842999999999</v>
      </c>
      <c r="I11">
        <v>1.7158990000000001</v>
      </c>
      <c r="J11">
        <v>21.487143</v>
      </c>
      <c r="K11">
        <v>1.483582</v>
      </c>
      <c r="L11">
        <f t="shared" si="8"/>
        <v>14.483286397381473</v>
      </c>
      <c r="M11">
        <f t="shared" si="9"/>
        <v>17.685408450767579</v>
      </c>
      <c r="N11">
        <f t="shared" si="10"/>
        <v>85.86966666666666</v>
      </c>
    </row>
    <row r="12" spans="1:14" x14ac:dyDescent="0.25">
      <c r="A12">
        <v>60</v>
      </c>
      <c r="B12">
        <v>0.25</v>
      </c>
      <c r="C12">
        <f t="shared" ref="C12:C13" si="12">A12*B12</f>
        <v>15</v>
      </c>
      <c r="D12">
        <v>21.87</v>
      </c>
      <c r="E12">
        <v>0.46</v>
      </c>
      <c r="F12">
        <f t="shared" ref="F12:F13" si="13">D12*E12</f>
        <v>10.0602</v>
      </c>
      <c r="G12">
        <f t="shared" ref="G12:G13" si="14">D12/E12</f>
        <v>47.543478260869563</v>
      </c>
      <c r="H12">
        <v>24.846985</v>
      </c>
      <c r="I12">
        <v>0.89991399999999999</v>
      </c>
      <c r="J12">
        <v>22.002244999999998</v>
      </c>
      <c r="K12">
        <v>0.79688300000000001</v>
      </c>
      <c r="L12">
        <f t="shared" ref="L12:L13" si="15">J12/K12</f>
        <v>27.610383205564681</v>
      </c>
      <c r="M12">
        <f t="shared" ref="M12:M13" si="16">(ABS(L12-G12)/G12)*100</f>
        <v>41.926034409877673</v>
      </c>
      <c r="N12">
        <f t="shared" ref="N12:N13" si="17">(F12/C12)*100</f>
        <v>67.068000000000012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2025-10-24T11:17:42Z</dcterms:modified>
</cp:coreProperties>
</file>