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Emulator\Tests Data\Renogy RNG-50DB-H – 50 W\Single-diode model\STC\"/>
    </mc:Choice>
  </mc:AlternateContent>
  <xr:revisionPtr revIDLastSave="0" documentId="13_ncr:1_{A15C6F20-F1FB-460B-B516-A3E51B1021D8}" xr6:coauthVersionLast="47" xr6:coauthVersionMax="47" xr10:uidLastSave="{00000000-0000-0000-0000-000000000000}"/>
  <bookViews>
    <workbookView xWindow="-120" yWindow="-120" windowWidth="20730" windowHeight="110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11" i="1"/>
  <c r="G11" i="1"/>
  <c r="F11" i="1"/>
  <c r="C11" i="1"/>
  <c r="C9" i="1"/>
  <c r="F9" i="1"/>
  <c r="G9" i="1"/>
  <c r="L9" i="1"/>
  <c r="C8" i="1"/>
  <c r="F8" i="1"/>
  <c r="G8" i="1"/>
  <c r="L8" i="1"/>
  <c r="N9" i="1" l="1"/>
  <c r="M9" i="1"/>
  <c r="M11" i="1"/>
  <c r="N11" i="1"/>
  <c r="M8" i="1"/>
  <c r="N8" i="1"/>
  <c r="L3" i="1"/>
  <c r="F3" i="1"/>
  <c r="C3" i="1"/>
  <c r="L2" i="1"/>
  <c r="F2" i="1"/>
  <c r="G2" i="1"/>
  <c r="C2" i="1"/>
  <c r="C5" i="1"/>
  <c r="F5" i="1"/>
  <c r="G5" i="1"/>
  <c r="L5" i="1"/>
  <c r="C6" i="1"/>
  <c r="F6" i="1"/>
  <c r="G6" i="1"/>
  <c r="L6" i="1"/>
  <c r="C7" i="1"/>
  <c r="F7" i="1"/>
  <c r="G7" i="1"/>
  <c r="L7" i="1"/>
  <c r="C10" i="1"/>
  <c r="F10" i="1"/>
  <c r="G10" i="1"/>
  <c r="L10" i="1"/>
  <c r="L4" i="1"/>
  <c r="G4" i="1"/>
  <c r="F4" i="1"/>
  <c r="C4" i="1"/>
  <c r="M3" i="1" l="1"/>
  <c r="N3" i="1"/>
  <c r="N10" i="1"/>
  <c r="N4" i="1"/>
  <c r="M2" i="1"/>
  <c r="M10" i="1"/>
  <c r="N7" i="1"/>
  <c r="N5" i="1"/>
  <c r="M7" i="1"/>
  <c r="M6" i="1"/>
  <c r="M5" i="1"/>
  <c r="N6" i="1"/>
  <c r="M4" i="1"/>
  <c r="N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<sst xmlns="http://schemas.openxmlformats.org/spreadsheetml/2006/main" count="14" uniqueCount="14">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</sst>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1"/>
  <sheetViews>
    <sheetView tabSelected="1" zoomScale="85" zoomScaleNormal="85" workbookViewId="0">
      <selection activeCell="A12" sqref="A12:N13"/>
    </sheetView>
  </sheetViews>
  <sheetFormatPr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60</v>
      </c>
      <c r="B2">
        <v>0.48</v>
      </c>
      <c r="C2">
        <f>A2*B2</f>
        <v>28.799999999999997</v>
      </c>
      <c r="D2">
        <v>7.19</v>
      </c>
      <c r="E2">
        <v>3.09</v>
      </c>
      <c r="F2">
        <f t="shared" ref="F2" si="0">D2*E2</f>
        <v>22.217099999999999</v>
      </c>
      <c r="G2">
        <f t="shared" ref="G2:G3" si="1">D2/E2</f>
        <v>2.3268608414239487</v>
      </c>
      <c r="H2">
        <v>24.066233</v>
      </c>
      <c r="I2">
        <v>9.5846040000000006</v>
      </c>
      <c r="J2">
        <v>7.3203259999999997</v>
      </c>
      <c r="K2">
        <v>2.9153889999999998</v>
      </c>
      <c r="L2">
        <f t="shared" ref="L2" si="2">J2/K2</f>
        <v>2.5109259862063005</v>
      </c>
      <c r="M2">
        <f t="shared" ref="M2" si="3">(ABS(L2-G2)/G2)*100</f>
        <v>7.91044919857395</v>
      </c>
      <c r="N2">
        <f>(F4/C4)*100</f>
        <v>86.406140350877195</v>
      </c>
    </row>
    <row r="3" spans="1:14" x14ac:dyDescent="0.25">
      <c r="A3">
        <v>60</v>
      </c>
      <c r="B3">
        <v>0.6</v>
      </c>
      <c r="C3">
        <f>A3*B3</f>
        <v>36</v>
      </c>
      <c r="D3">
        <v>10.81</v>
      </c>
      <c r="E3">
        <v>2.73</v>
      </c>
      <c r="F3">
        <f t="shared" ref="F3:F8" si="4">D3*E3</f>
        <v>29.511300000000002</v>
      </c>
      <c r="G3">
        <f t="shared" si="1"/>
        <v>3.9597069597069599</v>
      </c>
      <c r="H3">
        <v>24.055067000000001</v>
      </c>
      <c r="I3">
        <v>6.3416360000000003</v>
      </c>
      <c r="J3">
        <v>11.047176</v>
      </c>
      <c r="K3">
        <v>2.912366</v>
      </c>
      <c r="L3">
        <f t="shared" ref="L3:L8" si="5">J3/K3</f>
        <v>3.793196322165552</v>
      </c>
      <c r="M3">
        <f t="shared" ref="M3:M8" si="6">(ABS(L3-G3)/G3)*100</f>
        <v>4.2051252589088195</v>
      </c>
      <c r="N3">
        <f t="shared" ref="N3:N8" si="7">(F3/C3)*100</f>
        <v>81.975833333333341</v>
      </c>
    </row>
    <row r="4" spans="1:14" x14ac:dyDescent="0.25">
      <c r="A4">
        <v>60</v>
      </c>
      <c r="B4">
        <v>0.76</v>
      </c>
      <c r="C4">
        <f>A4*B4</f>
        <v>45.6</v>
      </c>
      <c r="D4">
        <v>14.38</v>
      </c>
      <c r="E4">
        <v>2.74</v>
      </c>
      <c r="F4">
        <f t="shared" si="4"/>
        <v>39.401200000000003</v>
      </c>
      <c r="G4">
        <f t="shared" ref="G4:G8" si="8">D4/E4</f>
        <v>5.2481751824817513</v>
      </c>
      <c r="H4">
        <v>24.049904000000002</v>
      </c>
      <c r="I4">
        <v>4.7643649999999997</v>
      </c>
      <c r="J4">
        <v>14.633799</v>
      </c>
      <c r="K4">
        <v>2.8990040000000001</v>
      </c>
      <c r="L4">
        <f t="shared" si="5"/>
        <v>5.0478712688909706</v>
      </c>
      <c r="M4">
        <f t="shared" si="6"/>
        <v>3.8166392436629981</v>
      </c>
      <c r="N4">
        <f t="shared" si="7"/>
        <v>86.406140350877195</v>
      </c>
    </row>
    <row r="5" spans="1:14" x14ac:dyDescent="0.25">
      <c r="A5">
        <v>60</v>
      </c>
      <c r="B5">
        <v>0.83</v>
      </c>
      <c r="C5">
        <f>A5*B5</f>
        <v>49.8</v>
      </c>
      <c r="D5">
        <v>16.489999999999998</v>
      </c>
      <c r="E5">
        <v>2.65</v>
      </c>
      <c r="F5">
        <f t="shared" si="4"/>
        <v>43.698499999999996</v>
      </c>
      <c r="G5">
        <f t="shared" si="8"/>
        <v>6.222641509433962</v>
      </c>
      <c r="H5">
        <v>23.951167999999999</v>
      </c>
      <c r="I5">
        <v>4.0692409999999999</v>
      </c>
      <c r="J5">
        <v>16.772703</v>
      </c>
      <c r="K5">
        <v>2.8496380000000001</v>
      </c>
      <c r="L5">
        <f t="shared" si="5"/>
        <v>5.8859065607631562</v>
      </c>
      <c r="M5">
        <f t="shared" si="6"/>
        <v>5.4114470223022151</v>
      </c>
      <c r="N5">
        <f t="shared" si="7"/>
        <v>87.747991967871485</v>
      </c>
    </row>
    <row r="6" spans="1:14" x14ac:dyDescent="0.25">
      <c r="A6">
        <v>60</v>
      </c>
      <c r="B6">
        <v>0.86</v>
      </c>
      <c r="C6">
        <f t="shared" ref="C6:C8" si="9">A6*B6</f>
        <v>51.6</v>
      </c>
      <c r="D6">
        <v>18.170000000000002</v>
      </c>
      <c r="E6" s="3">
        <v>2.5</v>
      </c>
      <c r="F6">
        <f t="shared" si="4"/>
        <v>45.425000000000004</v>
      </c>
      <c r="G6">
        <f t="shared" si="8"/>
        <v>7.2680000000000007</v>
      </c>
      <c r="H6">
        <v>23.976216999999998</v>
      </c>
      <c r="I6">
        <v>3.52643</v>
      </c>
      <c r="J6">
        <v>18.451015000000002</v>
      </c>
      <c r="K6">
        <v>2.7137820000000001</v>
      </c>
      <c r="L6">
        <f t="shared" si="5"/>
        <v>6.7990041204488794</v>
      </c>
      <c r="M6">
        <f t="shared" si="6"/>
        <v>6.4528877208464674</v>
      </c>
      <c r="N6">
        <f t="shared" si="7"/>
        <v>88.032945736434115</v>
      </c>
    </row>
    <row r="7" spans="1:14" x14ac:dyDescent="0.25">
      <c r="A7">
        <v>60</v>
      </c>
      <c r="B7">
        <v>0.8</v>
      </c>
      <c r="C7">
        <f t="shared" si="9"/>
        <v>48</v>
      </c>
      <c r="D7">
        <v>19.21</v>
      </c>
      <c r="E7">
        <v>2.17</v>
      </c>
      <c r="F7">
        <f t="shared" si="4"/>
        <v>41.685699999999997</v>
      </c>
      <c r="G7">
        <f t="shared" si="8"/>
        <v>8.8525345622119822</v>
      </c>
      <c r="H7">
        <v>23.995971999999998</v>
      </c>
      <c r="I7">
        <v>2.966523</v>
      </c>
      <c r="J7">
        <v>19.458088</v>
      </c>
      <c r="K7">
        <v>2.4055230000000001</v>
      </c>
      <c r="L7">
        <f t="shared" si="5"/>
        <v>8.0889220348340043</v>
      </c>
      <c r="M7">
        <f t="shared" si="6"/>
        <v>8.6259197522655491</v>
      </c>
      <c r="N7">
        <f t="shared" si="7"/>
        <v>86.845208333333318</v>
      </c>
    </row>
    <row r="8" spans="1:14" x14ac:dyDescent="0.25">
      <c r="A8">
        <v>60</v>
      </c>
      <c r="B8">
        <v>0.71</v>
      </c>
      <c r="C8">
        <f t="shared" si="9"/>
        <v>42.599999999999994</v>
      </c>
      <c r="D8">
        <v>20.239999999999998</v>
      </c>
      <c r="E8">
        <v>1.84</v>
      </c>
      <c r="F8">
        <f t="shared" si="4"/>
        <v>37.241599999999998</v>
      </c>
      <c r="G8">
        <f t="shared" si="8"/>
        <v>10.999999999999998</v>
      </c>
      <c r="H8">
        <v>24.001507</v>
      </c>
      <c r="I8">
        <v>2.436483</v>
      </c>
      <c r="J8">
        <v>20.484665</v>
      </c>
      <c r="K8">
        <v>2.079475</v>
      </c>
      <c r="L8">
        <f t="shared" si="5"/>
        <v>9.8508830353815267</v>
      </c>
      <c r="M8">
        <f t="shared" si="6"/>
        <v>10.446517860167926</v>
      </c>
      <c r="N8">
        <f t="shared" si="7"/>
        <v>87.421596244131464</v>
      </c>
    </row>
    <row r="9" spans="1:14" x14ac:dyDescent="0.25">
      <c r="A9">
        <v>60</v>
      </c>
      <c r="B9">
        <v>0.56000000000000005</v>
      </c>
      <c r="C9">
        <f t="shared" ref="C9" si="10">A9*B9</f>
        <v>33.6</v>
      </c>
      <c r="D9">
        <v>20.84</v>
      </c>
      <c r="E9">
        <v>1.38</v>
      </c>
      <c r="F9">
        <f t="shared" ref="F9" si="11">D9*E9</f>
        <v>28.759199999999996</v>
      </c>
      <c r="G9">
        <f t="shared" ref="G9" si="12">D9/E9</f>
        <v>15.10144927536232</v>
      </c>
      <c r="H9">
        <v>24.003086</v>
      </c>
      <c r="I9">
        <v>1.8958930000000001</v>
      </c>
      <c r="J9">
        <v>21.060669000000001</v>
      </c>
      <c r="K9">
        <v>1.6634850000000001</v>
      </c>
      <c r="L9">
        <f t="shared" ref="L9" si="13">J9/K9</f>
        <v>12.660570428948864</v>
      </c>
      <c r="M9">
        <f t="shared" ref="M9" si="14">(ABS(L9-G9)/G9)*100</f>
        <v>16.163209251682193</v>
      </c>
      <c r="N9">
        <f t="shared" ref="N9" si="15">(F9/C9)*100</f>
        <v>85.592857142857127</v>
      </c>
    </row>
    <row r="10" spans="1:14" x14ac:dyDescent="0.25">
      <c r="A10">
        <v>60</v>
      </c>
      <c r="B10">
        <v>0.43</v>
      </c>
      <c r="C10">
        <f t="shared" ref="C10:C13" si="16">A10*B10</f>
        <v>25.8</v>
      </c>
      <c r="D10">
        <v>21.31</v>
      </c>
      <c r="E10">
        <v>1.01</v>
      </c>
      <c r="F10">
        <f t="shared" ref="F10:F13" si="17">D10*E10</f>
        <v>21.523099999999999</v>
      </c>
      <c r="G10">
        <f t="shared" ref="G10:G13" si="18">D10/E10</f>
        <v>21.099009900990097</v>
      </c>
      <c r="H10">
        <v>24.005049</v>
      </c>
      <c r="I10">
        <v>1.4870810000000001</v>
      </c>
      <c r="J10">
        <v>21.505324999999999</v>
      </c>
      <c r="K10">
        <v>1.3322259999999999</v>
      </c>
      <c r="L10">
        <f t="shared" ref="L10:L13" si="19">J10/K10</f>
        <v>16.14240001321097</v>
      </c>
      <c r="M10">
        <f t="shared" ref="M10:M13" si="20">(ABS(L10-G10)/G10)*100</f>
        <v>23.492144470468883</v>
      </c>
      <c r="N10">
        <f t="shared" ref="N10:N13" si="21">(F10/C10)*100</f>
        <v>83.422868217054258</v>
      </c>
    </row>
    <row r="11" spans="1:14" x14ac:dyDescent="0.25">
      <c r="A11">
        <v>60</v>
      </c>
      <c r="B11">
        <v>0.2</v>
      </c>
      <c r="C11">
        <f t="shared" si="16"/>
        <v>12</v>
      </c>
      <c r="D11">
        <v>21.91</v>
      </c>
      <c r="E11">
        <v>0.28999999999999998</v>
      </c>
      <c r="F11">
        <f t="shared" si="17"/>
        <v>6.3538999999999994</v>
      </c>
      <c r="G11">
        <f t="shared" si="18"/>
        <v>75.551724137931046</v>
      </c>
      <c r="H11">
        <v>24.004024999999999</v>
      </c>
      <c r="I11">
        <v>0.724881</v>
      </c>
      <c r="J11">
        <v>22.052029000000001</v>
      </c>
      <c r="K11">
        <v>0.66593400000000003</v>
      </c>
      <c r="L11">
        <f t="shared" si="19"/>
        <v>33.114436265455737</v>
      </c>
      <c r="M11">
        <f t="shared" si="20"/>
        <v>56.169847024271277</v>
      </c>
      <c r="N11">
        <f t="shared" si="21"/>
        <v>52.949166666666656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2025-10-24T09:48:29Z</dcterms:modified>
</cp:coreProperties>
</file>