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Stage\Emulator\Tests Data\Uni-Solar ES-62T\Single-diode model\STC\"/>
    </mc:Choice>
  </mc:AlternateContent>
  <xr:revisionPtr revIDLastSave="0" documentId="13_ncr:1_{59208D84-6877-4C9C-B975-65C3F6F3CE30}" xr6:coauthVersionLast="47" xr6:coauthVersionMax="47" xr10:uidLastSave="{00000000-0000-0000-0000-000000000000}"/>
  <bookViews>
    <workbookView xWindow="2295" yWindow="2295" windowWidth="15375" windowHeight="7785" xr2:uid="{217CCB4B-160F-4504-987F-9C10DFEEC6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G2" i="1"/>
  <c r="F2" i="1"/>
  <c r="C2" i="1"/>
  <c r="L3" i="1"/>
  <c r="G3" i="1"/>
  <c r="F3" i="1"/>
  <c r="C3" i="1"/>
  <c r="C4" i="1"/>
  <c r="C5" i="1"/>
  <c r="C6" i="1"/>
  <c r="C7" i="1"/>
  <c r="C8" i="1"/>
  <c r="C9" i="1"/>
  <c r="C10" i="1"/>
  <c r="C11" i="1"/>
  <c r="L6" i="1"/>
  <c r="G6" i="1"/>
  <c r="F6" i="1"/>
  <c r="F4" i="1"/>
  <c r="G4" i="1"/>
  <c r="L4" i="1"/>
  <c r="L5" i="1"/>
  <c r="G10" i="1"/>
  <c r="L8" i="1"/>
  <c r="G8" i="1"/>
  <c r="F8" i="1"/>
  <c r="L9" i="1"/>
  <c r="G9" i="1"/>
  <c r="F9" i="1"/>
  <c r="L7" i="1"/>
  <c r="F7" i="1"/>
  <c r="G7" i="1"/>
  <c r="L10" i="1"/>
  <c r="L11" i="1"/>
  <c r="G11" i="1"/>
  <c r="F10" i="1"/>
  <c r="F11" i="1"/>
  <c r="G5" i="1"/>
  <c r="F5" i="1"/>
  <c r="M4" i="1" l="1"/>
  <c r="N2" i="1"/>
  <c r="M2" i="1"/>
  <c r="M3" i="1"/>
  <c r="N3" i="1"/>
  <c r="N6" i="1"/>
  <c r="M6" i="1"/>
  <c r="N7" i="1"/>
  <c r="N5" i="1"/>
  <c r="N4" i="1"/>
  <c r="M8" i="1"/>
  <c r="N8" i="1"/>
  <c r="M9" i="1"/>
  <c r="N9" i="1"/>
  <c r="N11" i="1"/>
  <c r="M7" i="1"/>
  <c r="M11" i="1"/>
  <c r="N10" i="1"/>
  <c r="M10" i="1"/>
  <c r="M5" i="1"/>
</calcChain>
</file>

<file path=xl/sharedStrings.xml><?xml version="1.0" encoding="utf-8"?>
<sst xmlns="http://schemas.openxmlformats.org/spreadsheetml/2006/main" count="14" uniqueCount="14">
  <si>
    <t>Error (%)</t>
  </si>
  <si>
    <t>Vs_test</t>
  </si>
  <si>
    <t>Is_test</t>
  </si>
  <si>
    <t>Vs*</t>
  </si>
  <si>
    <t>Is*</t>
  </si>
  <si>
    <t>Vs (Volt)</t>
  </si>
  <si>
    <t>Is (Amp)</t>
  </si>
  <si>
    <t>Ve (alim)</t>
  </si>
  <si>
    <t>Ie (alim)</t>
  </si>
  <si>
    <t>Ps</t>
  </si>
  <si>
    <t>R*</t>
  </si>
  <si>
    <t xml:space="preserve">R </t>
  </si>
  <si>
    <t xml:space="preserve">Pe </t>
  </si>
  <si>
    <t>Rend.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</si>
</sst>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D570-ED79-418B-A1D1-0F000D275672}">
  <dimension ref="A1:N11"/>
  <sheetViews>
    <sheetView tabSelected="1" zoomScale="85" zoomScaleNormal="85" workbookViewId="0">
      <selection activeCell="A2" sqref="A2:A11"/>
    </sheetView>
  </sheetViews>
  <sheetFormatPr defaultColWidth="9.140625" defaultRowHeight="15" x14ac:dyDescent="0.25"/>
  <sheetData>
    <row r="1" spans="1:14" s="2" customFormat="1" x14ac:dyDescent="0.25">
      <c r="A1" s="1" t="s">
        <v>7</v>
      </c>
      <c r="B1" s="1" t="s">
        <v>8</v>
      </c>
      <c r="C1" s="1" t="s">
        <v>12</v>
      </c>
      <c r="D1" s="1" t="s">
        <v>5</v>
      </c>
      <c r="E1" s="1" t="s">
        <v>6</v>
      </c>
      <c r="F1" s="1" t="s">
        <v>9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10</v>
      </c>
      <c r="M1" s="1" t="s">
        <v>0</v>
      </c>
      <c r="N1" s="1" t="s">
        <v>13</v>
      </c>
    </row>
    <row r="2" spans="1:14" x14ac:dyDescent="0.25">
      <c r="A2">
        <v>60</v>
      </c>
      <c r="B2">
        <v>0.8</v>
      </c>
      <c r="C2">
        <f t="shared" ref="C2:C9" si="0">A2*B2</f>
        <v>48</v>
      </c>
      <c r="D2">
        <v>8.81</v>
      </c>
      <c r="E2">
        <v>4.53</v>
      </c>
      <c r="F2">
        <f t="shared" ref="F2:F9" si="1">D2*E2</f>
        <v>39.909300000000002</v>
      </c>
      <c r="G2">
        <f t="shared" ref="G2:G10" si="2">D2/E2</f>
        <v>1.944812362030905</v>
      </c>
      <c r="H2">
        <v>22.92971</v>
      </c>
      <c r="I2">
        <v>12.203246</v>
      </c>
      <c r="J2">
        <v>9.0639149999999997</v>
      </c>
      <c r="K2">
        <v>4.8238370000000002</v>
      </c>
      <c r="L2">
        <f t="shared" ref="L2" si="3">J2/K2</f>
        <v>1.8789845096341355</v>
      </c>
      <c r="M2">
        <f t="shared" ref="M2" si="4">(ABS(L2-G2)/G2)*100</f>
        <v>3.3847919563832658</v>
      </c>
      <c r="N2">
        <f t="shared" ref="N2" si="5">(F2/C2)*100</f>
        <v>83.144374999999997</v>
      </c>
    </row>
    <row r="3" spans="1:14" x14ac:dyDescent="0.25">
      <c r="A3">
        <v>60</v>
      </c>
      <c r="B3">
        <v>0.91</v>
      </c>
      <c r="C3">
        <f t="shared" si="0"/>
        <v>54.6</v>
      </c>
      <c r="D3">
        <v>10.27</v>
      </c>
      <c r="E3">
        <v>4.4800000000000004</v>
      </c>
      <c r="F3">
        <f t="shared" si="1"/>
        <v>46.009599999999999</v>
      </c>
      <c r="G3">
        <f t="shared" si="2"/>
        <v>2.292410714285714</v>
      </c>
      <c r="H3">
        <v>23.088787</v>
      </c>
      <c r="I3">
        <v>10.189253000000001</v>
      </c>
      <c r="J3">
        <v>10.677806</v>
      </c>
      <c r="K3">
        <v>4.7121950000000004</v>
      </c>
      <c r="L3">
        <f t="shared" ref="L3:L9" si="6">J3/K3</f>
        <v>2.265994085558853</v>
      </c>
      <c r="M3">
        <f t="shared" ref="M3:M9" si="7">(ABS(L3-G3)/G3)*100</f>
        <v>1.1523514770821555</v>
      </c>
      <c r="N3">
        <f t="shared" ref="N3:N9" si="8">(F3/C3)*100</f>
        <v>84.266666666666666</v>
      </c>
    </row>
    <row r="4" spans="1:14" x14ac:dyDescent="0.25">
      <c r="A4">
        <v>60</v>
      </c>
      <c r="B4">
        <v>0.99</v>
      </c>
      <c r="C4">
        <f t="shared" si="0"/>
        <v>59.4</v>
      </c>
      <c r="D4">
        <v>11.78</v>
      </c>
      <c r="E4">
        <v>4.38</v>
      </c>
      <c r="F4">
        <f t="shared" si="1"/>
        <v>51.596399999999996</v>
      </c>
      <c r="G4">
        <f t="shared" si="2"/>
        <v>2.689497716894977</v>
      </c>
      <c r="H4">
        <v>22.956436</v>
      </c>
      <c r="I4">
        <v>8.6745699999999992</v>
      </c>
      <c r="J4">
        <v>12.169373999999999</v>
      </c>
      <c r="K4">
        <v>4.5984530000000001</v>
      </c>
      <c r="L4">
        <f t="shared" si="6"/>
        <v>2.6464060848289628</v>
      </c>
      <c r="M4">
        <f t="shared" si="7"/>
        <v>1.6022185776667415</v>
      </c>
      <c r="N4">
        <f t="shared" si="8"/>
        <v>86.86262626262625</v>
      </c>
    </row>
    <row r="5" spans="1:14" x14ac:dyDescent="0.25">
      <c r="A5">
        <v>60</v>
      </c>
      <c r="B5">
        <v>1.03</v>
      </c>
      <c r="C5">
        <f t="shared" si="0"/>
        <v>61.800000000000004</v>
      </c>
      <c r="D5">
        <v>13.17</v>
      </c>
      <c r="E5" s="3">
        <v>4.08</v>
      </c>
      <c r="F5">
        <f t="shared" si="1"/>
        <v>53.733600000000003</v>
      </c>
      <c r="G5">
        <f t="shared" si="2"/>
        <v>3.2279411764705883</v>
      </c>
      <c r="H5">
        <v>23.073864</v>
      </c>
      <c r="I5">
        <v>7.5210920000000003</v>
      </c>
      <c r="J5">
        <v>13.542477999999999</v>
      </c>
      <c r="K5">
        <v>4.4142679999999999</v>
      </c>
      <c r="L5">
        <f t="shared" si="6"/>
        <v>3.0678875863450066</v>
      </c>
      <c r="M5">
        <f t="shared" si="7"/>
        <v>4.9583800130020759</v>
      </c>
      <c r="N5">
        <f t="shared" si="8"/>
        <v>86.947572815533974</v>
      </c>
    </row>
    <row r="6" spans="1:14" x14ac:dyDescent="0.25">
      <c r="A6">
        <v>60</v>
      </c>
      <c r="B6">
        <v>1.06</v>
      </c>
      <c r="C6">
        <f t="shared" si="0"/>
        <v>63.6</v>
      </c>
      <c r="D6">
        <v>14.85</v>
      </c>
      <c r="E6">
        <v>3.74</v>
      </c>
      <c r="F6">
        <f t="shared" si="1"/>
        <v>55.539000000000001</v>
      </c>
      <c r="G6">
        <f t="shared" si="2"/>
        <v>3.9705882352941173</v>
      </c>
      <c r="H6">
        <v>22.967013999999999</v>
      </c>
      <c r="I6">
        <v>6.0909069999999996</v>
      </c>
      <c r="J6">
        <v>15.171309000000001</v>
      </c>
      <c r="K6">
        <v>4.0234670000000001</v>
      </c>
      <c r="L6">
        <f t="shared" si="6"/>
        <v>3.7707054637207165</v>
      </c>
      <c r="M6">
        <f t="shared" si="7"/>
        <v>5.0340846174041696</v>
      </c>
      <c r="N6">
        <f t="shared" si="8"/>
        <v>87.325471698113205</v>
      </c>
    </row>
    <row r="7" spans="1:14" x14ac:dyDescent="0.25">
      <c r="A7">
        <v>60</v>
      </c>
      <c r="B7">
        <v>1.01</v>
      </c>
      <c r="C7">
        <f t="shared" si="0"/>
        <v>60.6</v>
      </c>
      <c r="D7">
        <v>15.67</v>
      </c>
      <c r="E7">
        <v>3.43</v>
      </c>
      <c r="F7">
        <f t="shared" si="1"/>
        <v>53.748100000000001</v>
      </c>
      <c r="G7">
        <f t="shared" si="2"/>
        <v>4.5685131195335273</v>
      </c>
      <c r="H7">
        <v>22.983367999999999</v>
      </c>
      <c r="I7">
        <v>5.2286669999999997</v>
      </c>
      <c r="J7">
        <v>16.019594000000001</v>
      </c>
      <c r="K7">
        <v>3.6444239999999999</v>
      </c>
      <c r="L7">
        <f t="shared" si="6"/>
        <v>4.3956449633741856</v>
      </c>
      <c r="M7">
        <f t="shared" si="7"/>
        <v>3.783904120143855</v>
      </c>
      <c r="N7">
        <f t="shared" si="8"/>
        <v>88.69323432343235</v>
      </c>
    </row>
    <row r="8" spans="1:14" x14ac:dyDescent="0.25">
      <c r="A8">
        <v>60</v>
      </c>
      <c r="B8">
        <v>0.94</v>
      </c>
      <c r="C8">
        <f t="shared" si="0"/>
        <v>56.4</v>
      </c>
      <c r="D8">
        <v>16.600000000000001</v>
      </c>
      <c r="E8">
        <v>3.01</v>
      </c>
      <c r="F8">
        <f t="shared" si="1"/>
        <v>49.966000000000001</v>
      </c>
      <c r="G8">
        <f t="shared" si="2"/>
        <v>5.5149501661129579</v>
      </c>
      <c r="H8">
        <v>22.987224999999999</v>
      </c>
      <c r="I8">
        <v>4.4180770000000003</v>
      </c>
      <c r="J8">
        <v>16.904530999999999</v>
      </c>
      <c r="K8">
        <v>3.2490009999999998</v>
      </c>
      <c r="L8">
        <f t="shared" si="6"/>
        <v>5.202993473994006</v>
      </c>
      <c r="M8">
        <f t="shared" si="7"/>
        <v>5.6565641161327997</v>
      </c>
      <c r="N8">
        <f t="shared" si="8"/>
        <v>88.592198581560282</v>
      </c>
    </row>
    <row r="9" spans="1:14" x14ac:dyDescent="0.25">
      <c r="A9">
        <v>60</v>
      </c>
      <c r="B9">
        <v>0.86</v>
      </c>
      <c r="C9">
        <f t="shared" si="0"/>
        <v>51.6</v>
      </c>
      <c r="D9">
        <v>17.649999999999999</v>
      </c>
      <c r="E9">
        <v>2.61</v>
      </c>
      <c r="F9">
        <f t="shared" si="1"/>
        <v>46.066499999999991</v>
      </c>
      <c r="G9">
        <f t="shared" si="2"/>
        <v>6.7624521072796933</v>
      </c>
      <c r="H9">
        <v>22.989025000000002</v>
      </c>
      <c r="I9">
        <v>3.577474</v>
      </c>
      <c r="J9">
        <v>17.930962000000001</v>
      </c>
      <c r="K9">
        <v>2.7903549999999999</v>
      </c>
      <c r="L9">
        <f t="shared" si="6"/>
        <v>6.4260504487780237</v>
      </c>
      <c r="M9">
        <f t="shared" si="7"/>
        <v>4.9745514373334707</v>
      </c>
      <c r="N9">
        <f t="shared" si="8"/>
        <v>89.276162790697654</v>
      </c>
    </row>
    <row r="10" spans="1:14" x14ac:dyDescent="0.25">
      <c r="A10">
        <v>60</v>
      </c>
      <c r="B10">
        <v>0.66</v>
      </c>
      <c r="C10">
        <f t="shared" ref="C10:C11" si="9">A10*B10</f>
        <v>39.6</v>
      </c>
      <c r="D10">
        <v>18.68</v>
      </c>
      <c r="E10">
        <v>1.85</v>
      </c>
      <c r="F10">
        <f t="shared" ref="F10:F11" si="10">D10*E10</f>
        <v>34.558</v>
      </c>
      <c r="G10">
        <f t="shared" si="2"/>
        <v>10.097297297297297</v>
      </c>
      <c r="H10">
        <v>22.998974</v>
      </c>
      <c r="I10">
        <v>2.5474480000000002</v>
      </c>
      <c r="J10">
        <v>18.904875000000001</v>
      </c>
      <c r="K10">
        <v>2.0939709999999998</v>
      </c>
      <c r="L10">
        <f t="shared" ref="L10:L11" si="11">J10/K10</f>
        <v>9.0282410787924015</v>
      </c>
      <c r="M10">
        <f t="shared" ref="M10:M11" si="12">(ABS(L10-G10)/G10)*100</f>
        <v>10.587548202537779</v>
      </c>
      <c r="N10">
        <f t="shared" ref="N10:N11" si="13">(F10/C10)*100</f>
        <v>87.267676767676761</v>
      </c>
    </row>
    <row r="11" spans="1:14" x14ac:dyDescent="0.25">
      <c r="A11">
        <v>60</v>
      </c>
      <c r="B11">
        <v>0.31</v>
      </c>
      <c r="C11">
        <f t="shared" si="9"/>
        <v>18.600000000000001</v>
      </c>
      <c r="D11">
        <v>19.829999999999998</v>
      </c>
      <c r="E11">
        <v>0.73</v>
      </c>
      <c r="F11">
        <f t="shared" si="10"/>
        <v>14.475899999999998</v>
      </c>
      <c r="G11">
        <f t="shared" ref="G11" si="14">D11/E11</f>
        <v>27.164383561643834</v>
      </c>
      <c r="H11">
        <v>23.000847</v>
      </c>
      <c r="I11">
        <v>1.2477320000000001</v>
      </c>
      <c r="J11">
        <v>20.006903000000001</v>
      </c>
      <c r="K11">
        <v>1.0853189999999999</v>
      </c>
      <c r="L11">
        <f t="shared" si="11"/>
        <v>18.43412213367683</v>
      </c>
      <c r="M11">
        <f t="shared" si="12"/>
        <v>32.138632589086811</v>
      </c>
      <c r="N11">
        <f t="shared" si="13"/>
        <v>77.827419354838696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Ceolin De Brito (Student at CentraleSupelec)</dc:creator>
  <cp:lastModifiedBy>Gabriel Ceolin De Brito (Student at CentraleSupelec)</cp:lastModifiedBy>
  <dcterms:created xsi:type="dcterms:W3CDTF">2025-05-16T10:23:07Z</dcterms:created>
  <dcterms:modified xsi:type="dcterms:W3CDTF">2025-10-24T08:08:53Z</dcterms:modified>
</cp:coreProperties>
</file>