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Émulateur\"/>
    </mc:Choice>
  </mc:AlternateContent>
  <xr:revisionPtr revIDLastSave="0" documentId="13_ncr:1_{CCBCAC3E-673A-4312-82B0-A7EADB24A177}" xr6:coauthVersionLast="47" xr6:coauthVersionMax="47" xr10:uidLastSave="{00000000-0000-0000-0000-000000000000}"/>
  <bookViews>
    <workbookView xWindow="-120" yWindow="-120" windowWidth="29040" windowHeight="15840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L5" i="1"/>
  <c r="G5" i="1"/>
  <c r="F5" i="1"/>
  <c r="C5" i="1"/>
  <c r="N5" i="1" s="1"/>
  <c r="C2" i="1"/>
  <c r="F2" i="1"/>
  <c r="G2" i="1"/>
  <c r="L2" i="1"/>
  <c r="L3" i="1"/>
  <c r="G9" i="1"/>
  <c r="L7" i="1"/>
  <c r="G7" i="1"/>
  <c r="F7" i="1"/>
  <c r="C7" i="1"/>
  <c r="L8" i="1"/>
  <c r="G8" i="1"/>
  <c r="F8" i="1"/>
  <c r="C8" i="1"/>
  <c r="L4" i="1"/>
  <c r="L6" i="1"/>
  <c r="F4" i="1"/>
  <c r="F6" i="1"/>
  <c r="G4" i="1"/>
  <c r="G6" i="1"/>
  <c r="C4" i="1"/>
  <c r="C6" i="1"/>
  <c r="L9" i="1"/>
  <c r="L10" i="1"/>
  <c r="L11" i="1"/>
  <c r="L12" i="1"/>
  <c r="L13" i="1"/>
  <c r="G10" i="1"/>
  <c r="G11" i="1"/>
  <c r="G12" i="1"/>
  <c r="G13" i="1"/>
  <c r="F9" i="1"/>
  <c r="F10" i="1"/>
  <c r="F11" i="1"/>
  <c r="F12" i="1"/>
  <c r="F13" i="1"/>
  <c r="C9" i="1"/>
  <c r="C10" i="1"/>
  <c r="C11" i="1"/>
  <c r="C12" i="1"/>
  <c r="C13" i="1"/>
  <c r="G3" i="1"/>
  <c r="F3" i="1"/>
  <c r="N12" i="1" l="1"/>
  <c r="M5" i="1"/>
  <c r="N6" i="1"/>
  <c r="N3" i="1"/>
  <c r="M2" i="1"/>
  <c r="N2" i="1"/>
  <c r="M7" i="1"/>
  <c r="N7" i="1"/>
  <c r="M8" i="1"/>
  <c r="N8" i="1"/>
  <c r="M13" i="1"/>
  <c r="N13" i="1"/>
  <c r="N10" i="1"/>
  <c r="M12" i="1"/>
  <c r="M6" i="1"/>
  <c r="M4" i="1"/>
  <c r="N4" i="1"/>
  <c r="M11" i="1"/>
  <c r="M10" i="1"/>
  <c r="N11" i="1"/>
  <c r="N9" i="1"/>
  <c r="M9" i="1"/>
  <c r="M3" i="1"/>
</calcChain>
</file>

<file path=xl/sharedStrings.xml><?xml version="1.0" encoding="utf-8"?>
<sst xmlns="http://schemas.openxmlformats.org/spreadsheetml/2006/main" count="14" uniqueCount="14">
  <si>
    <t>Error (%)</t>
  </si>
  <si>
    <t>Vs_test</t>
  </si>
  <si>
    <t>Is_test</t>
  </si>
  <si>
    <t>Vs*</t>
  </si>
  <si>
    <t>Is*</t>
  </si>
  <si>
    <t>Vs (Volt)</t>
  </si>
  <si>
    <t>Is (Amp)</t>
  </si>
  <si>
    <t>Ve (alim)</t>
  </si>
  <si>
    <t>Ie (alim)</t>
  </si>
  <si>
    <t>Ps</t>
  </si>
  <si>
    <t>R*</t>
  </si>
  <si>
    <t xml:space="preserve">R </t>
  </si>
  <si>
    <t xml:space="preserve">Pe </t>
  </si>
  <si>
    <t>Rend.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</si>
</sst>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N13"/>
  <sheetViews>
    <sheetView tabSelected="1" zoomScale="85" zoomScaleNormal="85" workbookViewId="0">
      <selection activeCell="G3" sqref="G3"/>
    </sheetView>
  </sheetViews>
  <sheetFormatPr baseColWidth="10" defaultColWidth="9.140625" defaultRowHeight="15" x14ac:dyDescent="0.25"/>
  <sheetData>
    <row r="1" spans="1:14" s="2" customFormat="1" x14ac:dyDescent="0.25">
      <c r="A1" s="1" t="s">
        <v>7</v>
      </c>
      <c r="B1" s="1" t="s">
        <v>8</v>
      </c>
      <c r="C1" s="1" t="s">
        <v>12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10</v>
      </c>
      <c r="M1" s="1" t="s">
        <v>0</v>
      </c>
      <c r="N1" s="1" t="s">
        <v>13</v>
      </c>
    </row>
    <row r="2" spans="1:14" x14ac:dyDescent="0.25">
      <c r="A2">
        <v>50</v>
      </c>
      <c r="B2">
        <v>1.24</v>
      </c>
      <c r="C2">
        <f>A2*B2</f>
        <v>62</v>
      </c>
      <c r="D2">
        <v>13.57</v>
      </c>
      <c r="E2">
        <v>3.98</v>
      </c>
      <c r="F2">
        <f>D2*E2</f>
        <v>54.008600000000001</v>
      </c>
      <c r="G2">
        <f>D2/E2</f>
        <v>3.4095477386934676</v>
      </c>
      <c r="H2">
        <v>30.04</v>
      </c>
      <c r="I2">
        <v>9.2200000000000006</v>
      </c>
      <c r="J2">
        <v>13.88</v>
      </c>
      <c r="K2">
        <v>4.26</v>
      </c>
      <c r="L2">
        <f>J2/K2</f>
        <v>3.258215962441315</v>
      </c>
      <c r="M2">
        <f>(ABS(L2-G2)/G2)*100</f>
        <v>4.4384706667912122</v>
      </c>
      <c r="N2">
        <f>(F2/C2)*100</f>
        <v>87.110645161290321</v>
      </c>
    </row>
    <row r="3" spans="1:14" x14ac:dyDescent="0.25">
      <c r="A3">
        <v>50</v>
      </c>
      <c r="B3">
        <v>1.43</v>
      </c>
      <c r="C3">
        <f>A3*B3</f>
        <v>71.5</v>
      </c>
      <c r="D3">
        <v>15.62</v>
      </c>
      <c r="E3" s="3">
        <v>4.07</v>
      </c>
      <c r="F3">
        <f>D3*E3</f>
        <v>63.573399999999999</v>
      </c>
      <c r="G3">
        <f>D3/E3</f>
        <v>3.8378378378378373</v>
      </c>
      <c r="H3">
        <v>29.83</v>
      </c>
      <c r="I3">
        <v>7.93</v>
      </c>
      <c r="J3">
        <v>15.97</v>
      </c>
      <c r="K3">
        <v>4.25</v>
      </c>
      <c r="L3">
        <f>J3/K3</f>
        <v>3.7576470588235296</v>
      </c>
      <c r="M3">
        <f>(ABS(L3-G3)/G3)*100</f>
        <v>2.0894780447390038</v>
      </c>
      <c r="N3">
        <f>(F3/C3)*100</f>
        <v>88.913846153846151</v>
      </c>
    </row>
    <row r="4" spans="1:14" x14ac:dyDescent="0.25">
      <c r="A4">
        <v>50</v>
      </c>
      <c r="B4">
        <v>1.52</v>
      </c>
      <c r="C4">
        <f t="shared" ref="C4:C5" si="0">A4*B4</f>
        <v>76</v>
      </c>
      <c r="D4">
        <v>17.260000000000002</v>
      </c>
      <c r="E4">
        <v>4.03</v>
      </c>
      <c r="F4">
        <f t="shared" ref="F4:F5" si="1">D4*E4</f>
        <v>69.557800000000015</v>
      </c>
      <c r="G4">
        <f t="shared" ref="G4:G5" si="2">D4/E4</f>
        <v>4.2828784119106702</v>
      </c>
      <c r="H4">
        <v>30.04</v>
      </c>
      <c r="I4">
        <v>7.13</v>
      </c>
      <c r="J4">
        <v>17.579999999999998</v>
      </c>
      <c r="K4">
        <v>4.18</v>
      </c>
      <c r="L4">
        <f t="shared" ref="L4:L5" si="3">J4/K4</f>
        <v>4.205741626794258</v>
      </c>
      <c r="M4">
        <f t="shared" ref="M4:M5" si="4">(ABS(L4-G4)/G4)*100</f>
        <v>1.8010500812232975</v>
      </c>
      <c r="N4">
        <f t="shared" ref="N4:N5" si="5">(F4/C4)*100</f>
        <v>91.523421052631591</v>
      </c>
    </row>
    <row r="5" spans="1:14" x14ac:dyDescent="0.25">
      <c r="A5">
        <v>50</v>
      </c>
      <c r="B5">
        <v>1.65</v>
      </c>
      <c r="C5">
        <f t="shared" si="0"/>
        <v>82.5</v>
      </c>
      <c r="D5">
        <v>18.93</v>
      </c>
      <c r="E5">
        <v>4.05</v>
      </c>
      <c r="F5">
        <f t="shared" si="1"/>
        <v>76.666499999999999</v>
      </c>
      <c r="G5">
        <f t="shared" si="2"/>
        <v>4.674074074074074</v>
      </c>
      <c r="H5">
        <v>29.91</v>
      </c>
      <c r="I5">
        <v>6.37</v>
      </c>
      <c r="J5">
        <v>19.260000000000002</v>
      </c>
      <c r="K5">
        <v>4.0999999999999996</v>
      </c>
      <c r="L5">
        <f t="shared" si="3"/>
        <v>4.6975609756097567</v>
      </c>
      <c r="M5">
        <f t="shared" si="4"/>
        <v>0.50249313903600001</v>
      </c>
      <c r="N5">
        <f t="shared" si="5"/>
        <v>92.929090909090903</v>
      </c>
    </row>
    <row r="6" spans="1:14" x14ac:dyDescent="0.25">
      <c r="A6">
        <v>50</v>
      </c>
      <c r="B6">
        <v>1.71</v>
      </c>
      <c r="C6">
        <f>A6*B6</f>
        <v>85.5</v>
      </c>
      <c r="D6">
        <v>20.69</v>
      </c>
      <c r="E6">
        <v>3.81</v>
      </c>
      <c r="F6">
        <f>D6*E6</f>
        <v>78.828900000000004</v>
      </c>
      <c r="G6">
        <f>D6/E6</f>
        <v>5.4304461942257216</v>
      </c>
      <c r="H6">
        <v>29.91</v>
      </c>
      <c r="I6">
        <v>5.74</v>
      </c>
      <c r="J6">
        <v>21</v>
      </c>
      <c r="K6">
        <v>4.03</v>
      </c>
      <c r="L6">
        <f>J6/K6</f>
        <v>5.2109181141439205</v>
      </c>
      <c r="M6">
        <f>(ABS(L6-G6)/G6)*100</f>
        <v>4.0425422190027174</v>
      </c>
      <c r="N6">
        <f>(F6/C6)*100</f>
        <v>92.197543859649116</v>
      </c>
    </row>
    <row r="7" spans="1:14" x14ac:dyDescent="0.25">
      <c r="A7">
        <v>50</v>
      </c>
      <c r="B7">
        <v>1.71</v>
      </c>
      <c r="C7">
        <f>A7*B7</f>
        <v>85.5</v>
      </c>
      <c r="D7">
        <v>22.22</v>
      </c>
      <c r="E7">
        <v>3.58</v>
      </c>
      <c r="F7">
        <f>D7*E7</f>
        <v>79.547600000000003</v>
      </c>
      <c r="G7">
        <f>D7/E7</f>
        <v>6.2067039106145243</v>
      </c>
      <c r="H7">
        <v>29.92</v>
      </c>
      <c r="I7">
        <v>4.93</v>
      </c>
      <c r="J7">
        <v>22.51</v>
      </c>
      <c r="K7">
        <v>3.71</v>
      </c>
      <c r="L7">
        <f>J7/K7</f>
        <v>6.0673854447439357</v>
      </c>
      <c r="M7">
        <f>(ABS(L7-G7)/G7)*100</f>
        <v>2.2446449496701497</v>
      </c>
      <c r="N7">
        <f>(F7/C7)*100</f>
        <v>93.038128654970762</v>
      </c>
    </row>
    <row r="8" spans="1:14" x14ac:dyDescent="0.25">
      <c r="A8">
        <v>50</v>
      </c>
      <c r="B8">
        <v>1.66</v>
      </c>
      <c r="C8">
        <f>A8*B8</f>
        <v>83</v>
      </c>
      <c r="D8">
        <v>23.34</v>
      </c>
      <c r="E8">
        <v>3.31</v>
      </c>
      <c r="F8">
        <f>D8*E8</f>
        <v>77.255399999999995</v>
      </c>
      <c r="G8">
        <f>D8/E8</f>
        <v>7.0513595166163139</v>
      </c>
      <c r="H8">
        <v>30.93</v>
      </c>
      <c r="I8">
        <v>4.3899999999999997</v>
      </c>
      <c r="J8">
        <v>23.64</v>
      </c>
      <c r="K8">
        <v>3.46</v>
      </c>
      <c r="L8">
        <f>J8/K8</f>
        <v>6.8323699421965323</v>
      </c>
      <c r="M8">
        <f>(ABS(L8-G8)/G8)*100</f>
        <v>3.1056362096378627</v>
      </c>
      <c r="N8">
        <f>(F8/C8)*100</f>
        <v>93.078795180722878</v>
      </c>
    </row>
    <row r="9" spans="1:14" x14ac:dyDescent="0.25">
      <c r="A9">
        <v>50</v>
      </c>
      <c r="B9">
        <v>1.52</v>
      </c>
      <c r="C9">
        <f t="shared" ref="C9:C25" si="6">A9*B9</f>
        <v>76</v>
      </c>
      <c r="D9">
        <v>23.93</v>
      </c>
      <c r="E9">
        <v>2.95</v>
      </c>
      <c r="F9">
        <f t="shared" ref="F9:F25" si="7">D9*E9</f>
        <v>70.593500000000006</v>
      </c>
      <c r="G9">
        <f>D9/E9</f>
        <v>8.1118644067796613</v>
      </c>
      <c r="H9">
        <v>29.54</v>
      </c>
      <c r="I9">
        <v>3.83</v>
      </c>
      <c r="J9">
        <v>24.23</v>
      </c>
      <c r="K9">
        <v>3.1</v>
      </c>
      <c r="L9">
        <f t="shared" ref="L9:L25" si="8">J9/K9</f>
        <v>7.8161290322580648</v>
      </c>
      <c r="M9">
        <f t="shared" ref="M9:M25" si="9">(ABS(L9-G9)/G9)*100</f>
        <v>3.6457139775959448</v>
      </c>
      <c r="N9">
        <f t="shared" ref="N9:N25" si="10">(F9/C9)*100</f>
        <v>92.886184210526324</v>
      </c>
    </row>
    <row r="10" spans="1:14" x14ac:dyDescent="0.25">
      <c r="A10">
        <v>50</v>
      </c>
      <c r="B10">
        <v>1.22</v>
      </c>
      <c r="C10">
        <f t="shared" si="6"/>
        <v>61</v>
      </c>
      <c r="D10">
        <v>25.09</v>
      </c>
      <c r="E10">
        <v>2.2400000000000002</v>
      </c>
      <c r="F10">
        <f t="shared" si="7"/>
        <v>56.201600000000006</v>
      </c>
      <c r="G10">
        <f t="shared" ref="G9:G25" si="11">D10/E10</f>
        <v>11.200892857142856</v>
      </c>
      <c r="H10">
        <v>29.96</v>
      </c>
      <c r="I10">
        <v>2.82</v>
      </c>
      <c r="J10">
        <v>25.35</v>
      </c>
      <c r="K10">
        <v>2.39</v>
      </c>
      <c r="L10">
        <f t="shared" si="8"/>
        <v>10.606694560669457</v>
      </c>
      <c r="M10">
        <f t="shared" si="9"/>
        <v>5.3049190279012128</v>
      </c>
      <c r="N10">
        <f t="shared" si="10"/>
        <v>92.13377049180329</v>
      </c>
    </row>
    <row r="11" spans="1:14" x14ac:dyDescent="0.25">
      <c r="A11">
        <v>50</v>
      </c>
      <c r="B11">
        <v>0.95</v>
      </c>
      <c r="C11">
        <f t="shared" si="6"/>
        <v>47.5</v>
      </c>
      <c r="D11">
        <v>26.05</v>
      </c>
      <c r="E11">
        <v>1.66</v>
      </c>
      <c r="F11">
        <f t="shared" si="7"/>
        <v>43.243000000000002</v>
      </c>
      <c r="G11">
        <f t="shared" si="11"/>
        <v>15.69277108433735</v>
      </c>
      <c r="H11">
        <v>29.96</v>
      </c>
      <c r="I11">
        <v>2.0499999999999998</v>
      </c>
      <c r="J11">
        <v>26.29</v>
      </c>
      <c r="K11">
        <v>1.8</v>
      </c>
      <c r="L11">
        <f t="shared" si="8"/>
        <v>14.605555555555554</v>
      </c>
      <c r="M11">
        <f t="shared" si="9"/>
        <v>6.9281296651738229</v>
      </c>
      <c r="N11">
        <f t="shared" si="10"/>
        <v>91.037894736842105</v>
      </c>
    </row>
    <row r="12" spans="1:14" x14ac:dyDescent="0.25">
      <c r="A12">
        <v>50</v>
      </c>
      <c r="B12">
        <v>0.48</v>
      </c>
      <c r="C12">
        <f t="shared" si="6"/>
        <v>24</v>
      </c>
      <c r="D12">
        <v>26.7</v>
      </c>
      <c r="E12">
        <v>0.77</v>
      </c>
      <c r="F12">
        <f t="shared" si="7"/>
        <v>20.559000000000001</v>
      </c>
      <c r="G12">
        <f t="shared" si="11"/>
        <v>34.675324675324674</v>
      </c>
      <c r="H12">
        <v>29.97</v>
      </c>
      <c r="I12">
        <v>1.06</v>
      </c>
      <c r="J12">
        <v>26.87</v>
      </c>
      <c r="K12">
        <v>0.95</v>
      </c>
      <c r="L12">
        <f t="shared" si="8"/>
        <v>28.284210526315793</v>
      </c>
      <c r="M12">
        <f t="shared" si="9"/>
        <v>18.431302976542469</v>
      </c>
      <c r="N12">
        <f t="shared" si="10"/>
        <v>85.662500000000009</v>
      </c>
    </row>
    <row r="13" spans="1:14" x14ac:dyDescent="0.25">
      <c r="A13">
        <v>50</v>
      </c>
      <c r="B13">
        <v>0.13</v>
      </c>
      <c r="C13">
        <f t="shared" si="6"/>
        <v>6.5</v>
      </c>
      <c r="D13">
        <v>27.2</v>
      </c>
      <c r="E13">
        <v>6.7000000000000004E-2</v>
      </c>
      <c r="F13">
        <f t="shared" si="7"/>
        <v>1.8224</v>
      </c>
      <c r="G13">
        <f t="shared" si="11"/>
        <v>405.97014925373134</v>
      </c>
      <c r="H13">
        <v>30.01</v>
      </c>
      <c r="I13">
        <v>0.28999999999999998</v>
      </c>
      <c r="J13">
        <v>27.33</v>
      </c>
      <c r="K13">
        <v>0.26</v>
      </c>
      <c r="L13">
        <f t="shared" si="8"/>
        <v>105.1153846153846</v>
      </c>
      <c r="M13">
        <f t="shared" si="9"/>
        <v>74.107607466063357</v>
      </c>
      <c r="N13">
        <f t="shared" si="10"/>
        <v>28.036923076923078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2025-07-16T12:08:09Z</dcterms:modified>
</cp:coreProperties>
</file>