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\Desktop\Stage\Émulateur\"/>
    </mc:Choice>
  </mc:AlternateContent>
  <xr:revisionPtr revIDLastSave="0" documentId="13_ncr:1_{1330246F-DF98-4802-98FC-B2B7B1F66DB9}" xr6:coauthVersionLast="47" xr6:coauthVersionMax="47" xr10:uidLastSave="{00000000-0000-0000-0000-000000000000}"/>
  <bookViews>
    <workbookView xWindow="14400" yWindow="0" windowWidth="14400" windowHeight="15600" xr2:uid="{217CCB4B-160F-4504-987F-9C10DFEEC6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G2" i="1"/>
  <c r="F2" i="1"/>
  <c r="C2" i="1"/>
  <c r="C3" i="1"/>
  <c r="C4" i="1"/>
  <c r="C5" i="1"/>
  <c r="C6" i="1"/>
  <c r="C7" i="1"/>
  <c r="C8" i="1"/>
  <c r="C9" i="1"/>
  <c r="C10" i="1"/>
  <c r="C11" i="1"/>
  <c r="L5" i="1"/>
  <c r="G5" i="1"/>
  <c r="F5" i="1"/>
  <c r="F3" i="1"/>
  <c r="G3" i="1"/>
  <c r="L3" i="1"/>
  <c r="L4" i="1"/>
  <c r="G9" i="1"/>
  <c r="L7" i="1"/>
  <c r="G7" i="1"/>
  <c r="F7" i="1"/>
  <c r="L8" i="1"/>
  <c r="G8" i="1"/>
  <c r="F8" i="1"/>
  <c r="L6" i="1"/>
  <c r="F6" i="1"/>
  <c r="G6" i="1"/>
  <c r="L9" i="1"/>
  <c r="L10" i="1"/>
  <c r="L11" i="1"/>
  <c r="G10" i="1"/>
  <c r="G11" i="1"/>
  <c r="F9" i="1"/>
  <c r="F10" i="1"/>
  <c r="F11" i="1"/>
  <c r="G4" i="1"/>
  <c r="F4" i="1"/>
  <c r="M3" i="1" l="1"/>
  <c r="M2" i="1"/>
  <c r="N2" i="1"/>
  <c r="N5" i="1"/>
  <c r="M5" i="1"/>
  <c r="N6" i="1"/>
  <c r="N4" i="1"/>
  <c r="N3" i="1"/>
  <c r="M7" i="1"/>
  <c r="N7" i="1"/>
  <c r="M8" i="1"/>
  <c r="N8" i="1"/>
  <c r="N10" i="1"/>
  <c r="M6" i="1"/>
  <c r="M11" i="1"/>
  <c r="M10" i="1"/>
  <c r="N11" i="1"/>
  <c r="N9" i="1"/>
  <c r="M9" i="1"/>
  <c r="M4" i="1"/>
</calcChain>
</file>

<file path=xl/sharedStrings.xml><?xml version="1.0" encoding="utf-8"?>
<sst xmlns="http://schemas.openxmlformats.org/spreadsheetml/2006/main" count="14" uniqueCount="14">
  <si>
    <t>Error (%)</t>
  </si>
  <si>
    <t>Vs_test</t>
  </si>
  <si>
    <t>Is_test</t>
  </si>
  <si>
    <t>Vs*</t>
  </si>
  <si>
    <t>Is*</t>
  </si>
  <si>
    <t>Vs (Volt)</t>
  </si>
  <si>
    <t>Is (Amp)</t>
  </si>
  <si>
    <t>Ve (alim)</t>
  </si>
  <si>
    <t>Ie (alim)</t>
  </si>
  <si>
    <t>Ps</t>
  </si>
  <si>
    <t>R*</t>
  </si>
  <si>
    <t xml:space="preserve">R </t>
  </si>
  <si>
    <t xml:space="preserve">Pe </t>
  </si>
  <si>
    <t>Rend.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</si>
</sst>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D570-ED79-418B-A1D1-0F000D275672}">
  <dimension ref="A1:N11"/>
  <sheetViews>
    <sheetView tabSelected="1" zoomScale="85" zoomScaleNormal="85" workbookViewId="0">
      <selection activeCell="G11" sqref="G11"/>
    </sheetView>
  </sheetViews>
  <sheetFormatPr baseColWidth="10" defaultColWidth="9.140625" defaultRowHeight="15" x14ac:dyDescent="0.25"/>
  <sheetData>
    <row r="1" spans="1:14" s="2" customFormat="1" x14ac:dyDescent="0.25">
      <c r="A1" s="1" t="s">
        <v>7</v>
      </c>
      <c r="B1" s="1" t="s">
        <v>8</v>
      </c>
      <c r="C1" s="1" t="s">
        <v>12</v>
      </c>
      <c r="D1" s="1" t="s">
        <v>5</v>
      </c>
      <c r="E1" s="1" t="s">
        <v>6</v>
      </c>
      <c r="F1" s="1" t="s">
        <v>9</v>
      </c>
      <c r="G1" s="1" t="s">
        <v>11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10</v>
      </c>
      <c r="M1" s="1" t="s">
        <v>0</v>
      </c>
      <c r="N1" s="1" t="s">
        <v>13</v>
      </c>
    </row>
    <row r="2" spans="1:14" x14ac:dyDescent="0.25">
      <c r="A2">
        <v>50</v>
      </c>
      <c r="B2">
        <v>1.04</v>
      </c>
      <c r="C2">
        <f t="shared" ref="C2:C8" si="0">A2*B2</f>
        <v>52</v>
      </c>
      <c r="D2">
        <v>9.74</v>
      </c>
      <c r="E2">
        <v>4.51</v>
      </c>
      <c r="F2">
        <f t="shared" ref="F2:F8" si="1">D2*E2</f>
        <v>43.927399999999999</v>
      </c>
      <c r="G2">
        <f t="shared" ref="G2:G9" si="2">D2/E2</f>
        <v>2.1596452328159645</v>
      </c>
      <c r="H2">
        <v>22.12</v>
      </c>
      <c r="I2">
        <v>10.49</v>
      </c>
      <c r="J2">
        <v>10.14</v>
      </c>
      <c r="K2">
        <v>4.8099999999999996</v>
      </c>
      <c r="L2">
        <f t="shared" ref="L2:L8" si="3">J2/K2</f>
        <v>2.1081081081081083</v>
      </c>
      <c r="M2">
        <f t="shared" ref="M2:M8" si="4">(ABS(L2-G2)/G2)*100</f>
        <v>2.386369942838106</v>
      </c>
      <c r="N2">
        <f t="shared" ref="N2:N8" si="5">(F2/C2)*100</f>
        <v>84.475769230769231</v>
      </c>
    </row>
    <row r="3" spans="1:14" x14ac:dyDescent="0.25">
      <c r="A3">
        <v>50</v>
      </c>
      <c r="B3">
        <v>1.1399999999999999</v>
      </c>
      <c r="C3">
        <f t="shared" si="0"/>
        <v>56.999999999999993</v>
      </c>
      <c r="D3">
        <v>11.22</v>
      </c>
      <c r="E3">
        <v>4.33</v>
      </c>
      <c r="F3">
        <f t="shared" si="1"/>
        <v>48.582600000000006</v>
      </c>
      <c r="G3">
        <f t="shared" si="2"/>
        <v>2.5912240184757507</v>
      </c>
      <c r="H3">
        <v>21.97</v>
      </c>
      <c r="I3">
        <v>8.8800000000000008</v>
      </c>
      <c r="J3">
        <v>11.6</v>
      </c>
      <c r="K3">
        <v>4.6900000000000004</v>
      </c>
      <c r="L3">
        <f t="shared" si="3"/>
        <v>2.4733475479744134</v>
      </c>
      <c r="M3">
        <f t="shared" si="4"/>
        <v>4.5490652163172065</v>
      </c>
      <c r="N3">
        <f t="shared" si="5"/>
        <v>85.232631578947391</v>
      </c>
    </row>
    <row r="4" spans="1:14" x14ac:dyDescent="0.25">
      <c r="A4">
        <v>50</v>
      </c>
      <c r="B4">
        <v>1.23</v>
      </c>
      <c r="C4">
        <f t="shared" si="0"/>
        <v>61.5</v>
      </c>
      <c r="D4">
        <v>12.49</v>
      </c>
      <c r="E4" s="3">
        <v>4.32</v>
      </c>
      <c r="F4">
        <f t="shared" si="1"/>
        <v>53.956800000000001</v>
      </c>
      <c r="G4">
        <f t="shared" si="2"/>
        <v>2.8912037037037037</v>
      </c>
      <c r="H4">
        <v>22.11</v>
      </c>
      <c r="I4">
        <v>7.77</v>
      </c>
      <c r="J4">
        <v>12.88</v>
      </c>
      <c r="K4">
        <v>4.53</v>
      </c>
      <c r="L4">
        <f t="shared" si="3"/>
        <v>2.8432671081677703</v>
      </c>
      <c r="M4">
        <f t="shared" si="4"/>
        <v>1.6580151538449357</v>
      </c>
      <c r="N4">
        <f t="shared" si="5"/>
        <v>87.734634146341463</v>
      </c>
    </row>
    <row r="5" spans="1:14" x14ac:dyDescent="0.25">
      <c r="A5">
        <v>50</v>
      </c>
      <c r="B5">
        <v>1.26</v>
      </c>
      <c r="C5">
        <f t="shared" si="0"/>
        <v>63</v>
      </c>
      <c r="D5">
        <v>13.73</v>
      </c>
      <c r="E5">
        <v>4.09</v>
      </c>
      <c r="F5">
        <f t="shared" si="1"/>
        <v>56.155700000000003</v>
      </c>
      <c r="G5">
        <f t="shared" si="2"/>
        <v>3.3569682151589246</v>
      </c>
      <c r="H5">
        <v>21.98</v>
      </c>
      <c r="I5">
        <v>6.67</v>
      </c>
      <c r="J5">
        <v>14.14</v>
      </c>
      <c r="K5">
        <v>4.29</v>
      </c>
      <c r="L5">
        <f t="shared" si="3"/>
        <v>3.2960372960372961</v>
      </c>
      <c r="M5">
        <f t="shared" si="4"/>
        <v>1.8150579694643887</v>
      </c>
      <c r="N5">
        <f t="shared" si="5"/>
        <v>89.136031746031748</v>
      </c>
    </row>
    <row r="6" spans="1:14" x14ac:dyDescent="0.25">
      <c r="A6">
        <v>50</v>
      </c>
      <c r="B6">
        <v>1.27</v>
      </c>
      <c r="C6">
        <f t="shared" si="0"/>
        <v>63.5</v>
      </c>
      <c r="D6">
        <v>14.57</v>
      </c>
      <c r="E6">
        <v>3.78</v>
      </c>
      <c r="F6">
        <f t="shared" si="1"/>
        <v>55.074599999999997</v>
      </c>
      <c r="G6">
        <f t="shared" si="2"/>
        <v>3.8544973544973549</v>
      </c>
      <c r="H6">
        <v>22.01</v>
      </c>
      <c r="I6">
        <v>6.05</v>
      </c>
      <c r="J6">
        <v>14.96</v>
      </c>
      <c r="K6">
        <v>4.1100000000000003</v>
      </c>
      <c r="L6">
        <f t="shared" si="3"/>
        <v>3.6399026763990268</v>
      </c>
      <c r="M6">
        <f t="shared" si="4"/>
        <v>5.5673842361817449</v>
      </c>
      <c r="N6">
        <f t="shared" si="5"/>
        <v>86.73165354330709</v>
      </c>
    </row>
    <row r="7" spans="1:14" x14ac:dyDescent="0.25">
      <c r="A7">
        <v>50</v>
      </c>
      <c r="B7">
        <v>1.17</v>
      </c>
      <c r="C7">
        <f t="shared" si="0"/>
        <v>58.5</v>
      </c>
      <c r="D7">
        <v>16.350000000000001</v>
      </c>
      <c r="E7">
        <v>3.23</v>
      </c>
      <c r="F7">
        <f t="shared" si="1"/>
        <v>52.810500000000005</v>
      </c>
      <c r="G7">
        <f t="shared" si="2"/>
        <v>5.0619195046439636</v>
      </c>
      <c r="H7">
        <v>22.02</v>
      </c>
      <c r="I7">
        <v>4.47</v>
      </c>
      <c r="J7">
        <v>16.690000000000001</v>
      </c>
      <c r="K7">
        <v>3.39</v>
      </c>
      <c r="L7">
        <f t="shared" si="3"/>
        <v>4.9233038348082596</v>
      </c>
      <c r="M7">
        <f t="shared" si="4"/>
        <v>2.7384013062343957</v>
      </c>
      <c r="N7">
        <f t="shared" si="5"/>
        <v>90.274358974358975</v>
      </c>
    </row>
    <row r="8" spans="1:14" x14ac:dyDescent="0.25">
      <c r="A8">
        <v>50</v>
      </c>
      <c r="B8">
        <v>1.05</v>
      </c>
      <c r="C8">
        <f t="shared" si="0"/>
        <v>52.5</v>
      </c>
      <c r="D8">
        <v>17.600000000000001</v>
      </c>
      <c r="E8">
        <v>2.7</v>
      </c>
      <c r="F8">
        <f t="shared" si="1"/>
        <v>47.52000000000001</v>
      </c>
      <c r="G8">
        <f t="shared" si="2"/>
        <v>6.518518518518519</v>
      </c>
      <c r="H8">
        <v>22.03</v>
      </c>
      <c r="I8">
        <v>3.53</v>
      </c>
      <c r="J8">
        <v>17.920000000000002</v>
      </c>
      <c r="K8">
        <v>2.87</v>
      </c>
      <c r="L8">
        <f t="shared" si="3"/>
        <v>6.2439024390243905</v>
      </c>
      <c r="M8">
        <f t="shared" si="4"/>
        <v>4.2128603104212905</v>
      </c>
      <c r="N8">
        <f t="shared" si="5"/>
        <v>90.514285714285734</v>
      </c>
    </row>
    <row r="9" spans="1:14" x14ac:dyDescent="0.25">
      <c r="A9">
        <v>50</v>
      </c>
      <c r="B9">
        <v>0.86</v>
      </c>
      <c r="C9">
        <f t="shared" ref="C9:C11" si="6">A9*B9</f>
        <v>43</v>
      </c>
      <c r="D9">
        <v>18.63</v>
      </c>
      <c r="E9">
        <v>2.0510000000000002</v>
      </c>
      <c r="F9">
        <f t="shared" ref="F9:F11" si="7">D9*E9</f>
        <v>38.210129999999999</v>
      </c>
      <c r="G9">
        <f t="shared" si="2"/>
        <v>9.083373963920037</v>
      </c>
      <c r="H9">
        <v>22.05</v>
      </c>
      <c r="I9">
        <v>2.59</v>
      </c>
      <c r="J9">
        <v>18.899999999999999</v>
      </c>
      <c r="K9">
        <v>2.2200000000000002</v>
      </c>
      <c r="L9">
        <f t="shared" ref="L9:L11" si="8">J9/K9</f>
        <v>8.5135135135135123</v>
      </c>
      <c r="M9">
        <f t="shared" ref="M9:M11" si="9">(ABS(L9-G9)/G9)*100</f>
        <v>6.2736649693171369</v>
      </c>
      <c r="N9">
        <f t="shared" ref="N9:N11" si="10">(F9/C9)*100</f>
        <v>88.86076744186046</v>
      </c>
    </row>
    <row r="10" spans="1:14" x14ac:dyDescent="0.25">
      <c r="A10">
        <v>50</v>
      </c>
      <c r="B10">
        <v>0.51</v>
      </c>
      <c r="C10">
        <f t="shared" si="6"/>
        <v>25.5</v>
      </c>
      <c r="D10">
        <v>19.71</v>
      </c>
      <c r="E10">
        <v>1.0900000000000001</v>
      </c>
      <c r="F10">
        <f t="shared" si="7"/>
        <v>21.483900000000002</v>
      </c>
      <c r="G10">
        <f t="shared" ref="G10:G11" si="11">D10/E10</f>
        <v>18.082568807339449</v>
      </c>
      <c r="H10">
        <v>22.05</v>
      </c>
      <c r="I10">
        <v>1.45</v>
      </c>
      <c r="J10">
        <v>19.91</v>
      </c>
      <c r="K10">
        <v>1.31</v>
      </c>
      <c r="L10">
        <f t="shared" si="8"/>
        <v>15.198473282442748</v>
      </c>
      <c r="M10">
        <f t="shared" si="9"/>
        <v>15.949589660768156</v>
      </c>
      <c r="N10">
        <f t="shared" si="10"/>
        <v>84.250588235294117</v>
      </c>
    </row>
    <row r="11" spans="1:14" x14ac:dyDescent="0.25">
      <c r="A11">
        <v>50</v>
      </c>
      <c r="B11">
        <v>0.23</v>
      </c>
      <c r="C11">
        <f t="shared" si="6"/>
        <v>11.5</v>
      </c>
      <c r="D11">
        <v>20.309999999999999</v>
      </c>
      <c r="E11">
        <v>0.35</v>
      </c>
      <c r="F11">
        <f t="shared" si="7"/>
        <v>7.1084999999999994</v>
      </c>
      <c r="G11">
        <f t="shared" si="11"/>
        <v>58.028571428571432</v>
      </c>
      <c r="H11">
        <v>22.06</v>
      </c>
      <c r="I11">
        <v>0.66</v>
      </c>
      <c r="J11">
        <v>20.49</v>
      </c>
      <c r="K11">
        <v>0.61</v>
      </c>
      <c r="L11">
        <f t="shared" si="8"/>
        <v>33.590163934426229</v>
      </c>
      <c r="M11">
        <f t="shared" si="9"/>
        <v>42.114439305518566</v>
      </c>
      <c r="N11">
        <f t="shared" si="10"/>
        <v>61.813043478260866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Ceolin De Brito (Student at CentraleSupelec)</dc:creator>
  <cp:lastModifiedBy>Gabriel Ceolin De Brito (Student at CentraleSupelec)</cp:lastModifiedBy>
  <dcterms:created xsi:type="dcterms:W3CDTF">2025-05-16T10:23:07Z</dcterms:created>
  <dcterms:modified xsi:type="dcterms:W3CDTF">2025-07-18T15:12:21Z</dcterms:modified>
</cp:coreProperties>
</file>