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810B1444-6477-453E-B971-9D21B6BCC4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F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7" i="1" l="1"/>
  <c r="S27" i="1"/>
  <c r="T26" i="1"/>
  <c r="S26" i="1"/>
  <c r="T25" i="1"/>
  <c r="S25" i="1"/>
  <c r="T21" i="1"/>
  <c r="S21" i="1"/>
  <c r="T20" i="1"/>
  <c r="S20" i="1"/>
  <c r="T18" i="1"/>
  <c r="T23" i="1" s="1"/>
  <c r="S18" i="1"/>
  <c r="S23" i="1" s="1"/>
  <c r="T16" i="1"/>
  <c r="T17" i="1" s="1"/>
  <c r="T22" i="1" s="1"/>
  <c r="S16" i="1"/>
  <c r="S17" i="1" s="1"/>
  <c r="S22" i="1" s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T19" i="1" s="1"/>
  <c r="S8" i="1"/>
  <c r="S19" i="1" s="1"/>
  <c r="T7" i="1"/>
  <c r="S7" i="1"/>
  <c r="T6" i="1"/>
  <c r="S6" i="1"/>
  <c r="T5" i="1"/>
  <c r="S5" i="1"/>
</calcChain>
</file>

<file path=xl/sharedStrings.xml><?xml version="1.0" encoding="utf-8"?>
<sst xmlns="http://schemas.openxmlformats.org/spreadsheetml/2006/main" count="56" uniqueCount="39">
  <si>
    <t>2021 - 22 OVERALL CAREER FULFILLMENT STATISTICS - CGC-V</t>
  </si>
  <si>
    <t>S. No.</t>
  </si>
  <si>
    <t>Description</t>
  </si>
  <si>
    <t>Visakhapatnam Campus</t>
  </si>
  <si>
    <t>GST</t>
  </si>
  <si>
    <t>GSB</t>
  </si>
  <si>
    <t>GSS</t>
  </si>
  <si>
    <t>GSA</t>
  </si>
  <si>
    <t>GSN</t>
  </si>
  <si>
    <t>GSP</t>
  </si>
  <si>
    <t>GSL</t>
  </si>
  <si>
    <t>GHSS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</si>
  <si>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</si>
  <si>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</si>
  <si>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</si>
  <si>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</si>
  <si>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</si>
  <si>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</si>
  <si>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</si>
  <si>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</si>
  <si>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</si>
  <si>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</si>
  <si>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 (including deffered)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</si>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</sst>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color rgb="FF000000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b/>
      <sz val="8"/>
      <color rgb="FF000000"/>
      <name val="Courier New"/>
      <family val="3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4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/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/>
    </xf>
    <xf numFmtId="0" fontId="3" fillId="5" borderId="6" xfId="0" applyFont="1" applyFill="1" applyBorder="1"/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3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30"/>
  <sheetViews>
    <sheetView tabSelected="1" zoomScaleNormal="100" workbookViewId="0">
      <pane ySplit="4" topLeftCell="A14" activePane="bottomLeft" state="frozen"/>
      <selection pane="bottomLeft" activeCell="U29" sqref="U29"/>
    </sheetView>
  </sheetViews>
  <sheetFormatPr defaultColWidth="14.42578125" defaultRowHeight="15.75" customHeight="1"/>
  <cols>
    <col min="1" max="1" width="3.28515625" customWidth="1"/>
    <col min="2" max="2" width="85.140625" customWidth="1"/>
    <col min="3" max="16" width="5.28515625" customWidth="1"/>
    <col min="17" max="17" width="5.7109375" customWidth="1"/>
    <col min="18" max="20" width="5.28515625" customWidth="1"/>
  </cols>
  <sheetData>
    <row r="1" spans="1:20" ht="33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25.5" customHeight="1">
      <c r="A2" s="26" t="s">
        <v>1</v>
      </c>
      <c r="B2" s="26" t="s">
        <v>2</v>
      </c>
      <c r="C2" s="22" t="s">
        <v>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3"/>
    </row>
    <row r="3" spans="1:20" ht="25.5" customHeight="1">
      <c r="A3" s="19"/>
      <c r="B3" s="19"/>
      <c r="C3" s="22" t="s">
        <v>4</v>
      </c>
      <c r="D3" s="23"/>
      <c r="E3" s="22" t="s">
        <v>5</v>
      </c>
      <c r="F3" s="23"/>
      <c r="G3" s="28" t="s">
        <v>6</v>
      </c>
      <c r="H3" s="23"/>
      <c r="I3" s="22" t="s">
        <v>7</v>
      </c>
      <c r="J3" s="23"/>
      <c r="K3" s="22" t="s">
        <v>8</v>
      </c>
      <c r="L3" s="23"/>
      <c r="M3" s="22" t="s">
        <v>9</v>
      </c>
      <c r="N3" s="23"/>
      <c r="O3" s="22" t="s">
        <v>10</v>
      </c>
      <c r="P3" s="23"/>
      <c r="Q3" s="22" t="s">
        <v>11</v>
      </c>
      <c r="R3" s="23"/>
      <c r="S3" s="22" t="s">
        <v>12</v>
      </c>
      <c r="T3" s="23"/>
    </row>
    <row r="4" spans="1:20" ht="25.5" customHeight="1">
      <c r="A4" s="20"/>
      <c r="B4" s="20"/>
      <c r="C4" s="1" t="s">
        <v>13</v>
      </c>
      <c r="D4" s="1" t="s">
        <v>14</v>
      </c>
      <c r="E4" s="1" t="s">
        <v>13</v>
      </c>
      <c r="F4" s="1" t="s">
        <v>14</v>
      </c>
      <c r="G4" s="1" t="s">
        <v>13</v>
      </c>
      <c r="H4" s="1" t="s">
        <v>14</v>
      </c>
      <c r="I4" s="1" t="s">
        <v>13</v>
      </c>
      <c r="J4" s="1" t="s">
        <v>14</v>
      </c>
      <c r="K4" s="1" t="s">
        <v>13</v>
      </c>
      <c r="L4" s="1" t="s">
        <v>14</v>
      </c>
      <c r="M4" s="1" t="s">
        <v>13</v>
      </c>
      <c r="N4" s="1" t="s">
        <v>14</v>
      </c>
      <c r="O4" s="1" t="s">
        <v>13</v>
      </c>
      <c r="P4" s="1" t="s">
        <v>14</v>
      </c>
      <c r="Q4" s="1" t="s">
        <v>13</v>
      </c>
      <c r="R4" s="1" t="s">
        <v>14</v>
      </c>
      <c r="S4" s="1" t="s">
        <v>13</v>
      </c>
      <c r="T4" s="1" t="s">
        <v>14</v>
      </c>
    </row>
    <row r="5" spans="1:20" ht="19.5" customHeight="1">
      <c r="A5" s="2">
        <v>1</v>
      </c>
      <c r="B5" s="3" t="s">
        <v>15</v>
      </c>
      <c r="C5" s="4">
        <v>22</v>
      </c>
      <c r="D5" s="4">
        <v>82</v>
      </c>
      <c r="E5" s="4">
        <v>0</v>
      </c>
      <c r="F5" s="4">
        <v>6967</v>
      </c>
      <c r="G5" s="4">
        <v>6968</v>
      </c>
      <c r="H5" s="4">
        <v>384</v>
      </c>
      <c r="I5" s="4">
        <v>0</v>
      </c>
      <c r="J5" s="4">
        <v>0</v>
      </c>
      <c r="K5" s="4">
        <v>9</v>
      </c>
      <c r="L5" s="4">
        <v>0</v>
      </c>
      <c r="M5" s="4">
        <v>99</v>
      </c>
      <c r="N5" s="4">
        <v>99</v>
      </c>
      <c r="O5" s="4">
        <v>16</v>
      </c>
      <c r="P5" s="4">
        <v>0</v>
      </c>
      <c r="Q5" s="4">
        <v>99</v>
      </c>
      <c r="R5" s="4">
        <v>0</v>
      </c>
      <c r="S5" s="5">
        <f t="shared" ref="S5:S16" si="0">SUM(C5,E5,G5,I5,K5,M5,O5,Q5)</f>
        <v>7213</v>
      </c>
      <c r="T5" s="5">
        <f t="shared" ref="T5:T16" si="1">SUM(D5,F5,H5,J5,L5,N5,P5,R5)</f>
        <v>7532</v>
      </c>
    </row>
    <row r="6" spans="1:20" ht="19.5" customHeight="1">
      <c r="A6" s="6">
        <v>2</v>
      </c>
      <c r="B6" s="7" t="s">
        <v>16</v>
      </c>
      <c r="C6" s="4">
        <v>0</v>
      </c>
      <c r="D6" s="4">
        <v>90</v>
      </c>
      <c r="E6" s="4">
        <v>0</v>
      </c>
      <c r="F6" s="4">
        <v>0</v>
      </c>
      <c r="G6" s="4">
        <v>0</v>
      </c>
      <c r="H6" s="4">
        <v>378</v>
      </c>
      <c r="I6" s="4">
        <v>56</v>
      </c>
      <c r="J6" s="4">
        <v>14</v>
      </c>
      <c r="K6" s="4">
        <v>9</v>
      </c>
      <c r="L6" s="4">
        <v>0</v>
      </c>
      <c r="M6" s="4">
        <v>93</v>
      </c>
      <c r="N6" s="4">
        <v>93</v>
      </c>
      <c r="O6" s="4">
        <v>14</v>
      </c>
      <c r="P6" s="4">
        <v>0</v>
      </c>
      <c r="Q6" s="4">
        <v>0</v>
      </c>
      <c r="R6" s="4">
        <v>0</v>
      </c>
      <c r="S6" s="5">
        <f t="shared" si="0"/>
        <v>172</v>
      </c>
      <c r="T6" s="5">
        <f t="shared" si="1"/>
        <v>575</v>
      </c>
    </row>
    <row r="7" spans="1:20" ht="19.5" customHeight="1">
      <c r="A7" s="6">
        <v>3</v>
      </c>
      <c r="B7" s="7" t="s">
        <v>17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135</v>
      </c>
      <c r="I7" s="4">
        <v>0</v>
      </c>
      <c r="J7" s="4">
        <v>0</v>
      </c>
      <c r="K7" s="4">
        <v>0</v>
      </c>
      <c r="L7" s="4">
        <v>0</v>
      </c>
      <c r="M7" s="4">
        <v>2</v>
      </c>
      <c r="N7" s="4">
        <v>2</v>
      </c>
      <c r="O7" s="4">
        <v>0</v>
      </c>
      <c r="P7" s="4">
        <v>0</v>
      </c>
      <c r="Q7" s="4">
        <v>0</v>
      </c>
      <c r="R7" s="4">
        <v>0</v>
      </c>
      <c r="S7" s="5">
        <f t="shared" si="0"/>
        <v>2</v>
      </c>
      <c r="T7" s="5">
        <f t="shared" si="1"/>
        <v>138</v>
      </c>
    </row>
    <row r="8" spans="1:20" ht="19.5" customHeight="1">
      <c r="A8" s="6">
        <v>4</v>
      </c>
      <c r="B8" s="7" t="s">
        <v>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6</v>
      </c>
      <c r="I8" s="4">
        <v>0</v>
      </c>
      <c r="J8" s="4">
        <v>0</v>
      </c>
      <c r="K8" s="4">
        <v>8</v>
      </c>
      <c r="L8" s="4">
        <v>0</v>
      </c>
      <c r="M8" s="4">
        <v>26</v>
      </c>
      <c r="N8" s="4">
        <v>26</v>
      </c>
      <c r="O8" s="4">
        <v>0</v>
      </c>
      <c r="P8" s="4">
        <v>0</v>
      </c>
      <c r="Q8" s="4">
        <v>0</v>
      </c>
      <c r="R8" s="4">
        <v>0</v>
      </c>
      <c r="S8" s="5">
        <f t="shared" si="0"/>
        <v>34</v>
      </c>
      <c r="T8" s="5">
        <f t="shared" si="1"/>
        <v>32</v>
      </c>
    </row>
    <row r="9" spans="1:20" ht="19.5" customHeight="1">
      <c r="A9" s="8">
        <v>5</v>
      </c>
      <c r="B9" s="7" t="s">
        <v>19</v>
      </c>
      <c r="C9" s="4">
        <v>0</v>
      </c>
      <c r="D9" s="4">
        <v>40</v>
      </c>
      <c r="E9" s="4">
        <v>0</v>
      </c>
      <c r="F9" s="4">
        <v>10</v>
      </c>
      <c r="G9" s="4">
        <v>0</v>
      </c>
      <c r="H9" s="4">
        <v>74</v>
      </c>
      <c r="I9" s="4">
        <v>56</v>
      </c>
      <c r="J9" s="4">
        <v>14</v>
      </c>
      <c r="K9" s="4">
        <v>8</v>
      </c>
      <c r="L9" s="4">
        <v>0</v>
      </c>
      <c r="M9" s="4">
        <v>0</v>
      </c>
      <c r="N9" s="4">
        <v>0</v>
      </c>
      <c r="O9" s="4">
        <v>4</v>
      </c>
      <c r="P9" s="4">
        <v>0</v>
      </c>
      <c r="Q9" s="4">
        <v>0</v>
      </c>
      <c r="R9" s="4">
        <v>0</v>
      </c>
      <c r="S9" s="5">
        <f t="shared" si="0"/>
        <v>68</v>
      </c>
      <c r="T9" s="5">
        <f t="shared" si="1"/>
        <v>138</v>
      </c>
    </row>
    <row r="10" spans="1:20" ht="19.5" customHeight="1">
      <c r="A10" s="18">
        <v>6</v>
      </c>
      <c r="B10" s="9" t="s">
        <v>20</v>
      </c>
      <c r="C10" s="4">
        <v>0</v>
      </c>
      <c r="D10" s="4">
        <v>18</v>
      </c>
      <c r="E10" s="4">
        <v>0</v>
      </c>
      <c r="F10" s="4">
        <v>0</v>
      </c>
      <c r="G10" s="4">
        <v>0</v>
      </c>
      <c r="H10" s="4">
        <v>5</v>
      </c>
      <c r="I10" s="4">
        <v>12</v>
      </c>
      <c r="J10" s="4">
        <v>0</v>
      </c>
      <c r="K10" s="4">
        <v>16</v>
      </c>
      <c r="L10" s="4">
        <v>0</v>
      </c>
      <c r="M10" s="4">
        <v>10</v>
      </c>
      <c r="N10" s="4">
        <v>10</v>
      </c>
      <c r="O10" s="4">
        <v>0</v>
      </c>
      <c r="P10" s="4">
        <v>0</v>
      </c>
      <c r="Q10" s="4">
        <v>0</v>
      </c>
      <c r="R10" s="4">
        <v>0</v>
      </c>
      <c r="S10" s="5">
        <f t="shared" si="0"/>
        <v>38</v>
      </c>
      <c r="T10" s="5">
        <f t="shared" si="1"/>
        <v>33</v>
      </c>
    </row>
    <row r="11" spans="1:20" ht="19.5" customHeight="1">
      <c r="A11" s="19"/>
      <c r="B11" s="7" t="s">
        <v>21</v>
      </c>
      <c r="C11" s="4">
        <v>0</v>
      </c>
      <c r="D11" s="4">
        <v>4</v>
      </c>
      <c r="E11" s="4">
        <v>0</v>
      </c>
      <c r="F11" s="4">
        <v>0</v>
      </c>
      <c r="G11" s="4">
        <v>0</v>
      </c>
      <c r="H11" s="4">
        <v>5</v>
      </c>
      <c r="I11" s="4">
        <v>0</v>
      </c>
      <c r="J11" s="4">
        <v>0</v>
      </c>
      <c r="K11" s="4">
        <v>8</v>
      </c>
      <c r="L11" s="4">
        <v>0</v>
      </c>
      <c r="M11" s="4">
        <v>6</v>
      </c>
      <c r="N11" s="4">
        <v>6</v>
      </c>
      <c r="O11" s="4">
        <v>0</v>
      </c>
      <c r="P11" s="4">
        <v>0</v>
      </c>
      <c r="Q11" s="4">
        <v>0</v>
      </c>
      <c r="R11" s="4">
        <v>0</v>
      </c>
      <c r="S11" s="5">
        <f t="shared" si="0"/>
        <v>14</v>
      </c>
      <c r="T11" s="5">
        <f t="shared" si="1"/>
        <v>15</v>
      </c>
    </row>
    <row r="12" spans="1:20" ht="19.5" customHeight="1">
      <c r="A12" s="19"/>
      <c r="B12" s="7" t="s">
        <v>22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8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5">
        <f t="shared" si="0"/>
        <v>9</v>
      </c>
      <c r="T12" s="5">
        <f t="shared" si="1"/>
        <v>1</v>
      </c>
    </row>
    <row r="13" spans="1:20" ht="19.5" customHeight="1">
      <c r="A13" s="20"/>
      <c r="B13" s="7" t="s">
        <v>23</v>
      </c>
      <c r="C13" s="4">
        <v>0</v>
      </c>
      <c r="D13" s="4">
        <v>14</v>
      </c>
      <c r="E13" s="4">
        <v>0</v>
      </c>
      <c r="F13" s="4">
        <v>0</v>
      </c>
      <c r="G13" s="4">
        <v>0</v>
      </c>
      <c r="H13" s="4">
        <v>0</v>
      </c>
      <c r="I13" s="4">
        <v>12</v>
      </c>
      <c r="J13" s="4">
        <v>0</v>
      </c>
      <c r="K13" s="4">
        <v>0</v>
      </c>
      <c r="L13" s="4">
        <v>0</v>
      </c>
      <c r="M13" s="4">
        <v>3</v>
      </c>
      <c r="N13" s="4">
        <v>3</v>
      </c>
      <c r="O13" s="4">
        <v>0</v>
      </c>
      <c r="P13" s="4">
        <v>0</v>
      </c>
      <c r="Q13" s="4">
        <v>0</v>
      </c>
      <c r="R13" s="4">
        <v>0</v>
      </c>
      <c r="S13" s="5">
        <f t="shared" si="0"/>
        <v>15</v>
      </c>
      <c r="T13" s="5">
        <f t="shared" si="1"/>
        <v>17</v>
      </c>
    </row>
    <row r="14" spans="1:20" ht="19.5" customHeight="1">
      <c r="A14" s="6">
        <v>7</v>
      </c>
      <c r="B14" s="7" t="s">
        <v>24</v>
      </c>
      <c r="C14" s="4">
        <v>0</v>
      </c>
      <c r="D14" s="4">
        <v>45</v>
      </c>
      <c r="E14" s="4">
        <v>0</v>
      </c>
      <c r="F14" s="4">
        <v>-10</v>
      </c>
      <c r="G14" s="4">
        <v>0</v>
      </c>
      <c r="H14" s="4">
        <v>158</v>
      </c>
      <c r="I14" s="4">
        <v>0</v>
      </c>
      <c r="J14" s="4">
        <v>0</v>
      </c>
      <c r="K14" s="4">
        <v>-15</v>
      </c>
      <c r="L14" s="4">
        <v>0</v>
      </c>
      <c r="M14" s="4">
        <v>59</v>
      </c>
      <c r="N14" s="4">
        <v>59</v>
      </c>
      <c r="O14" s="4">
        <v>10</v>
      </c>
      <c r="P14" s="4">
        <v>0</v>
      </c>
      <c r="Q14" s="4">
        <v>0</v>
      </c>
      <c r="R14" s="4">
        <v>0</v>
      </c>
      <c r="S14" s="5">
        <f t="shared" si="0"/>
        <v>54</v>
      </c>
      <c r="T14" s="5">
        <f t="shared" si="1"/>
        <v>252</v>
      </c>
    </row>
    <row r="15" spans="1:20" ht="19.5" customHeight="1">
      <c r="A15" s="10">
        <v>8</v>
      </c>
      <c r="B15" s="11" t="s">
        <v>25</v>
      </c>
      <c r="C15" s="12">
        <v>2999</v>
      </c>
      <c r="D15" s="12">
        <v>10</v>
      </c>
      <c r="E15" s="13">
        <v>0</v>
      </c>
      <c r="F15" s="13">
        <v>0</v>
      </c>
      <c r="G15" s="13">
        <v>0</v>
      </c>
      <c r="H15" s="13">
        <v>70</v>
      </c>
      <c r="I15" s="13">
        <v>0</v>
      </c>
      <c r="J15" s="13">
        <v>0</v>
      </c>
      <c r="K15" s="13">
        <v>8</v>
      </c>
      <c r="L15" s="13">
        <v>0</v>
      </c>
      <c r="M15" s="13">
        <v>14</v>
      </c>
      <c r="N15" s="13">
        <v>14</v>
      </c>
      <c r="O15" s="13">
        <v>1</v>
      </c>
      <c r="P15" s="13">
        <v>0</v>
      </c>
      <c r="Q15" s="13">
        <v>0</v>
      </c>
      <c r="R15" s="13">
        <v>0</v>
      </c>
      <c r="S15" s="14">
        <f t="shared" si="0"/>
        <v>3022</v>
      </c>
      <c r="T15" s="14">
        <f t="shared" si="1"/>
        <v>94</v>
      </c>
    </row>
    <row r="16" spans="1:20" ht="19.5" customHeight="1">
      <c r="A16" s="10">
        <v>9</v>
      </c>
      <c r="B16" s="15" t="s">
        <v>26</v>
      </c>
      <c r="C16" s="12">
        <v>2345</v>
      </c>
      <c r="D16" s="12">
        <v>2</v>
      </c>
      <c r="E16" s="13">
        <v>0</v>
      </c>
      <c r="F16" s="13">
        <v>0</v>
      </c>
      <c r="G16" s="13">
        <v>0</v>
      </c>
      <c r="H16" s="13">
        <v>3</v>
      </c>
      <c r="I16" s="13">
        <v>0</v>
      </c>
      <c r="J16" s="13">
        <v>0</v>
      </c>
      <c r="K16" s="13">
        <v>8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4">
        <f t="shared" si="0"/>
        <v>2353</v>
      </c>
      <c r="T16" s="14">
        <f t="shared" si="1"/>
        <v>5</v>
      </c>
    </row>
    <row r="17" spans="1:21" ht="19.5" customHeight="1">
      <c r="A17" s="10">
        <v>10</v>
      </c>
      <c r="B17" s="11" t="s">
        <v>27</v>
      </c>
      <c r="C17" s="12">
        <v>654</v>
      </c>
      <c r="D17" s="12">
        <v>8</v>
      </c>
      <c r="E17" s="12">
        <v>0</v>
      </c>
      <c r="F17" s="12">
        <v>0</v>
      </c>
      <c r="G17" s="12">
        <v>0</v>
      </c>
      <c r="H17" s="12">
        <v>67</v>
      </c>
      <c r="I17" s="12">
        <v>0</v>
      </c>
      <c r="J17" s="12">
        <v>0</v>
      </c>
      <c r="K17" s="12">
        <v>0</v>
      </c>
      <c r="L17" s="12">
        <v>0</v>
      </c>
      <c r="M17" s="12">
        <v>14</v>
      </c>
      <c r="N17" s="12">
        <v>14</v>
      </c>
      <c r="O17" s="12">
        <v>1</v>
      </c>
      <c r="P17" s="12">
        <v>0</v>
      </c>
      <c r="Q17" s="12">
        <v>0</v>
      </c>
      <c r="R17" s="12">
        <v>0</v>
      </c>
      <c r="S17" s="12">
        <f>S15-S16</f>
        <v>669</v>
      </c>
      <c r="T17" s="12">
        <f>T15-T16</f>
        <v>89</v>
      </c>
      <c r="U17" s="17"/>
    </row>
    <row r="18" spans="1:21" ht="19.5" customHeight="1">
      <c r="A18" s="6">
        <v>11</v>
      </c>
      <c r="B18" s="7" t="s">
        <v>28</v>
      </c>
      <c r="C18" s="4">
        <v>-654</v>
      </c>
      <c r="D18" s="4">
        <v>37</v>
      </c>
      <c r="E18" s="4">
        <v>0</v>
      </c>
      <c r="F18" s="4">
        <v>-10</v>
      </c>
      <c r="G18" s="4">
        <v>0</v>
      </c>
      <c r="H18" s="4">
        <v>91</v>
      </c>
      <c r="I18" s="4">
        <v>0</v>
      </c>
      <c r="J18" s="4">
        <v>0</v>
      </c>
      <c r="K18" s="4">
        <v>-15</v>
      </c>
      <c r="L18" s="4">
        <v>0</v>
      </c>
      <c r="M18" s="4">
        <v>45</v>
      </c>
      <c r="N18" s="4">
        <v>45</v>
      </c>
      <c r="O18" s="4">
        <v>9</v>
      </c>
      <c r="P18" s="4">
        <v>0</v>
      </c>
      <c r="Q18" s="4">
        <v>0</v>
      </c>
      <c r="R18" s="4">
        <v>0</v>
      </c>
      <c r="S18" s="5">
        <f>SUM(C18,E18,G18,I18,K18,M18,O18,Q18)</f>
        <v>-615</v>
      </c>
      <c r="T18" s="5">
        <f>SUM(D18,F18,H18,J18,L18,N18,P18,R18)</f>
        <v>163</v>
      </c>
    </row>
    <row r="19" spans="1:21" ht="19.5" customHeight="1">
      <c r="A19" s="6">
        <v>12</v>
      </c>
      <c r="B19" s="7" t="s">
        <v>29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1.59</v>
      </c>
      <c r="I19" s="4">
        <v>0</v>
      </c>
      <c r="J19" s="4">
        <v>0</v>
      </c>
      <c r="K19" s="4">
        <v>88.89</v>
      </c>
      <c r="L19" s="4">
        <v>0</v>
      </c>
      <c r="M19" s="4">
        <v>27.96</v>
      </c>
      <c r="N19" s="4">
        <v>27.96</v>
      </c>
      <c r="O19" s="4">
        <v>0</v>
      </c>
      <c r="P19" s="4">
        <v>0</v>
      </c>
      <c r="Q19" s="4">
        <v>0</v>
      </c>
      <c r="R19" s="4">
        <v>0</v>
      </c>
      <c r="S19" s="4">
        <f>ROUND(((S8/S6)*100),2)</f>
        <v>19.77</v>
      </c>
      <c r="T19" s="4">
        <f>ROUND(((T8/T6)*100),2)</f>
        <v>5.57</v>
      </c>
    </row>
    <row r="20" spans="1:21" ht="19.5" customHeight="1">
      <c r="A20" s="6">
        <v>13</v>
      </c>
      <c r="B20" s="7" t="s">
        <v>30</v>
      </c>
      <c r="C20" s="4">
        <v>0</v>
      </c>
      <c r="D20" s="4">
        <v>20</v>
      </c>
      <c r="E20" s="4">
        <v>0</v>
      </c>
      <c r="F20" s="4">
        <v>0</v>
      </c>
      <c r="G20" s="4">
        <v>0</v>
      </c>
      <c r="H20" s="4">
        <v>1.32</v>
      </c>
      <c r="I20" s="4">
        <v>21.43</v>
      </c>
      <c r="J20" s="4">
        <v>0</v>
      </c>
      <c r="K20" s="4">
        <v>177.78</v>
      </c>
      <c r="L20" s="4">
        <v>0</v>
      </c>
      <c r="M20" s="4">
        <v>10.75</v>
      </c>
      <c r="N20" s="4">
        <v>10.75</v>
      </c>
      <c r="O20" s="4">
        <v>0</v>
      </c>
      <c r="P20" s="4">
        <v>0</v>
      </c>
      <c r="Q20" s="4">
        <v>0</v>
      </c>
      <c r="R20" s="4">
        <v>0</v>
      </c>
      <c r="S20" s="4">
        <f>ROUND(((S10/S6)*100),2)</f>
        <v>22.09</v>
      </c>
      <c r="T20" s="4">
        <f>ROUND(((T10/T6)*100),2)</f>
        <v>5.74</v>
      </c>
    </row>
    <row r="21" spans="1:21" ht="19.5" customHeight="1">
      <c r="A21" s="6">
        <v>14</v>
      </c>
      <c r="B21" s="7" t="s">
        <v>31</v>
      </c>
      <c r="C21" s="4">
        <v>0</v>
      </c>
      <c r="D21" s="4">
        <v>50</v>
      </c>
      <c r="E21" s="4">
        <v>0</v>
      </c>
      <c r="F21" s="4">
        <v>0</v>
      </c>
      <c r="G21" s="4">
        <v>0</v>
      </c>
      <c r="H21" s="4">
        <v>41.8</v>
      </c>
      <c r="I21" s="4">
        <v>0</v>
      </c>
      <c r="J21" s="4">
        <v>0</v>
      </c>
      <c r="K21" s="4">
        <v>-166.67</v>
      </c>
      <c r="L21" s="4">
        <v>0</v>
      </c>
      <c r="M21" s="4">
        <v>63.44</v>
      </c>
      <c r="N21" s="4">
        <v>63.44</v>
      </c>
      <c r="O21" s="4">
        <v>71.430000000000007</v>
      </c>
      <c r="P21" s="4">
        <v>0</v>
      </c>
      <c r="Q21" s="4">
        <v>0</v>
      </c>
      <c r="R21" s="4">
        <v>0</v>
      </c>
      <c r="S21" s="4">
        <f>ROUND(((S14/S6)*100),2)</f>
        <v>31.4</v>
      </c>
      <c r="T21" s="4">
        <f>ROUND(((T14/T6)*100),2)</f>
        <v>43.83</v>
      </c>
    </row>
    <row r="22" spans="1:21" ht="19.5" customHeight="1">
      <c r="A22" s="6">
        <v>15</v>
      </c>
      <c r="B22" s="7" t="s">
        <v>32</v>
      </c>
      <c r="C22" s="4">
        <v>0</v>
      </c>
      <c r="D22" s="4">
        <v>17.78</v>
      </c>
      <c r="E22" s="4">
        <v>0</v>
      </c>
      <c r="F22" s="4">
        <v>0</v>
      </c>
      <c r="G22" s="4">
        <v>0</v>
      </c>
      <c r="H22" s="4">
        <v>42.41</v>
      </c>
      <c r="I22" s="4">
        <v>0</v>
      </c>
      <c r="J22" s="4">
        <v>0</v>
      </c>
      <c r="K22" s="4">
        <v>0</v>
      </c>
      <c r="L22" s="4">
        <v>0</v>
      </c>
      <c r="M22" s="4">
        <v>23.73</v>
      </c>
      <c r="N22" s="4">
        <v>23.73</v>
      </c>
      <c r="O22" s="4">
        <v>10</v>
      </c>
      <c r="P22" s="4">
        <v>0</v>
      </c>
      <c r="Q22" s="4">
        <v>0</v>
      </c>
      <c r="R22" s="4">
        <v>0</v>
      </c>
      <c r="S22" s="4">
        <f>ROUND(((S17/S14)*100),2)</f>
        <v>1238.8900000000001</v>
      </c>
      <c r="T22" s="4">
        <f>ROUND(((T17/T14)*100),2)</f>
        <v>35.32</v>
      </c>
    </row>
    <row r="23" spans="1:21" ht="19.5" customHeight="1">
      <c r="A23" s="6">
        <v>16</v>
      </c>
      <c r="B23" s="7" t="s">
        <v>33</v>
      </c>
      <c r="C23" s="4">
        <v>0</v>
      </c>
      <c r="D23" s="4">
        <v>82.22</v>
      </c>
      <c r="E23" s="4">
        <v>0</v>
      </c>
      <c r="F23" s="4">
        <v>100</v>
      </c>
      <c r="G23" s="4">
        <v>0</v>
      </c>
      <c r="H23" s="4">
        <v>57.59</v>
      </c>
      <c r="I23" s="4">
        <v>0</v>
      </c>
      <c r="J23" s="4">
        <v>0</v>
      </c>
      <c r="K23" s="4">
        <v>100</v>
      </c>
      <c r="L23" s="4">
        <v>0</v>
      </c>
      <c r="M23" s="4">
        <v>76.27</v>
      </c>
      <c r="N23" s="4">
        <v>76.27</v>
      </c>
      <c r="O23" s="4">
        <v>90</v>
      </c>
      <c r="P23" s="4">
        <v>0</v>
      </c>
      <c r="Q23" s="4">
        <v>0</v>
      </c>
      <c r="R23" s="4">
        <v>0</v>
      </c>
      <c r="S23" s="4">
        <f>ROUND(((S18/S14)*100),2)</f>
        <v>-1138.8900000000001</v>
      </c>
      <c r="T23" s="4">
        <f>ROUND(((T18/T14)*100),2)</f>
        <v>64.680000000000007</v>
      </c>
    </row>
    <row r="24" spans="1:21" ht="19.5" customHeight="1">
      <c r="A24" s="21">
        <v>17</v>
      </c>
      <c r="B24" s="9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1" ht="19.5" customHeight="1">
      <c r="A25" s="19"/>
      <c r="B25" s="7" t="s">
        <v>35</v>
      </c>
      <c r="C25" s="4">
        <v>3</v>
      </c>
      <c r="D25" s="4">
        <v>8</v>
      </c>
      <c r="E25" s="4">
        <v>10</v>
      </c>
      <c r="F25" s="4">
        <v>32.200000000000003</v>
      </c>
      <c r="G25" s="4">
        <v>0</v>
      </c>
      <c r="H25" s="4">
        <v>4.5</v>
      </c>
      <c r="I25" s="4">
        <v>0</v>
      </c>
      <c r="J25" s="4">
        <v>0</v>
      </c>
      <c r="K25" s="4">
        <v>9</v>
      </c>
      <c r="L25" s="4">
        <v>0</v>
      </c>
      <c r="M25" s="4">
        <v>4.5</v>
      </c>
      <c r="N25" s="4">
        <v>4.5</v>
      </c>
      <c r="O25" s="4">
        <v>0</v>
      </c>
      <c r="P25" s="4">
        <v>0</v>
      </c>
      <c r="Q25" s="4">
        <v>0</v>
      </c>
      <c r="R25" s="4">
        <v>0</v>
      </c>
      <c r="S25" s="4">
        <f>MAX(C25,E25,G25,I25,K25,M25,O25,Q25)</f>
        <v>10</v>
      </c>
      <c r="T25" s="4">
        <f>MAX(D25,F25,H25,J25,L25,N25,P25,R25)</f>
        <v>32.200000000000003</v>
      </c>
    </row>
    <row r="26" spans="1:21" ht="19.5" customHeight="1">
      <c r="A26" s="19"/>
      <c r="B26" s="7" t="s">
        <v>36</v>
      </c>
      <c r="C26" s="4">
        <v>1.2</v>
      </c>
      <c r="D26" s="4">
        <v>3.36</v>
      </c>
      <c r="E26" s="4">
        <v>10.1</v>
      </c>
      <c r="F26" s="4">
        <v>12.2</v>
      </c>
      <c r="G26" s="4">
        <v>0</v>
      </c>
      <c r="H26" s="4">
        <v>1.65</v>
      </c>
      <c r="I26" s="4">
        <v>0</v>
      </c>
      <c r="J26" s="4">
        <v>0</v>
      </c>
      <c r="K26" s="4">
        <v>98</v>
      </c>
      <c r="L26" s="4">
        <v>0</v>
      </c>
      <c r="M26" s="4">
        <v>3</v>
      </c>
      <c r="N26" s="4">
        <v>3</v>
      </c>
      <c r="O26" s="4">
        <v>0</v>
      </c>
      <c r="P26" s="4">
        <v>0</v>
      </c>
      <c r="Q26" s="4">
        <v>0</v>
      </c>
      <c r="R26" s="4">
        <v>0</v>
      </c>
      <c r="S26" s="4">
        <f>MIN(C26,E26,G26,I26,K26,M26,O26,Q26)</f>
        <v>0</v>
      </c>
      <c r="T26" s="4">
        <f>MIN(D26,F26,H26,J26,L26,N26,P26,R26)</f>
        <v>0</v>
      </c>
    </row>
    <row r="27" spans="1:21" ht="19.5" customHeight="1">
      <c r="A27" s="20"/>
      <c r="B27" s="7" t="s">
        <v>37</v>
      </c>
      <c r="C27" s="4">
        <v>20.100000000000001</v>
      </c>
      <c r="D27" s="4">
        <v>5.25</v>
      </c>
      <c r="E27" s="4">
        <v>10.199999999999999</v>
      </c>
      <c r="F27" s="4">
        <v>3</v>
      </c>
      <c r="G27" s="4">
        <v>0</v>
      </c>
      <c r="H27" s="4">
        <v>3.5</v>
      </c>
      <c r="I27" s="4">
        <v>0</v>
      </c>
      <c r="J27" s="4">
        <v>0</v>
      </c>
      <c r="K27" s="4">
        <v>798</v>
      </c>
      <c r="L27" s="4">
        <v>0</v>
      </c>
      <c r="M27" s="4">
        <v>3.75</v>
      </c>
      <c r="N27" s="4">
        <v>3.75</v>
      </c>
      <c r="O27" s="4">
        <v>0</v>
      </c>
      <c r="P27" s="4">
        <v>0</v>
      </c>
      <c r="Q27" s="4">
        <v>0</v>
      </c>
      <c r="R27" s="4">
        <v>0</v>
      </c>
      <c r="S27" s="4">
        <f>ROUND((AVERAGE(C27,E27,G27,I27,K27,M27,O27,Q27)),2)</f>
        <v>104.01</v>
      </c>
      <c r="T27" s="4">
        <f>ROUND((AVERAGE(D27,F27,H27,J27,L27,N27,P27,R27)),2)</f>
        <v>1.94</v>
      </c>
    </row>
    <row r="28" spans="1:21" ht="12.75" customHeight="1">
      <c r="S28" s="16" t="s">
        <v>38</v>
      </c>
    </row>
    <row r="30" spans="1:21" ht="14.25" customHeight="1">
      <c r="C30" s="16" t="s">
        <v>38</v>
      </c>
    </row>
  </sheetData>
  <mergeCells count="15"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  <mergeCell ref="O3:P3"/>
    <mergeCell ref="Q3:R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JYOTHIPRAKASH</dc:creator>
  <cp:lastModifiedBy>JYOTHIPRAKASH</cp:lastModifiedBy>
  <dcterms:created xsi:type="dcterms:W3CDTF">2022-02-01T15:46:53Z</dcterms:created>
  <dcterms:modified xsi:type="dcterms:W3CDTF">2022-09-18T12:47:42Z</dcterms:modified>
</cp:coreProperties>
</file>