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ker\Downloads\"/>
    </mc:Choice>
  </mc:AlternateContent>
  <xr:revisionPtr revIDLastSave="0" documentId="13_ncr:1_{26D67C90-2BA2-4AA1-91A3-569BF3226E31}" xr6:coauthVersionLast="46" xr6:coauthVersionMax="46" xr10:uidLastSave="{00000000-0000-0000-0000-000000000000}"/>
  <bookViews>
    <workbookView xWindow="2304" yWindow="2304" windowWidth="17280" windowHeight="8964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0" i="2" l="1"/>
  <c r="L20" i="2"/>
  <c r="K20" i="2"/>
  <c r="J20" i="2"/>
  <c r="I20" i="2"/>
  <c r="H20" i="2"/>
  <c r="G20" i="2"/>
  <c r="F20" i="2"/>
  <c r="E20" i="2"/>
  <c r="D20" i="2"/>
  <c r="C20" i="2"/>
  <c r="B22" i="2"/>
  <c r="B21" i="2"/>
  <c r="D19" i="2"/>
  <c r="E19" i="2"/>
  <c r="F19" i="2"/>
  <c r="G19" i="2"/>
  <c r="H19" i="2"/>
  <c r="I19" i="2"/>
  <c r="J19" i="2"/>
  <c r="K19" i="2"/>
  <c r="L19" i="2"/>
  <c r="M19" i="2"/>
  <c r="C19" i="2"/>
  <c r="C21" i="2" l="1"/>
  <c r="D21" i="2" s="1"/>
  <c r="E21" i="2" s="1"/>
  <c r="F21" i="2" s="1"/>
  <c r="G21" i="2" s="1"/>
  <c r="H21" i="2" s="1"/>
  <c r="I21" i="2" s="1"/>
  <c r="J21" i="2" s="1"/>
  <c r="K21" i="2" s="1"/>
  <c r="L21" i="2" s="1"/>
  <c r="M21" i="2" s="1"/>
  <c r="C22" i="2" l="1"/>
  <c r="D22" i="2" s="1"/>
  <c r="E22" i="2" s="1"/>
  <c r="F22" i="2" s="1"/>
  <c r="G22" i="2" s="1"/>
  <c r="H22" i="2" s="1"/>
  <c r="I22" i="2" s="1"/>
  <c r="J22" i="2" s="1"/>
  <c r="K22" i="2" s="1"/>
  <c r="L22" i="2" s="1"/>
  <c r="M22" i="2" s="1"/>
</calcChain>
</file>

<file path=xl/sharedStrings.xml><?xml version="1.0" encoding="utf-8"?>
<sst xmlns="http://schemas.openxmlformats.org/spreadsheetml/2006/main" count="42" uniqueCount="31">
  <si>
    <t>Initial Estimate</t>
  </si>
  <si>
    <t>Remaining Effort</t>
  </si>
  <si>
    <t>Week 1</t>
  </si>
  <si>
    <t>Week 2</t>
  </si>
  <si>
    <t>Week 3</t>
  </si>
  <si>
    <t>Week 4</t>
  </si>
  <si>
    <t>Week 5</t>
  </si>
  <si>
    <t>Hours Left</t>
  </si>
  <si>
    <t>Planned Hours</t>
  </si>
  <si>
    <t>Week 6</t>
  </si>
  <si>
    <t>Week 7</t>
  </si>
  <si>
    <t>Week 8</t>
  </si>
  <si>
    <t>Ideal Burndown</t>
  </si>
  <si>
    <t>Start</t>
  </si>
  <si>
    <t>Feature</t>
  </si>
  <si>
    <t>Actual Hours</t>
  </si>
  <si>
    <t>Settting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</si>
  <si>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</si>
  <si>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</si>
  <si>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</si>
  <si>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</si>
  <si>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</si>
  <si>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</si>
  <si>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</si>
  <si>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</si>
  <si>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Sprint 9</t>
  </si>
  <si>
    <t>Sprint 10</t>
  </si>
  <si>
    <t>Week 9</t>
  </si>
  <si>
    <t>Week 10</t>
  </si>
  <si>
    <t>Sprint 11</t>
  </si>
  <si>
    <t>Week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</si>
</sst>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2" xfId="0" applyFont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2" fillId="2" borderId="6" xfId="0" applyFont="1" applyFill="1" applyBorder="1"/>
    <xf numFmtId="0" fontId="1" fillId="2" borderId="4" xfId="0" applyFont="1" applyFill="1" applyBorder="1"/>
    <xf numFmtId="0" fontId="3" fillId="3" borderId="3" xfId="0" applyFont="1" applyFill="1" applyBorder="1"/>
    <xf numFmtId="0" fontId="3" fillId="0" borderId="3" xfId="0" applyFont="1" applyBorder="1"/>
    <xf numFmtId="0" fontId="3" fillId="0" borderId="1" xfId="0" applyFont="1" applyBorder="1"/>
    <xf numFmtId="0" fontId="0" fillId="0" borderId="7" xfId="0" applyFont="1" applyBorder="1"/>
    <xf numFmtId="0" fontId="0" fillId="3" borderId="0" xfId="0" applyFont="1" applyFill="1" applyBorder="1"/>
    <xf numFmtId="0" fontId="0" fillId="0" borderId="0" xfId="0" applyBorder="1"/>
    <xf numFmtId="0" fontId="0" fillId="4" borderId="0" xfId="0" applyFill="1" applyBorder="1"/>
    <xf numFmtId="0" fontId="0" fillId="4" borderId="0" xfId="0" applyFill="1"/>
    <xf numFmtId="0" fontId="0" fillId="3" borderId="8" xfId="0" applyFon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4" borderId="10" xfId="0" applyFill="1" applyBorder="1"/>
    <xf numFmtId="0" fontId="0" fillId="4" borderId="1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Minesweeper App</a:t>
            </a:r>
          </a:p>
        </c:rich>
      </c:tx>
      <c:layout>
        <c:manualLayout>
          <c:xMode val="edge"/>
          <c:yMode val="edge"/>
          <c:x val="0.38952553277040614"/>
          <c:y val="1.84501845018450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Planned Hours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Sheet1!$B$18:$M$18</c:f>
              <c:strCache>
                <c:ptCount val="12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  <c:pt idx="7">
                  <c:v>Week 7</c:v>
                </c:pt>
                <c:pt idx="8">
                  <c:v>Week 8</c:v>
                </c:pt>
                <c:pt idx="9">
                  <c:v>Week 9</c:v>
                </c:pt>
                <c:pt idx="10">
                  <c:v>Week 10</c:v>
                </c:pt>
                <c:pt idx="11">
                  <c:v>Week 11</c:v>
                </c:pt>
              </c:strCache>
            </c:strRef>
          </c:cat>
          <c:val>
            <c:numRef>
              <c:f>Sheet1!$B$19:$M$19</c:f>
              <c:numCache>
                <c:formatCode>General</c:formatCode>
                <c:ptCount val="12"/>
                <c:pt idx="1">
                  <c:v>5.2272727272727275</c:v>
                </c:pt>
                <c:pt idx="2">
                  <c:v>5.2272727272727275</c:v>
                </c:pt>
                <c:pt idx="3">
                  <c:v>5.2272727272727275</c:v>
                </c:pt>
                <c:pt idx="4">
                  <c:v>5.2272727272727275</c:v>
                </c:pt>
                <c:pt idx="5">
                  <c:v>5.2272727272727275</c:v>
                </c:pt>
                <c:pt idx="6">
                  <c:v>5.2272727272727275</c:v>
                </c:pt>
                <c:pt idx="7">
                  <c:v>5.2272727272727275</c:v>
                </c:pt>
                <c:pt idx="8">
                  <c:v>5.2272727272727275</c:v>
                </c:pt>
                <c:pt idx="9">
                  <c:v>5.2272727272727275</c:v>
                </c:pt>
                <c:pt idx="10">
                  <c:v>5.2272727272727275</c:v>
                </c:pt>
                <c:pt idx="11">
                  <c:v>5.2272727272727275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1-484A-BD0E-FE50C5084D7C}"/>
            </c:ext>
          </c:extLst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Actual Hours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Sheet1!$B$18:$M$18</c:f>
              <c:strCache>
                <c:ptCount val="12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  <c:pt idx="7">
                  <c:v>Week 7</c:v>
                </c:pt>
                <c:pt idx="8">
                  <c:v>Week 8</c:v>
                </c:pt>
                <c:pt idx="9">
                  <c:v>Week 9</c:v>
                </c:pt>
                <c:pt idx="10">
                  <c:v>Week 10</c:v>
                </c:pt>
                <c:pt idx="11">
                  <c:v>Week 11</c:v>
                </c:pt>
              </c:strCache>
            </c:strRef>
          </c:cat>
          <c:val>
            <c:numRef>
              <c:f>Sheet1!$B$20:$M$20</c:f>
              <c:numCache>
                <c:formatCode>General</c:formatCode>
                <c:ptCount val="12"/>
                <c:pt idx="1">
                  <c:v>4</c:v>
                </c:pt>
                <c:pt idx="2">
                  <c:v>4.5</c:v>
                </c:pt>
                <c:pt idx="3">
                  <c:v>5.5</c:v>
                </c:pt>
                <c:pt idx="4">
                  <c:v>6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Sheet1!$A$21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Sheet1!$B$18:$M$18</c:f>
              <c:strCache>
                <c:ptCount val="12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  <c:pt idx="7">
                  <c:v>Week 7</c:v>
                </c:pt>
                <c:pt idx="8">
                  <c:v>Week 8</c:v>
                </c:pt>
                <c:pt idx="9">
                  <c:v>Week 9</c:v>
                </c:pt>
                <c:pt idx="10">
                  <c:v>Week 10</c:v>
                </c:pt>
                <c:pt idx="11">
                  <c:v>Week 11</c:v>
                </c:pt>
              </c:strCache>
            </c:strRef>
          </c:cat>
          <c:val>
            <c:numRef>
              <c:f>Sheet1!$B$21:$M$21</c:f>
              <c:numCache>
                <c:formatCode>General</c:formatCode>
                <c:ptCount val="12"/>
                <c:pt idx="0">
                  <c:v>57.5</c:v>
                </c:pt>
                <c:pt idx="1">
                  <c:v>51.045454545454547</c:v>
                </c:pt>
                <c:pt idx="2">
                  <c:v>45.090909090909093</c:v>
                </c:pt>
                <c:pt idx="3">
                  <c:v>40.13636363636364</c:v>
                </c:pt>
                <c:pt idx="4">
                  <c:v>35.681818181818187</c:v>
                </c:pt>
                <c:pt idx="5">
                  <c:v>28.227272727272734</c:v>
                </c:pt>
                <c:pt idx="6">
                  <c:v>17.77272727272728</c:v>
                </c:pt>
                <c:pt idx="7">
                  <c:v>7.3181818181818254</c:v>
                </c:pt>
                <c:pt idx="8">
                  <c:v>-3.1363636363636296</c:v>
                </c:pt>
                <c:pt idx="9">
                  <c:v>-13.590909090909085</c:v>
                </c:pt>
                <c:pt idx="10">
                  <c:v>-24.04545454545454</c:v>
                </c:pt>
                <c:pt idx="11">
                  <c:v>-34.499999999999993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C1-484A-BD0E-FE50C5084D7C}"/>
            </c:ext>
          </c:extLst>
        </c:ser>
        <c:ser>
          <c:idx val="3"/>
          <c:order val="3"/>
          <c:tx>
            <c:strRef>
              <c:f>Sheet1!$A$22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Sheet1!$B$18:$M$18</c:f>
              <c:strCache>
                <c:ptCount val="12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  <c:pt idx="7">
                  <c:v>Week 7</c:v>
                </c:pt>
                <c:pt idx="8">
                  <c:v>Week 8</c:v>
                </c:pt>
                <c:pt idx="9">
                  <c:v>Week 9</c:v>
                </c:pt>
                <c:pt idx="10">
                  <c:v>Week 10</c:v>
                </c:pt>
                <c:pt idx="11">
                  <c:v>Week 11</c:v>
                </c:pt>
              </c:strCache>
            </c:strRef>
          </c:cat>
          <c:val>
            <c:numRef>
              <c:f>Sheet1!$B$22:$M$22</c:f>
              <c:numCache>
                <c:formatCode>General</c:formatCode>
                <c:ptCount val="12"/>
                <c:pt idx="0">
                  <c:v>57.5</c:v>
                </c:pt>
                <c:pt idx="1">
                  <c:v>52.272727272727273</c:v>
                </c:pt>
                <c:pt idx="2">
                  <c:v>47.045454545454547</c:v>
                </c:pt>
                <c:pt idx="3">
                  <c:v>41.81818181818182</c:v>
                </c:pt>
                <c:pt idx="4">
                  <c:v>36.590909090909093</c:v>
                </c:pt>
                <c:pt idx="5">
                  <c:v>31.363636363636367</c:v>
                </c:pt>
                <c:pt idx="6">
                  <c:v>26.13636363636364</c:v>
                </c:pt>
                <c:pt idx="7">
                  <c:v>20.909090909090914</c:v>
                </c:pt>
                <c:pt idx="8">
                  <c:v>15.681818181818187</c:v>
                </c:pt>
                <c:pt idx="9">
                  <c:v>10.45454545454546</c:v>
                </c:pt>
                <c:pt idx="10">
                  <c:v>5.2272727272727328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catAx>
        <c:axId val="204645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4576"/>
        <c:crosses val="autoZero"/>
        <c:auto val="1"/>
        <c:lblAlgn val="ctr"/>
        <c:lblOffset val="100"/>
        <c:noMultiLvlLbl val="0"/>
      </c:cat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31920"/>
        <c:crosses val="max"/>
        <c:crossBetween val="between"/>
      </c:valAx>
      <c:catAx>
        <c:axId val="209723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24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182880</xdr:colOff>
      <xdr:row>13</xdr:row>
      <xdr:rowOff>167640</xdr:rowOff>
    </xdr:from>
    <xdr:to>
      <xdr:col>23</xdr:col>
      <xdr:colOff>342900</xdr:colOff>
      <xdr:row>36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5C47F7-1722-4B52-B41F-67C6361A2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A665-88C7-4222-B918-AB1BED6AEF55}">
  <dimension ref="A1:N22"/>
  <sheetViews>
    <sheetView tabSelected="1" topLeftCell="A13" zoomScaleNormal="100" workbookViewId="0">
      <selection activeCell="G35" sqref="G35"/>
    </sheetView>
  </sheetViews>
  <sheetFormatPr defaultRowHeight="14.4" x14ac:dyDescent="0.3"/>
  <cols>
    <col min="1" max="1" width="15.6640625" customWidth="1"/>
    <col min="2" max="2" width="13.33203125" customWidth="1"/>
    <col min="3" max="3" width="7.88671875" customWidth="1"/>
    <col min="4" max="4" width="7" customWidth="1"/>
    <col min="5" max="5" width="7.109375" customWidth="1"/>
    <col min="6" max="6" width="7.44140625" customWidth="1"/>
    <col min="7" max="7" width="7.5546875" customWidth="1"/>
    <col min="8" max="10" width="7.33203125" customWidth="1"/>
    <col min="11" max="11" width="9.77734375" customWidth="1"/>
    <col min="12" max="12" width="9.109375" customWidth="1"/>
    <col min="13" max="13" width="10.33203125" customWidth="1"/>
    <col min="14" max="14" width="9.77734375" customWidth="1"/>
  </cols>
  <sheetData>
    <row r="1" spans="1:14" x14ac:dyDescent="0.3">
      <c r="A1" s="2" t="s">
        <v>14</v>
      </c>
      <c r="B1" s="3" t="s">
        <v>0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9</v>
      </c>
      <c r="I1" s="3" t="s">
        <v>10</v>
      </c>
      <c r="J1" s="3" t="s">
        <v>11</v>
      </c>
      <c r="K1" s="3" t="s">
        <v>27</v>
      </c>
      <c r="L1" s="3" t="s">
        <v>28</v>
      </c>
      <c r="M1" s="9" t="s">
        <v>30</v>
      </c>
      <c r="N1" s="9" t="s">
        <v>7</v>
      </c>
    </row>
    <row r="2" spans="1:14" x14ac:dyDescent="0.3">
      <c r="A2" s="15" t="s">
        <v>17</v>
      </c>
      <c r="B2" s="19">
        <v>4</v>
      </c>
      <c r="C2" s="19">
        <v>4</v>
      </c>
      <c r="D2" s="19">
        <v>0</v>
      </c>
      <c r="E2" s="19">
        <v>0</v>
      </c>
      <c r="F2" s="19">
        <v>0</v>
      </c>
      <c r="G2" s="19">
        <v>0</v>
      </c>
      <c r="H2" s="19">
        <v>0</v>
      </c>
      <c r="I2" s="19">
        <v>0</v>
      </c>
      <c r="J2" s="19">
        <v>0</v>
      </c>
      <c r="K2" s="19">
        <v>0</v>
      </c>
      <c r="L2" s="20">
        <v>0</v>
      </c>
      <c r="M2" s="20">
        <v>0</v>
      </c>
      <c r="N2" s="20"/>
    </row>
    <row r="3" spans="1:14" x14ac:dyDescent="0.3">
      <c r="A3" s="14" t="s">
        <v>18</v>
      </c>
      <c r="B3" s="21">
        <v>5</v>
      </c>
      <c r="C3" s="21">
        <v>0</v>
      </c>
      <c r="D3" s="21">
        <v>4.5</v>
      </c>
      <c r="E3" s="21">
        <v>0</v>
      </c>
      <c r="F3" s="21">
        <v>0</v>
      </c>
      <c r="G3" s="21">
        <v>0</v>
      </c>
      <c r="H3" s="21">
        <v>0</v>
      </c>
      <c r="I3" s="21">
        <v>0</v>
      </c>
      <c r="J3" s="21">
        <v>0</v>
      </c>
      <c r="K3" s="21">
        <v>0</v>
      </c>
      <c r="L3" s="22">
        <v>0</v>
      </c>
      <c r="M3" s="22">
        <v>0</v>
      </c>
      <c r="N3" s="22"/>
    </row>
    <row r="4" spans="1:14" x14ac:dyDescent="0.3">
      <c r="A4" s="5" t="s">
        <v>19</v>
      </c>
      <c r="B4" s="23">
        <v>5</v>
      </c>
      <c r="C4" s="19">
        <v>0</v>
      </c>
      <c r="D4" s="19">
        <v>0</v>
      </c>
      <c r="E4" s="19">
        <v>5.5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20">
        <v>0</v>
      </c>
      <c r="M4" s="20">
        <v>0</v>
      </c>
      <c r="N4" s="20"/>
    </row>
    <row r="5" spans="1:14" x14ac:dyDescent="0.3">
      <c r="A5" s="7" t="s">
        <v>20</v>
      </c>
      <c r="B5" s="24">
        <v>6</v>
      </c>
      <c r="C5" s="21">
        <v>0</v>
      </c>
      <c r="D5" s="21">
        <v>0</v>
      </c>
      <c r="E5" s="21">
        <v>0</v>
      </c>
      <c r="F5" s="21">
        <v>6</v>
      </c>
      <c r="G5" s="21">
        <v>0</v>
      </c>
      <c r="H5" s="21">
        <v>0</v>
      </c>
      <c r="I5" s="21">
        <v>0</v>
      </c>
      <c r="J5" s="21">
        <v>0</v>
      </c>
      <c r="K5" s="21">
        <v>0</v>
      </c>
      <c r="L5" s="22">
        <v>0</v>
      </c>
      <c r="M5" s="22">
        <v>0</v>
      </c>
      <c r="N5" s="22"/>
    </row>
    <row r="6" spans="1:14" x14ac:dyDescent="0.3">
      <c r="A6" s="18" t="s">
        <v>21</v>
      </c>
      <c r="B6" s="20">
        <v>4</v>
      </c>
      <c r="C6" s="20">
        <v>0</v>
      </c>
      <c r="D6" s="20">
        <v>0</v>
      </c>
      <c r="E6" s="20">
        <v>0</v>
      </c>
      <c r="F6" s="20">
        <v>0</v>
      </c>
      <c r="G6" s="20">
        <v>3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/>
    </row>
    <row r="7" spans="1:14" x14ac:dyDescent="0.3">
      <c r="A7" t="s">
        <v>22</v>
      </c>
      <c r="B7" s="22">
        <v>4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/>
    </row>
    <row r="8" spans="1:14" x14ac:dyDescent="0.3">
      <c r="A8" s="17" t="s">
        <v>23</v>
      </c>
      <c r="B8" s="20">
        <v>5</v>
      </c>
      <c r="C8" s="20">
        <v>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/>
    </row>
    <row r="9" spans="1:14" x14ac:dyDescent="0.3">
      <c r="A9" t="s">
        <v>24</v>
      </c>
      <c r="B9" s="22">
        <v>6</v>
      </c>
      <c r="C9" s="22">
        <v>0</v>
      </c>
      <c r="D9" s="22">
        <v>0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/>
    </row>
    <row r="10" spans="1:14" x14ac:dyDescent="0.3">
      <c r="A10" s="18" t="s">
        <v>25</v>
      </c>
      <c r="B10" s="20">
        <v>7</v>
      </c>
      <c r="C10" s="20">
        <v>0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/>
    </row>
    <row r="11" spans="1:14" x14ac:dyDescent="0.3">
      <c r="A11" s="25" t="s">
        <v>26</v>
      </c>
      <c r="B11" s="22">
        <v>4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6">
        <v>0</v>
      </c>
      <c r="K11" s="22">
        <v>0</v>
      </c>
      <c r="L11" s="22">
        <v>0</v>
      </c>
      <c r="M11" s="22">
        <v>0</v>
      </c>
      <c r="N11" s="22"/>
    </row>
    <row r="12" spans="1:14" x14ac:dyDescent="0.3">
      <c r="A12" s="27" t="s">
        <v>29</v>
      </c>
      <c r="B12" s="28">
        <v>7.5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28"/>
    </row>
    <row r="13" spans="1:14" x14ac:dyDescent="0.3">
      <c r="D13" s="16"/>
      <c r="G13" s="16"/>
    </row>
    <row r="14" spans="1:14" x14ac:dyDescent="0.3">
      <c r="A14" s="16"/>
      <c r="B14" s="16"/>
    </row>
    <row r="18" spans="1:13" x14ac:dyDescent="0.3">
      <c r="A18" s="2" t="s">
        <v>16</v>
      </c>
      <c r="B18" s="10" t="s">
        <v>13</v>
      </c>
      <c r="C18" s="3" t="s">
        <v>2</v>
      </c>
      <c r="D18" s="3" t="s">
        <v>3</v>
      </c>
      <c r="E18" s="3" t="s">
        <v>4</v>
      </c>
      <c r="F18" s="3" t="s">
        <v>5</v>
      </c>
      <c r="G18" s="3" t="s">
        <v>6</v>
      </c>
      <c r="H18" s="3" t="s">
        <v>9</v>
      </c>
      <c r="I18" s="3" t="s">
        <v>10</v>
      </c>
      <c r="J18" s="4" t="s">
        <v>11</v>
      </c>
      <c r="K18" s="4" t="s">
        <v>27</v>
      </c>
      <c r="L18" s="4" t="s">
        <v>28</v>
      </c>
      <c r="M18" s="4" t="s">
        <v>30</v>
      </c>
    </row>
    <row r="19" spans="1:13" x14ac:dyDescent="0.3">
      <c r="A19" s="11" t="s">
        <v>8</v>
      </c>
      <c r="B19" s="6"/>
      <c r="C19" s="6">
        <f>SUM($B$2:$B$12)/11</f>
        <v>5.2272727272727275</v>
      </c>
      <c r="D19" s="6">
        <f t="shared" ref="D19:M19" si="0">SUM($B$2:$B$12)/11</f>
        <v>5.2272727272727275</v>
      </c>
      <c r="E19" s="6">
        <f t="shared" si="0"/>
        <v>5.2272727272727275</v>
      </c>
      <c r="F19" s="6">
        <f t="shared" si="0"/>
        <v>5.2272727272727275</v>
      </c>
      <c r="G19" s="6">
        <f t="shared" si="0"/>
        <v>5.2272727272727275</v>
      </c>
      <c r="H19" s="6">
        <f t="shared" si="0"/>
        <v>5.2272727272727275</v>
      </c>
      <c r="I19" s="6">
        <f t="shared" si="0"/>
        <v>5.2272727272727275</v>
      </c>
      <c r="J19" s="6">
        <f t="shared" si="0"/>
        <v>5.2272727272727275</v>
      </c>
      <c r="K19" s="6">
        <f t="shared" si="0"/>
        <v>5.2272727272727275</v>
      </c>
      <c r="L19" s="6">
        <f t="shared" si="0"/>
        <v>5.2272727272727275</v>
      </c>
      <c r="M19" s="6">
        <f t="shared" si="0"/>
        <v>5.2272727272727275</v>
      </c>
    </row>
    <row r="20" spans="1:13" x14ac:dyDescent="0.3">
      <c r="A20" s="12" t="s">
        <v>15</v>
      </c>
      <c r="B20" s="8"/>
      <c r="C20" s="8">
        <f>SUM(C2:C12)</f>
        <v>4</v>
      </c>
      <c r="D20" s="8">
        <f t="shared" ref="D20:M20" si="1">SUM(D2:D12)</f>
        <v>4.5</v>
      </c>
      <c r="E20" s="8">
        <f t="shared" si="1"/>
        <v>5.5</v>
      </c>
      <c r="F20" s="8">
        <f t="shared" si="1"/>
        <v>6</v>
      </c>
      <c r="G20" s="8">
        <f t="shared" si="1"/>
        <v>3</v>
      </c>
      <c r="H20" s="8">
        <f t="shared" si="1"/>
        <v>0</v>
      </c>
      <c r="I20" s="8">
        <f t="shared" si="1"/>
        <v>0</v>
      </c>
      <c r="J20" s="8">
        <f t="shared" si="1"/>
        <v>0</v>
      </c>
      <c r="K20" s="8">
        <f t="shared" si="1"/>
        <v>0</v>
      </c>
      <c r="L20" s="8">
        <f t="shared" si="1"/>
        <v>0</v>
      </c>
      <c r="M20" s="8">
        <f t="shared" si="1"/>
        <v>0</v>
      </c>
    </row>
    <row r="21" spans="1:13" x14ac:dyDescent="0.3">
      <c r="A21" s="11" t="s">
        <v>1</v>
      </c>
      <c r="B21" s="6">
        <f>SUM(B2:B12)</f>
        <v>57.5</v>
      </c>
      <c r="C21" s="6">
        <f>IF(C20 &gt;= C19, B21-C19+(C20-C19), B21-(C19+(C19-C20)))</f>
        <v>51.045454545454547</v>
      </c>
      <c r="D21" s="6">
        <f t="shared" ref="D21:M21" si="2">IF(D20 &gt;= D19, C21-D19+(D20-D19), C21-(D19+(D19-D20)))</f>
        <v>45.090909090909093</v>
      </c>
      <c r="E21" s="6">
        <f t="shared" si="2"/>
        <v>40.13636363636364</v>
      </c>
      <c r="F21" s="6">
        <f t="shared" si="2"/>
        <v>35.681818181818187</v>
      </c>
      <c r="G21" s="6">
        <f t="shared" si="2"/>
        <v>28.227272727272734</v>
      </c>
      <c r="H21" s="6">
        <f t="shared" si="2"/>
        <v>17.77272727272728</v>
      </c>
      <c r="I21" s="6">
        <f t="shared" si="2"/>
        <v>7.3181818181818254</v>
      </c>
      <c r="J21" s="6">
        <f t="shared" si="2"/>
        <v>-3.1363636363636296</v>
      </c>
      <c r="K21" s="6">
        <f t="shared" si="2"/>
        <v>-13.590909090909085</v>
      </c>
      <c r="L21" s="6">
        <f t="shared" si="2"/>
        <v>-24.04545454545454</v>
      </c>
      <c r="M21" s="6">
        <f t="shared" si="2"/>
        <v>-34.499999999999993</v>
      </c>
    </row>
    <row r="22" spans="1:13" x14ac:dyDescent="0.3">
      <c r="A22" s="13" t="s">
        <v>12</v>
      </c>
      <c r="B22" s="1">
        <f>SUM(B2:B12)</f>
        <v>57.5</v>
      </c>
      <c r="C22" s="1">
        <f>B22-C19</f>
        <v>52.272727272727273</v>
      </c>
      <c r="D22" s="1">
        <f t="shared" ref="D22:M22" si="3">C22-D19</f>
        <v>47.045454545454547</v>
      </c>
      <c r="E22" s="1">
        <f t="shared" si="3"/>
        <v>41.81818181818182</v>
      </c>
      <c r="F22" s="1">
        <f t="shared" si="3"/>
        <v>36.590909090909093</v>
      </c>
      <c r="G22" s="1">
        <f t="shared" si="3"/>
        <v>31.363636363636367</v>
      </c>
      <c r="H22" s="1">
        <f t="shared" si="3"/>
        <v>26.13636363636364</v>
      </c>
      <c r="I22" s="1">
        <f t="shared" si="3"/>
        <v>20.909090909090914</v>
      </c>
      <c r="J22" s="1">
        <f t="shared" si="3"/>
        <v>15.681818181818187</v>
      </c>
      <c r="K22" s="1">
        <f t="shared" si="3"/>
        <v>10.45454545454546</v>
      </c>
      <c r="L22" s="1">
        <f t="shared" si="3"/>
        <v>5.2272727272727328</v>
      </c>
      <c r="M22" s="1">
        <f t="shared" si="3"/>
        <v>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MyBooker</dc:creator>
  <cp:lastModifiedBy>Max Weber</cp:lastModifiedBy>
  <dcterms:created xsi:type="dcterms:W3CDTF">2017-03-11T18:37:14Z</dcterms:created>
  <dcterms:modified xsi:type="dcterms:W3CDTF">2021-03-08T05:59:07Z</dcterms:modified>
</cp:coreProperties>
</file>