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8800" windowHeight="17480" tabRatio="500"/>
  </bookViews>
  <sheets>
    <sheet name="Results" sheetId="1" r:id="rId1"/>
    <sheet name="Jacobi" sheetId="5" r:id="rId2"/>
    <sheet name="SPAINV" sheetId="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7" i="1"/>
  <c r="K8" i="1"/>
  <c r="K9" i="1"/>
  <c r="K10" i="1"/>
  <c r="K11" i="1"/>
  <c r="K12" i="1"/>
  <c r="K7" i="1"/>
  <c r="B9" i="1"/>
  <c r="I9" i="1"/>
  <c r="B10" i="1"/>
  <c r="I10" i="1"/>
  <c r="B11" i="1"/>
  <c r="I11" i="1"/>
  <c r="B12" i="1"/>
  <c r="I12" i="1"/>
  <c r="B8" i="1"/>
  <c r="I8" i="1"/>
  <c r="B7" i="1"/>
  <c r="I7" i="1"/>
</calcChain>
</file>

<file path=xl/sharedStrings.xml><?xml version="1.0" encoding="utf-8"?>
<sst xmlns="http://schemas.openxmlformats.org/spreadsheetml/2006/main" count="66" uniqueCount="33">
  <si>
    <t>MCSA Preconditioning Analysis</t>
  </si>
  <si>
    <t>Problem 4</t>
  </si>
  <si>
    <t>Pins/Assembly</t>
  </si>
  <si>
    <t># Assemblies</t>
  </si>
  <si>
    <t>Radial Mesh</t>
  </si>
  <si>
    <t>Energy Groups</t>
  </si>
  <si>
    <t># DOFs</t>
  </si>
  <si>
    <t>PN Order</t>
  </si>
  <si>
    <t>SPN Order</t>
  </si>
  <si>
    <t>Axial Levels</t>
  </si>
  <si>
    <t># Cores</t>
  </si>
  <si>
    <t>Case Id</t>
  </si>
  <si>
    <t>CASE DEFINITIONS</t>
  </si>
  <si>
    <t>Eigenvalue Iterations</t>
  </si>
  <si>
    <t>Eigenvalue Iters</t>
  </si>
  <si>
    <t>Eigenvalue</t>
  </si>
  <si>
    <t>ARNOLDI-BELOS-GMRES-ILUT</t>
  </si>
  <si>
    <t>Total GMRES Iters</t>
  </si>
  <si>
    <t>Setup Time (s)</t>
  </si>
  <si>
    <t>Solve Time (s)</t>
  </si>
  <si>
    <t>Total Time (s)</t>
  </si>
  <si>
    <t>ARNOLDI-BELOS-GMRES-AMG</t>
  </si>
  <si>
    <t>ARNOLDI-BELOS-GMRES-MGE</t>
  </si>
  <si>
    <t>ARNOLDI-MCLS-MCSA-JACOBI</t>
  </si>
  <si>
    <t>Histories per Iteration</t>
  </si>
  <si>
    <t># Nodes</t>
  </si>
  <si>
    <t>DOFs per Core</t>
  </si>
  <si>
    <t>ARNOLDI-MCLS-MCSA-AINV</t>
  </si>
  <si>
    <t>Parameter Studies for Block Jacobi Preconditioning</t>
  </si>
  <si>
    <t>Case 1</t>
  </si>
  <si>
    <t>Num Smooth</t>
  </si>
  <si>
    <t>Num Histories</t>
  </si>
  <si>
    <t>Total MCSA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</si>
</sst>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workbookViewId="0">
      <selection activeCell="I7" sqref="I7"/>
    </sheetView>
  </sheetViews>
  <sheetFormatPr baseColWidth="10" defaultRowHeight="15" x14ac:dyDescent="0"/>
  <cols>
    <col min="1" max="1" width="10" customWidth="1"/>
    <col min="2" max="2" width="15.83203125" bestFit="1" customWidth="1"/>
    <col min="3" max="3" width="14.83203125" bestFit="1" customWidth="1"/>
    <col min="4" max="4" width="11.5" bestFit="1" customWidth="1"/>
    <col min="5" max="5" width="13.33203125" bestFit="1" customWidth="1"/>
    <col min="6" max="6" width="12.83203125" bestFit="1" customWidth="1"/>
    <col min="7" max="7" width="12.5" bestFit="1" customWidth="1"/>
    <col min="8" max="8" width="19.5" bestFit="1" customWidth="1"/>
    <col min="9" max="9" width="10.33203125" bestFit="1" customWidth="1"/>
    <col min="12" max="12" width="13.6640625" bestFit="1" customWidth="1"/>
  </cols>
  <sheetData>
    <row r="1" spans="1:12">
      <c r="A1" s="2" t="s">
        <v>0</v>
      </c>
    </row>
    <row r="3" spans="1:12">
      <c r="A3" s="3" t="s">
        <v>1</v>
      </c>
    </row>
    <row r="5" spans="1:12">
      <c r="A5" s="3" t="s">
        <v>12</v>
      </c>
    </row>
    <row r="6" spans="1:12">
      <c r="A6" s="1" t="s">
        <v>11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8</v>
      </c>
      <c r="G6" s="1" t="s">
        <v>7</v>
      </c>
      <c r="H6" s="1" t="s">
        <v>9</v>
      </c>
      <c r="I6" s="1" t="s">
        <v>6</v>
      </c>
      <c r="J6" s="1" t="s">
        <v>10</v>
      </c>
      <c r="K6" s="1" t="s">
        <v>25</v>
      </c>
      <c r="L6" s="1" t="s">
        <v>26</v>
      </c>
    </row>
    <row r="7" spans="1:12">
      <c r="A7" s="5">
        <v>1</v>
      </c>
      <c r="B7">
        <f>17*17</f>
        <v>289</v>
      </c>
      <c r="C7">
        <v>9</v>
      </c>
      <c r="D7">
        <v>2</v>
      </c>
      <c r="E7">
        <v>23</v>
      </c>
      <c r="F7">
        <v>3</v>
      </c>
      <c r="G7">
        <v>1</v>
      </c>
      <c r="H7">
        <v>1</v>
      </c>
      <c r="I7" s="4">
        <f>B7*C7*D7*D7*E7*H7*(F7+1)/2</f>
        <v>478584</v>
      </c>
      <c r="J7">
        <v>16</v>
      </c>
      <c r="K7">
        <f>J7/16</f>
        <v>1</v>
      </c>
      <c r="L7" s="4">
        <f>I7/J7</f>
        <v>29911.5</v>
      </c>
    </row>
    <row r="8" spans="1:12">
      <c r="A8" s="5">
        <v>2</v>
      </c>
      <c r="B8">
        <f>17*17</f>
        <v>289</v>
      </c>
      <c r="C8">
        <v>9</v>
      </c>
      <c r="D8">
        <v>2</v>
      </c>
      <c r="E8">
        <v>23</v>
      </c>
      <c r="F8">
        <v>3</v>
      </c>
      <c r="G8">
        <v>1</v>
      </c>
      <c r="H8">
        <v>5</v>
      </c>
      <c r="I8" s="4">
        <f>B8*C8*D8*D8*E8*H8*(F8+1)/2</f>
        <v>2392920</v>
      </c>
      <c r="J8">
        <v>96</v>
      </c>
      <c r="K8">
        <f t="shared" ref="K8:K12" si="0">J8/16</f>
        <v>6</v>
      </c>
      <c r="L8" s="4">
        <f t="shared" ref="L8:L12" si="1">I8/J8</f>
        <v>24926.25</v>
      </c>
    </row>
    <row r="9" spans="1:12">
      <c r="A9" s="5">
        <v>3</v>
      </c>
      <c r="B9">
        <f t="shared" ref="B9:B12" si="2">17*17</f>
        <v>289</v>
      </c>
      <c r="C9">
        <v>9</v>
      </c>
      <c r="D9">
        <v>2</v>
      </c>
      <c r="E9">
        <v>23</v>
      </c>
      <c r="F9">
        <v>3</v>
      </c>
      <c r="G9">
        <v>1</v>
      </c>
      <c r="H9">
        <v>10</v>
      </c>
      <c r="I9" s="4">
        <f t="shared" ref="I9:I12" si="3">B9*C9*D9*D9*E9*H9*(F9+1)/2</f>
        <v>4785840</v>
      </c>
      <c r="J9">
        <v>192</v>
      </c>
      <c r="K9">
        <f t="shared" si="0"/>
        <v>12</v>
      </c>
      <c r="L9" s="4">
        <f t="shared" si="1"/>
        <v>24926.25</v>
      </c>
    </row>
    <row r="10" spans="1:12">
      <c r="A10" s="5">
        <v>4</v>
      </c>
      <c r="B10">
        <f t="shared" si="2"/>
        <v>289</v>
      </c>
      <c r="C10">
        <v>9</v>
      </c>
      <c r="D10">
        <v>2</v>
      </c>
      <c r="E10">
        <v>23</v>
      </c>
      <c r="F10">
        <v>3</v>
      </c>
      <c r="G10">
        <v>1</v>
      </c>
      <c r="H10">
        <v>25</v>
      </c>
      <c r="I10" s="4">
        <f t="shared" si="3"/>
        <v>11964600</v>
      </c>
      <c r="J10">
        <v>480</v>
      </c>
      <c r="K10">
        <f t="shared" si="0"/>
        <v>30</v>
      </c>
      <c r="L10" s="4">
        <f t="shared" si="1"/>
        <v>24926.25</v>
      </c>
    </row>
    <row r="11" spans="1:12">
      <c r="A11" s="5">
        <v>5</v>
      </c>
      <c r="B11">
        <f t="shared" si="2"/>
        <v>289</v>
      </c>
      <c r="C11">
        <v>9</v>
      </c>
      <c r="D11">
        <v>2</v>
      </c>
      <c r="E11">
        <v>23</v>
      </c>
      <c r="F11">
        <v>3</v>
      </c>
      <c r="G11">
        <v>1</v>
      </c>
      <c r="H11">
        <v>50</v>
      </c>
      <c r="I11" s="4">
        <f t="shared" si="3"/>
        <v>23929200</v>
      </c>
      <c r="J11">
        <v>960</v>
      </c>
      <c r="K11">
        <f t="shared" si="0"/>
        <v>60</v>
      </c>
      <c r="L11" s="4">
        <f t="shared" si="1"/>
        <v>24926.25</v>
      </c>
    </row>
    <row r="12" spans="1:12">
      <c r="A12" s="5">
        <v>6</v>
      </c>
      <c r="B12">
        <f t="shared" si="2"/>
        <v>289</v>
      </c>
      <c r="C12">
        <v>9</v>
      </c>
      <c r="D12">
        <v>2</v>
      </c>
      <c r="E12">
        <v>23</v>
      </c>
      <c r="F12">
        <v>3</v>
      </c>
      <c r="G12">
        <v>1</v>
      </c>
      <c r="H12">
        <v>100</v>
      </c>
      <c r="I12" s="4">
        <f t="shared" si="3"/>
        <v>47858400</v>
      </c>
      <c r="J12">
        <v>1920</v>
      </c>
      <c r="K12">
        <f t="shared" si="0"/>
        <v>120</v>
      </c>
      <c r="L12" s="4">
        <f t="shared" si="1"/>
        <v>24926.25</v>
      </c>
    </row>
    <row r="15" spans="1:12">
      <c r="A15" s="3" t="s">
        <v>16</v>
      </c>
    </row>
    <row r="16" spans="1:12">
      <c r="A16" s="1" t="s">
        <v>11</v>
      </c>
      <c r="B16" s="1" t="s">
        <v>17</v>
      </c>
      <c r="C16" s="1" t="s">
        <v>14</v>
      </c>
      <c r="D16" s="1" t="s">
        <v>15</v>
      </c>
      <c r="E16" s="1" t="s">
        <v>18</v>
      </c>
      <c r="F16" s="1" t="s">
        <v>19</v>
      </c>
      <c r="G16" s="1" t="s">
        <v>20</v>
      </c>
    </row>
    <row r="17" spans="1:7">
      <c r="A17" s="6">
        <v>1</v>
      </c>
    </row>
    <row r="18" spans="1:7">
      <c r="A18" s="6">
        <v>2</v>
      </c>
    </row>
    <row r="19" spans="1:7">
      <c r="A19" s="6">
        <v>3</v>
      </c>
    </row>
    <row r="20" spans="1:7">
      <c r="A20" s="6">
        <v>4</v>
      </c>
    </row>
    <row r="21" spans="1:7">
      <c r="A21" s="6">
        <v>5</v>
      </c>
    </row>
    <row r="22" spans="1:7">
      <c r="A22" s="6">
        <v>6</v>
      </c>
    </row>
    <row r="24" spans="1:7">
      <c r="A24" s="3" t="s">
        <v>21</v>
      </c>
    </row>
    <row r="25" spans="1:7">
      <c r="A25" s="1" t="s">
        <v>11</v>
      </c>
      <c r="B25" s="1" t="s">
        <v>17</v>
      </c>
      <c r="C25" s="1" t="s">
        <v>14</v>
      </c>
      <c r="D25" s="1" t="s">
        <v>15</v>
      </c>
      <c r="E25" s="1" t="s">
        <v>18</v>
      </c>
      <c r="F25" s="1" t="s">
        <v>19</v>
      </c>
      <c r="G25" s="1" t="s">
        <v>20</v>
      </c>
    </row>
    <row r="26" spans="1:7">
      <c r="A26" s="6">
        <v>1</v>
      </c>
    </row>
    <row r="27" spans="1:7">
      <c r="A27" s="6">
        <v>2</v>
      </c>
    </row>
    <row r="28" spans="1:7">
      <c r="A28" s="6">
        <v>3</v>
      </c>
    </row>
    <row r="29" spans="1:7">
      <c r="A29" s="6">
        <v>4</v>
      </c>
    </row>
    <row r="30" spans="1:7">
      <c r="A30" s="6">
        <v>5</v>
      </c>
    </row>
    <row r="31" spans="1:7">
      <c r="A31" s="6">
        <v>6</v>
      </c>
    </row>
    <row r="33" spans="1:8">
      <c r="A33" s="3" t="s">
        <v>22</v>
      </c>
    </row>
    <row r="34" spans="1:8">
      <c r="A34" s="1" t="s">
        <v>11</v>
      </c>
      <c r="B34" s="1" t="s">
        <v>17</v>
      </c>
      <c r="C34" s="1" t="s">
        <v>14</v>
      </c>
      <c r="D34" s="1" t="s">
        <v>15</v>
      </c>
      <c r="E34" s="1" t="s">
        <v>18</v>
      </c>
      <c r="F34" s="1" t="s">
        <v>19</v>
      </c>
      <c r="G34" s="1" t="s">
        <v>20</v>
      </c>
    </row>
    <row r="35" spans="1:8">
      <c r="A35" s="6">
        <v>1</v>
      </c>
    </row>
    <row r="36" spans="1:8">
      <c r="A36" s="6">
        <v>2</v>
      </c>
    </row>
    <row r="37" spans="1:8">
      <c r="A37" s="6">
        <v>3</v>
      </c>
    </row>
    <row r="38" spans="1:8">
      <c r="A38" s="6">
        <v>4</v>
      </c>
    </row>
    <row r="39" spans="1:8">
      <c r="A39" s="6">
        <v>5</v>
      </c>
    </row>
    <row r="40" spans="1:8">
      <c r="A40" s="6">
        <v>6</v>
      </c>
    </row>
    <row r="42" spans="1:8">
      <c r="A42" s="3" t="s">
        <v>23</v>
      </c>
    </row>
    <row r="43" spans="1:8">
      <c r="A43" s="1" t="s">
        <v>11</v>
      </c>
      <c r="B43" s="1" t="s">
        <v>17</v>
      </c>
      <c r="C43" s="1" t="s">
        <v>14</v>
      </c>
      <c r="D43" s="1" t="s">
        <v>15</v>
      </c>
      <c r="E43" s="1" t="s">
        <v>18</v>
      </c>
      <c r="F43" s="1" t="s">
        <v>19</v>
      </c>
      <c r="G43" s="1" t="s">
        <v>20</v>
      </c>
      <c r="H43" s="1" t="s">
        <v>24</v>
      </c>
    </row>
    <row r="44" spans="1:8">
      <c r="A44" s="6">
        <v>1</v>
      </c>
    </row>
    <row r="45" spans="1:8">
      <c r="A45" s="6">
        <v>2</v>
      </c>
    </row>
    <row r="46" spans="1:8">
      <c r="A46" s="6">
        <v>3</v>
      </c>
    </row>
    <row r="47" spans="1:8">
      <c r="A47" s="6">
        <v>4</v>
      </c>
    </row>
    <row r="48" spans="1:8">
      <c r="A48" s="6">
        <v>5</v>
      </c>
    </row>
    <row r="49" spans="1:8">
      <c r="A49" s="6">
        <v>6</v>
      </c>
    </row>
    <row r="51" spans="1:8">
      <c r="A51" s="3" t="s">
        <v>27</v>
      </c>
    </row>
    <row r="52" spans="1:8">
      <c r="A52" s="1" t="s">
        <v>11</v>
      </c>
      <c r="B52" s="1" t="s">
        <v>17</v>
      </c>
      <c r="C52" s="1" t="s">
        <v>14</v>
      </c>
      <c r="D52" s="1" t="s">
        <v>15</v>
      </c>
      <c r="E52" s="1" t="s">
        <v>18</v>
      </c>
      <c r="F52" s="1" t="s">
        <v>19</v>
      </c>
      <c r="G52" s="1" t="s">
        <v>20</v>
      </c>
      <c r="H52" s="1" t="s">
        <v>24</v>
      </c>
    </row>
    <row r="53" spans="1:8">
      <c r="A53" s="6">
        <v>1</v>
      </c>
    </row>
    <row r="54" spans="1:8">
      <c r="A54" s="6">
        <v>2</v>
      </c>
    </row>
    <row r="55" spans="1:8">
      <c r="A55" s="6">
        <v>3</v>
      </c>
    </row>
    <row r="56" spans="1:8">
      <c r="A56" s="6">
        <v>4</v>
      </c>
    </row>
    <row r="57" spans="1:8">
      <c r="A57" s="6">
        <v>5</v>
      </c>
    </row>
    <row r="58" spans="1:8">
      <c r="A58" s="6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5" sqref="B5"/>
    </sheetView>
  </sheetViews>
  <sheetFormatPr baseColWidth="10" defaultColWidth="12.33203125" defaultRowHeight="15" x14ac:dyDescent="0"/>
  <cols>
    <col min="2" max="2" width="13" bestFit="1" customWidth="1"/>
    <col min="3" max="3" width="19.33203125" bestFit="1" customWidth="1"/>
    <col min="4" max="4" width="18.83203125" bestFit="1" customWidth="1"/>
    <col min="5" max="5" width="13.1640625" bestFit="1" customWidth="1"/>
    <col min="6" max="6" width="12.83203125" bestFit="1" customWidth="1"/>
    <col min="7" max="7" width="12.5" bestFit="1" customWidth="1"/>
  </cols>
  <sheetData>
    <row r="1" spans="1:7">
      <c r="A1" s="1" t="s">
        <v>28</v>
      </c>
    </row>
    <row r="3" spans="1:7">
      <c r="A3" s="3" t="s">
        <v>29</v>
      </c>
    </row>
    <row r="4" spans="1:7">
      <c r="A4" s="1" t="s">
        <v>30</v>
      </c>
      <c r="B4" s="1" t="s">
        <v>31</v>
      </c>
      <c r="C4" s="1" t="s">
        <v>32</v>
      </c>
      <c r="D4" s="1" t="s">
        <v>13</v>
      </c>
      <c r="E4" s="1" t="s">
        <v>18</v>
      </c>
      <c r="F4" s="1" t="s">
        <v>19</v>
      </c>
      <c r="G4" s="1" t="s">
        <v>20</v>
      </c>
    </row>
    <row r="5" spans="1:7">
      <c r="A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Jacobi</vt:lpstr>
      <vt:lpstr>SPAINV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Slattery</dc:creator>
  <cp:lastModifiedBy>Stuart Slattery</cp:lastModifiedBy>
  <dcterms:created xsi:type="dcterms:W3CDTF">2014-08-18T19:34:03Z</dcterms:created>
  <dcterms:modified xsi:type="dcterms:W3CDTF">2014-08-18T21:10:06Z</dcterms:modified>
</cp:coreProperties>
</file>