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80" windowWidth="21255" windowHeight="9915" activeTab="1"/>
  </bookViews>
  <sheets>
    <sheet name="Resumen Valores" sheetId="1" r:id="rId1"/>
    <sheet name="Proforma Desarrollo RRHH" sheetId="5" r:id="rId2"/>
    <sheet name="Proforma Mantenimiento RRHH" sheetId="6" r:id="rId3"/>
    <sheet name="Proforma Mantenimiento Calidad" sheetId="3" r:id="rId4"/>
    <sheet name="05-09-2012" sheetId="7" r:id="rId5"/>
  </sheets>
  <calcPr calcId="145621"/>
</workbook>
</file>

<file path=xl/calcChain.xml><?xml version="1.0" encoding="utf-8"?>
<calcChain xmlns="http://schemas.openxmlformats.org/spreadsheetml/2006/main">
  <c r="G28" i="5" l="1"/>
  <c r="H8" i="7"/>
  <c r="H7" i="7"/>
  <c r="H6" i="7"/>
  <c r="G27" i="5"/>
  <c r="G26" i="5"/>
  <c r="G4" i="6"/>
  <c r="G5" i="6" s="1"/>
  <c r="G19" i="5"/>
  <c r="G18" i="5"/>
  <c r="G17" i="5"/>
  <c r="G16" i="5"/>
  <c r="G15" i="5"/>
  <c r="G14" i="5"/>
  <c r="G13" i="5"/>
  <c r="G12" i="5"/>
  <c r="G11" i="5"/>
  <c r="G20" i="5" s="1"/>
  <c r="G10" i="5"/>
  <c r="G9" i="5"/>
  <c r="G7" i="6" l="1"/>
  <c r="G6" i="6"/>
  <c r="G21" i="5"/>
  <c r="G22" i="5" s="1"/>
  <c r="G4" i="3"/>
  <c r="G5" i="3" s="1"/>
  <c r="C10" i="1"/>
  <c r="E9" i="1"/>
  <c r="E10" i="1" s="1"/>
  <c r="E11" i="1" s="1"/>
  <c r="E12" i="1" s="1"/>
  <c r="E7" i="1"/>
  <c r="E6" i="1"/>
  <c r="G6" i="3" l="1"/>
  <c r="G7" i="3" s="1"/>
</calcChain>
</file>

<file path=xl/sharedStrings.xml><?xml version="1.0" encoding="utf-8"?>
<sst xmlns="http://schemas.openxmlformats.org/spreadsheetml/2006/main" count="71" uniqueCount="44">
  <si>
    <t>Saldo</t>
  </si>
  <si>
    <t>23/02/2012</t>
  </si>
  <si>
    <t>15/12/2011</t>
  </si>
  <si>
    <t>Valor</t>
  </si>
  <si>
    <t>Fecha</t>
  </si>
  <si>
    <t>Total:</t>
  </si>
  <si>
    <t>I.V.A.:</t>
  </si>
  <si>
    <t>Subtotal</t>
  </si>
  <si>
    <t>Horas de capacitación y puesta en producción</t>
  </si>
  <si>
    <t>Reportes: 1) inscritos versus asistentes</t>
  </si>
  <si>
    <t>Desarrollo de la funcionalidad para la carga de datos de evaluación de desempeno (Planta)</t>
  </si>
  <si>
    <t>Desarrollo de la funcionalidad para la carga de datos de encuestas de satisfacción (Planta)</t>
  </si>
  <si>
    <t>Desarrollo de la funcionalidad para búsquedas por curso</t>
  </si>
  <si>
    <t>Desarrollo de la funcionalidad para toma de asistencia vs planificación</t>
  </si>
  <si>
    <t>Desarrollo de la funcionalidad para crear un nuevo curso</t>
  </si>
  <si>
    <t>Desarrollo de la funcionalidad para tomar planificación asistencia</t>
  </si>
  <si>
    <t>Desarrollo de la funcionalidad para seleccionar instructores</t>
  </si>
  <si>
    <t>Desarrollo de la funcionalidad para crear una nueva planificacion</t>
  </si>
  <si>
    <t>Carga de datos iniciales.</t>
  </si>
  <si>
    <t>Valor total</t>
  </si>
  <si>
    <t>Valor unitario</t>
  </si>
  <si>
    <t>Detalle</t>
  </si>
  <si>
    <t>Horas</t>
  </si>
  <si>
    <t>Fecha:</t>
  </si>
  <si>
    <t>Proforma software para control de cursos RRHH- GMOBB</t>
  </si>
  <si>
    <t>Total</t>
  </si>
  <si>
    <t>Horas mantenimiento 31/12/2013</t>
  </si>
  <si>
    <t>Total desarrollo software RRHH</t>
  </si>
  <si>
    <t>Recursos Humanos</t>
  </si>
  <si>
    <t>Calidad</t>
  </si>
  <si>
    <t>Sofcap</t>
  </si>
  <si>
    <t>Factura cobrada -</t>
  </si>
  <si>
    <t>Cobrado -</t>
  </si>
  <si>
    <t>Proforma soporte SOFCAP hasta 31/12/2013</t>
  </si>
  <si>
    <t>Soporte SOFCAP.</t>
  </si>
  <si>
    <t>Proforma soporte SSP hasta 31/12/2013</t>
  </si>
  <si>
    <t>Soporte SSP.</t>
  </si>
  <si>
    <t>SubTotal</t>
  </si>
  <si>
    <t>IVA</t>
  </si>
  <si>
    <t>Horas mantenimiento hasta 31/12/2013</t>
  </si>
  <si>
    <t>Sin IVA</t>
  </si>
  <si>
    <t>Factura por cobrar -</t>
  </si>
  <si>
    <t>IVA:</t>
  </si>
  <si>
    <t>Subtotal: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</si>
</sst>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.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0" xfId="0" applyFill="1"/>
    <xf numFmtId="0" fontId="2" fillId="2" borderId="2" xfId="0" applyFont="1" applyFill="1" applyBorder="1"/>
    <xf numFmtId="0" fontId="0" fillId="2" borderId="2" xfId="0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2" borderId="0" xfId="0" applyNumberFormat="1" applyFill="1"/>
    <xf numFmtId="0" fontId="1" fillId="2" borderId="0" xfId="0" applyFont="1" applyFill="1" applyAlignment="1"/>
    <xf numFmtId="0" fontId="0" fillId="0" borderId="2" xfId="0" applyBorder="1"/>
    <xf numFmtId="0" fontId="0" fillId="2" borderId="0" xfId="0" applyFill="1" applyAlignment="1"/>
    <xf numFmtId="0" fontId="0" fillId="0" borderId="2" xfId="0" applyBorder="1" applyAlignment="1"/>
    <xf numFmtId="0" fontId="1" fillId="2" borderId="2" xfId="0" applyFont="1" applyFill="1" applyBorder="1"/>
    <xf numFmtId="0" fontId="0" fillId="0" borderId="8" xfId="0" applyBorder="1" applyAlignment="1"/>
    <xf numFmtId="0" fontId="0" fillId="0" borderId="8" xfId="0" applyBorder="1"/>
    <xf numFmtId="0" fontId="1" fillId="2" borderId="7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1" fillId="2" borderId="2" xfId="0" applyFont="1" applyFill="1" applyBorder="1" applyAlignment="1">
      <alignment horizontal="right"/>
    </xf>
    <xf numFmtId="0" fontId="3" fillId="2" borderId="2" xfId="0" applyFont="1" applyFill="1" applyBorder="1"/>
    <xf numFmtId="0" fontId="1" fillId="2" borderId="0" xfId="0" applyFont="1" applyFill="1"/>
    <xf numFmtId="1" fontId="1" fillId="2" borderId="2" xfId="0" applyNumberFormat="1" applyFont="1" applyFill="1" applyBorder="1"/>
    <xf numFmtId="164" fontId="1" fillId="2" borderId="2" xfId="0" applyNumberFormat="1" applyFont="1" applyFill="1" applyBorder="1"/>
    <xf numFmtId="0" fontId="1" fillId="2" borderId="5" xfId="0" applyFont="1" applyFill="1" applyBorder="1" applyAlignment="1">
      <alignment horizontal="right"/>
    </xf>
    <xf numFmtId="164" fontId="1" fillId="2" borderId="3" xfId="0" applyNumberFormat="1" applyFont="1" applyFill="1" applyBorder="1"/>
    <xf numFmtId="1" fontId="1" fillId="2" borderId="1" xfId="0" applyNumberFormat="1" applyFont="1" applyFill="1" applyBorder="1"/>
    <xf numFmtId="164" fontId="1" fillId="2" borderId="1" xfId="0" applyNumberFormat="1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2" borderId="2" xfId="0" applyFill="1" applyBorder="1" applyAlignment="1"/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wrapText="1"/>
    </xf>
    <xf numFmtId="0" fontId="0" fillId="2" borderId="5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0" xfId="0" applyFill="1" applyAlignment="1">
      <alignment horizontal="center"/>
    </xf>
    <xf numFmtId="14" fontId="0" fillId="0" borderId="0" xfId="0" applyNumberFormat="1" applyFill="1"/>
    <xf numFmtId="14" fontId="0" fillId="0" borderId="2" xfId="0" applyNumberFormat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1283924</xdr:colOff>
      <xdr:row>3</xdr:row>
      <xdr:rowOff>151893</xdr:rowOff>
    </xdr:to>
    <xdr:pic>
      <xdr:nvPicPr>
        <xdr:cNvPr id="2" name="1 Imagen" descr="DEVSPOT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b="47137"/>
        <a:stretch>
          <a:fillRect/>
        </a:stretch>
      </xdr:blipFill>
      <xdr:spPr>
        <a:xfrm>
          <a:off x="762000" y="381000"/>
          <a:ext cx="1283924" cy="3423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</xdr:rowOff>
    </xdr:from>
    <xdr:to>
      <xdr:col>1</xdr:col>
      <xdr:colOff>820098</xdr:colOff>
      <xdr:row>3</xdr:row>
      <xdr:rowOff>161418</xdr:rowOff>
    </xdr:to>
    <xdr:pic>
      <xdr:nvPicPr>
        <xdr:cNvPr id="2" name="1 Imagen" descr="DEVSPOT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b="47137"/>
        <a:stretch>
          <a:fillRect/>
        </a:stretch>
      </xdr:blipFill>
      <xdr:spPr>
        <a:xfrm>
          <a:off x="0" y="390525"/>
          <a:ext cx="1286823" cy="342393"/>
        </a:xfrm>
        <a:prstGeom prst="rect">
          <a:avLst/>
        </a:prstGeom>
      </xdr:spPr>
    </xdr:pic>
    <xdr:clientData/>
  </xdr:twoCellAnchor>
  <xdr:twoCellAnchor editAs="oneCell">
    <xdr:from>
      <xdr:col>0</xdr:col>
      <xdr:colOff>99395</xdr:colOff>
      <xdr:row>58</xdr:row>
      <xdr:rowOff>190499</xdr:rowOff>
    </xdr:from>
    <xdr:to>
      <xdr:col>5</xdr:col>
      <xdr:colOff>803409</xdr:colOff>
      <xdr:row>81</xdr:row>
      <xdr:rowOff>24846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37335"/>
        <a:stretch>
          <a:fillRect/>
        </a:stretch>
      </xdr:blipFill>
      <xdr:spPr bwMode="auto">
        <a:xfrm>
          <a:off x="99395" y="11677649"/>
          <a:ext cx="5141008" cy="421584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24848</xdr:colOff>
      <xdr:row>83</xdr:row>
      <xdr:rowOff>49695</xdr:rowOff>
    </xdr:from>
    <xdr:to>
      <xdr:col>5</xdr:col>
      <xdr:colOff>728862</xdr:colOff>
      <xdr:row>96</xdr:row>
      <xdr:rowOff>76613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62788"/>
        <a:stretch>
          <a:fillRect/>
        </a:stretch>
      </xdr:blipFill>
      <xdr:spPr bwMode="auto">
        <a:xfrm>
          <a:off x="24848" y="16299345"/>
          <a:ext cx="5141008" cy="250341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2"/>
  <sheetViews>
    <sheetView topLeftCell="A3" workbookViewId="0">
      <selection activeCell="B8" sqref="B8"/>
    </sheetView>
  </sheetViews>
  <sheetFormatPr defaultColWidth="11.42578125" defaultRowHeight="15" x14ac:dyDescent="0.25"/>
  <cols>
    <col min="1" max="1" width="11.42578125" style="22"/>
    <col min="2" max="2" width="36.28515625" style="22" bestFit="1" customWidth="1"/>
    <col min="3" max="4" width="11.42578125" style="22"/>
    <col min="5" max="5" width="11.5703125" style="22" bestFit="1" customWidth="1"/>
    <col min="6" max="16384" width="11.42578125" style="22"/>
  </cols>
  <sheetData>
    <row r="5" spans="2:5" x14ac:dyDescent="0.25">
      <c r="B5" s="15" t="s">
        <v>28</v>
      </c>
      <c r="C5" s="21" t="s">
        <v>22</v>
      </c>
      <c r="D5" s="21" t="s">
        <v>3</v>
      </c>
      <c r="E5" s="21" t="s">
        <v>25</v>
      </c>
    </row>
    <row r="6" spans="2:5" x14ac:dyDescent="0.25">
      <c r="B6" s="15" t="s">
        <v>27</v>
      </c>
      <c r="C6" s="23">
        <v>125</v>
      </c>
      <c r="D6" s="24">
        <v>25</v>
      </c>
      <c r="E6" s="24">
        <f>C6*D6</f>
        <v>3125</v>
      </c>
    </row>
    <row r="7" spans="2:5" x14ac:dyDescent="0.25">
      <c r="B7" s="15" t="s">
        <v>39</v>
      </c>
      <c r="C7" s="23">
        <v>100</v>
      </c>
      <c r="D7" s="24">
        <v>40</v>
      </c>
      <c r="E7" s="24">
        <f>C7*D7</f>
        <v>4000</v>
      </c>
    </row>
    <row r="8" spans="2:5" x14ac:dyDescent="0.25">
      <c r="B8" s="15" t="s">
        <v>29</v>
      </c>
      <c r="C8" s="23"/>
      <c r="D8" s="24"/>
      <c r="E8" s="24"/>
    </row>
    <row r="9" spans="2:5" x14ac:dyDescent="0.25">
      <c r="B9" s="15" t="s">
        <v>26</v>
      </c>
      <c r="C9" s="23">
        <v>20</v>
      </c>
      <c r="D9" s="24">
        <v>40</v>
      </c>
      <c r="E9" s="24">
        <f>C9*D9</f>
        <v>800</v>
      </c>
    </row>
    <row r="10" spans="2:5" x14ac:dyDescent="0.25">
      <c r="B10" s="20" t="s">
        <v>37</v>
      </c>
      <c r="C10" s="27">
        <f>SUM(C6:C9)</f>
        <v>245</v>
      </c>
      <c r="D10" s="28"/>
      <c r="E10" s="24">
        <f>SUM(E6:E9)</f>
        <v>7925</v>
      </c>
    </row>
    <row r="11" spans="2:5" x14ac:dyDescent="0.25">
      <c r="B11" s="25" t="s">
        <v>38</v>
      </c>
      <c r="C11" s="29"/>
      <c r="D11" s="30"/>
      <c r="E11" s="26">
        <f>E10*0.12</f>
        <v>951</v>
      </c>
    </row>
    <row r="12" spans="2:5" x14ac:dyDescent="0.25">
      <c r="B12" s="25" t="s">
        <v>25</v>
      </c>
      <c r="C12" s="31"/>
      <c r="D12" s="32"/>
      <c r="E12" s="26">
        <f>E11+E10</f>
        <v>8876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8"/>
  <sheetViews>
    <sheetView tabSelected="1" topLeftCell="A19" zoomScale="115" zoomScaleNormal="115" workbookViewId="0">
      <selection activeCell="G28" sqref="G28"/>
    </sheetView>
  </sheetViews>
  <sheetFormatPr defaultColWidth="11.42578125" defaultRowHeight="15" x14ac:dyDescent="0.25"/>
  <cols>
    <col min="1" max="1" width="7" style="1" bestFit="1" customWidth="1"/>
    <col min="2" max="2" width="12.5703125" style="1" customWidth="1"/>
    <col min="3" max="3" width="9" style="1" customWidth="1"/>
    <col min="4" max="4" width="11.42578125" style="1"/>
    <col min="5" max="5" width="26.5703125" style="1" customWidth="1"/>
    <col min="6" max="6" width="12.5703125" style="1" customWidth="1"/>
    <col min="7" max="16384" width="11.42578125" style="1"/>
  </cols>
  <sheetData>
    <row r="5" spans="1:10" x14ac:dyDescent="0.25">
      <c r="A5" s="34" t="s">
        <v>24</v>
      </c>
      <c r="B5" s="34"/>
      <c r="C5" s="34"/>
      <c r="D5" s="34"/>
      <c r="E5" s="34"/>
      <c r="F5" s="34"/>
      <c r="G5" s="34"/>
      <c r="H5" s="11"/>
      <c r="I5" s="11"/>
      <c r="J5" s="11"/>
    </row>
    <row r="6" spans="1:10" x14ac:dyDescent="0.25">
      <c r="A6" s="1" t="s">
        <v>23</v>
      </c>
      <c r="B6" s="10">
        <v>41121</v>
      </c>
    </row>
    <row r="7" spans="1:10" x14ac:dyDescent="0.25">
      <c r="A7" s="35" t="s">
        <v>30</v>
      </c>
      <c r="B7" s="35"/>
      <c r="C7" s="35"/>
      <c r="D7" s="35"/>
      <c r="E7" s="35"/>
      <c r="F7" s="35"/>
      <c r="G7" s="35"/>
    </row>
    <row r="8" spans="1:10" x14ac:dyDescent="0.25">
      <c r="A8" s="9" t="s">
        <v>22</v>
      </c>
      <c r="B8" s="36" t="s">
        <v>21</v>
      </c>
      <c r="C8" s="36"/>
      <c r="D8" s="36"/>
      <c r="E8" s="36"/>
      <c r="F8" s="9" t="s">
        <v>20</v>
      </c>
      <c r="G8" s="9" t="s">
        <v>19</v>
      </c>
    </row>
    <row r="9" spans="1:10" x14ac:dyDescent="0.25">
      <c r="A9" s="4">
        <v>20</v>
      </c>
      <c r="B9" s="33" t="s">
        <v>18</v>
      </c>
      <c r="C9" s="33"/>
      <c r="D9" s="33"/>
      <c r="E9" s="33"/>
      <c r="F9" s="6">
        <v>25</v>
      </c>
      <c r="G9" s="3">
        <f t="shared" ref="G9:G19" si="0">A9*F9</f>
        <v>500</v>
      </c>
    </row>
    <row r="10" spans="1:10" x14ac:dyDescent="0.25">
      <c r="A10" s="4">
        <v>20</v>
      </c>
      <c r="B10" s="33" t="s">
        <v>17</v>
      </c>
      <c r="C10" s="33"/>
      <c r="D10" s="33"/>
      <c r="E10" s="33"/>
      <c r="F10" s="6">
        <v>25</v>
      </c>
      <c r="G10" s="3">
        <f t="shared" si="0"/>
        <v>500</v>
      </c>
    </row>
    <row r="11" spans="1:10" x14ac:dyDescent="0.25">
      <c r="A11" s="4">
        <v>10</v>
      </c>
      <c r="B11" s="7" t="s">
        <v>16</v>
      </c>
      <c r="C11" s="7"/>
      <c r="D11" s="7"/>
      <c r="E11" s="7"/>
      <c r="F11" s="6">
        <v>25</v>
      </c>
      <c r="G11" s="3">
        <f t="shared" si="0"/>
        <v>250</v>
      </c>
      <c r="H11" s="5"/>
    </row>
    <row r="12" spans="1:10" x14ac:dyDescent="0.25">
      <c r="A12" s="4">
        <v>15</v>
      </c>
      <c r="B12" s="7" t="s">
        <v>15</v>
      </c>
      <c r="C12" s="7"/>
      <c r="D12" s="7"/>
      <c r="E12" s="7"/>
      <c r="F12" s="6">
        <v>25</v>
      </c>
      <c r="G12" s="3">
        <f t="shared" si="0"/>
        <v>375</v>
      </c>
      <c r="H12" s="42">
        <v>41038</v>
      </c>
    </row>
    <row r="13" spans="1:10" x14ac:dyDescent="0.25">
      <c r="A13" s="4">
        <v>30</v>
      </c>
      <c r="B13" s="33" t="s">
        <v>14</v>
      </c>
      <c r="C13" s="33"/>
      <c r="D13" s="33"/>
      <c r="E13" s="33"/>
      <c r="F13" s="3">
        <v>25</v>
      </c>
      <c r="G13" s="3">
        <f t="shared" si="0"/>
        <v>750</v>
      </c>
    </row>
    <row r="14" spans="1:10" x14ac:dyDescent="0.25">
      <c r="A14" s="4">
        <v>30</v>
      </c>
      <c r="B14" s="33" t="s">
        <v>13</v>
      </c>
      <c r="C14" s="33"/>
      <c r="D14" s="33"/>
      <c r="E14" s="33"/>
      <c r="F14" s="3">
        <v>25</v>
      </c>
      <c r="G14" s="3">
        <f t="shared" si="0"/>
        <v>750</v>
      </c>
      <c r="H14" s="10">
        <v>41038</v>
      </c>
    </row>
    <row r="15" spans="1:10" x14ac:dyDescent="0.25">
      <c r="A15" s="4">
        <v>10</v>
      </c>
      <c r="B15" s="33" t="s">
        <v>12</v>
      </c>
      <c r="C15" s="33"/>
      <c r="D15" s="33"/>
      <c r="E15" s="33"/>
      <c r="F15" s="3">
        <v>25</v>
      </c>
      <c r="G15" s="3">
        <f t="shared" si="0"/>
        <v>250</v>
      </c>
    </row>
    <row r="16" spans="1:10" ht="29.25" customHeight="1" x14ac:dyDescent="0.25">
      <c r="A16" s="4">
        <v>30</v>
      </c>
      <c r="B16" s="37" t="s">
        <v>11</v>
      </c>
      <c r="C16" s="37"/>
      <c r="D16" s="37"/>
      <c r="E16" s="37"/>
      <c r="F16" s="3">
        <v>25</v>
      </c>
      <c r="G16" s="3">
        <f t="shared" si="0"/>
        <v>750</v>
      </c>
    </row>
    <row r="17" spans="1:8" ht="36" customHeight="1" x14ac:dyDescent="0.25">
      <c r="A17" s="4">
        <v>20</v>
      </c>
      <c r="B17" s="37" t="s">
        <v>10</v>
      </c>
      <c r="C17" s="37"/>
      <c r="D17" s="37"/>
      <c r="E17" s="37"/>
      <c r="F17" s="3">
        <v>25</v>
      </c>
      <c r="G17" s="3">
        <f t="shared" si="0"/>
        <v>500</v>
      </c>
      <c r="H17" s="10">
        <v>41038</v>
      </c>
    </row>
    <row r="18" spans="1:8" ht="27.75" customHeight="1" x14ac:dyDescent="0.25">
      <c r="A18" s="4">
        <v>10</v>
      </c>
      <c r="B18" s="38" t="s">
        <v>9</v>
      </c>
      <c r="C18" s="39"/>
      <c r="D18" s="39"/>
      <c r="E18" s="40"/>
      <c r="F18" s="3">
        <v>25</v>
      </c>
      <c r="G18" s="3">
        <f t="shared" si="0"/>
        <v>250</v>
      </c>
    </row>
    <row r="19" spans="1:8" x14ac:dyDescent="0.25">
      <c r="A19" s="4">
        <v>10</v>
      </c>
      <c r="B19" s="33" t="s">
        <v>8</v>
      </c>
      <c r="C19" s="33"/>
      <c r="D19" s="33"/>
      <c r="E19" s="33"/>
      <c r="F19" s="3">
        <v>25</v>
      </c>
      <c r="G19" s="3">
        <f t="shared" si="0"/>
        <v>250</v>
      </c>
    </row>
    <row r="20" spans="1:8" x14ac:dyDescent="0.25">
      <c r="F20" s="3" t="s">
        <v>7</v>
      </c>
      <c r="G20" s="3">
        <f>SUM(G9:G19)</f>
        <v>5125</v>
      </c>
    </row>
    <row r="21" spans="1:8" x14ac:dyDescent="0.25">
      <c r="F21" s="3" t="s">
        <v>6</v>
      </c>
      <c r="G21" s="3">
        <f>G20*0.12</f>
        <v>615</v>
      </c>
    </row>
    <row r="22" spans="1:8" ht="15.75" thickBot="1" x14ac:dyDescent="0.3">
      <c r="F22" s="2" t="s">
        <v>5</v>
      </c>
      <c r="G22" s="2">
        <f>SUM(G20:G21)</f>
        <v>5740</v>
      </c>
    </row>
    <row r="23" spans="1:8" ht="15.75" thickBot="1" x14ac:dyDescent="0.3">
      <c r="F23" s="18" t="s">
        <v>4</v>
      </c>
      <c r="G23" s="18" t="s">
        <v>3</v>
      </c>
    </row>
    <row r="24" spans="1:8" x14ac:dyDescent="0.25">
      <c r="D24" s="13" t="s">
        <v>40</v>
      </c>
      <c r="E24" s="19" t="s">
        <v>31</v>
      </c>
      <c r="F24" s="16" t="s">
        <v>2</v>
      </c>
      <c r="G24" s="17">
        <v>500</v>
      </c>
    </row>
    <row r="25" spans="1:8" x14ac:dyDescent="0.25">
      <c r="D25" s="13" t="s">
        <v>40</v>
      </c>
      <c r="E25" s="19" t="s">
        <v>31</v>
      </c>
      <c r="F25" s="14" t="s">
        <v>1</v>
      </c>
      <c r="G25" s="12">
        <v>1500</v>
      </c>
    </row>
    <row r="26" spans="1:8" x14ac:dyDescent="0.25">
      <c r="D26" s="13" t="s">
        <v>40</v>
      </c>
      <c r="E26" s="19" t="s">
        <v>41</v>
      </c>
      <c r="F26" s="43">
        <v>41038</v>
      </c>
      <c r="G26" s="12">
        <f>G17+G14+G12</f>
        <v>1625</v>
      </c>
    </row>
    <row r="27" spans="1:8" x14ac:dyDescent="0.25">
      <c r="D27" s="13" t="s">
        <v>40</v>
      </c>
      <c r="E27" s="19" t="s">
        <v>32</v>
      </c>
      <c r="F27" s="15" t="s">
        <v>5</v>
      </c>
      <c r="G27" s="3">
        <f>SUM(G24:G26)</f>
        <v>3625</v>
      </c>
    </row>
    <row r="28" spans="1:8" x14ac:dyDescent="0.25">
      <c r="D28" s="13" t="s">
        <v>40</v>
      </c>
      <c r="F28" s="15" t="s">
        <v>0</v>
      </c>
      <c r="G28" s="3">
        <f>G20-SUM(G24:G26)</f>
        <v>1500</v>
      </c>
    </row>
  </sheetData>
  <mergeCells count="12">
    <mergeCell ref="B19:E19"/>
    <mergeCell ref="A5:G5"/>
    <mergeCell ref="A7:G7"/>
    <mergeCell ref="B8:E8"/>
    <mergeCell ref="B9:E9"/>
    <mergeCell ref="B10:E10"/>
    <mergeCell ref="B13:E13"/>
    <mergeCell ref="B14:E14"/>
    <mergeCell ref="B15:E15"/>
    <mergeCell ref="B16:E16"/>
    <mergeCell ref="B17:E17"/>
    <mergeCell ref="B18:E18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workbookViewId="0">
      <selection activeCell="A8" sqref="A8:G27"/>
    </sheetView>
  </sheetViews>
  <sheetFormatPr defaultColWidth="11.42578125" defaultRowHeight="15" x14ac:dyDescent="0.25"/>
  <cols>
    <col min="1" max="5" width="11.42578125" style="1"/>
    <col min="6" max="6" width="13.140625" style="1" bestFit="1" customWidth="1"/>
    <col min="7" max="16384" width="11.42578125" style="1"/>
  </cols>
  <sheetData>
    <row r="2" spans="1:8" x14ac:dyDescent="0.25">
      <c r="A2" s="41" t="s">
        <v>33</v>
      </c>
      <c r="B2" s="41"/>
      <c r="C2" s="41"/>
      <c r="D2" s="41"/>
      <c r="E2" s="41"/>
      <c r="F2" s="41"/>
      <c r="G2" s="41"/>
      <c r="H2" s="41"/>
    </row>
    <row r="3" spans="1:8" x14ac:dyDescent="0.25">
      <c r="A3" s="9" t="s">
        <v>22</v>
      </c>
      <c r="B3" s="36" t="s">
        <v>21</v>
      </c>
      <c r="C3" s="36"/>
      <c r="D3" s="36"/>
      <c r="E3" s="36"/>
      <c r="F3" s="9" t="s">
        <v>20</v>
      </c>
      <c r="G3" s="9" t="s">
        <v>19</v>
      </c>
    </row>
    <row r="4" spans="1:8" x14ac:dyDescent="0.25">
      <c r="A4" s="4">
        <v>100</v>
      </c>
      <c r="B4" s="33" t="s">
        <v>34</v>
      </c>
      <c r="C4" s="33"/>
      <c r="D4" s="33"/>
      <c r="E4" s="33"/>
      <c r="F4" s="6">
        <v>40</v>
      </c>
      <c r="G4" s="3">
        <f>A4*F4</f>
        <v>4000</v>
      </c>
    </row>
    <row r="5" spans="1:8" x14ac:dyDescent="0.25">
      <c r="F5" s="3" t="s">
        <v>7</v>
      </c>
      <c r="G5" s="3">
        <f>SUM(G4:G4)</f>
        <v>4000</v>
      </c>
    </row>
    <row r="6" spans="1:8" x14ac:dyDescent="0.25">
      <c r="F6" s="3" t="s">
        <v>6</v>
      </c>
      <c r="G6" s="3">
        <f>G5*0.12</f>
        <v>480</v>
      </c>
    </row>
    <row r="7" spans="1:8" x14ac:dyDescent="0.25">
      <c r="F7" s="3" t="s">
        <v>5</v>
      </c>
      <c r="G7" s="3">
        <f>SUM(G5:G6)</f>
        <v>4480</v>
      </c>
    </row>
  </sheetData>
  <mergeCells count="3">
    <mergeCell ref="A2:H2"/>
    <mergeCell ref="B3:E3"/>
    <mergeCell ref="B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topLeftCell="A4" workbookViewId="0">
      <selection activeCell="A5" sqref="A5"/>
    </sheetView>
  </sheetViews>
  <sheetFormatPr defaultColWidth="11.42578125" defaultRowHeight="15" x14ac:dyDescent="0.25"/>
  <cols>
    <col min="1" max="5" width="11.42578125" style="1"/>
    <col min="6" max="6" width="13.140625" style="1" bestFit="1" customWidth="1"/>
    <col min="7" max="16384" width="11.42578125" style="1"/>
  </cols>
  <sheetData>
    <row r="2" spans="1:8" x14ac:dyDescent="0.25">
      <c r="A2" s="41" t="s">
        <v>35</v>
      </c>
      <c r="B2" s="41"/>
      <c r="C2" s="41"/>
      <c r="D2" s="41"/>
      <c r="E2" s="41"/>
      <c r="F2" s="41"/>
      <c r="G2" s="41"/>
      <c r="H2" s="41"/>
    </row>
    <row r="3" spans="1:8" x14ac:dyDescent="0.25">
      <c r="A3" s="8" t="s">
        <v>22</v>
      </c>
      <c r="B3" s="36" t="s">
        <v>21</v>
      </c>
      <c r="C3" s="36"/>
      <c r="D3" s="36"/>
      <c r="E3" s="36"/>
      <c r="F3" s="8" t="s">
        <v>20</v>
      </c>
      <c r="G3" s="8" t="s">
        <v>19</v>
      </c>
    </row>
    <row r="4" spans="1:8" x14ac:dyDescent="0.25">
      <c r="A4" s="4">
        <v>20</v>
      </c>
      <c r="B4" s="33" t="s">
        <v>36</v>
      </c>
      <c r="C4" s="33"/>
      <c r="D4" s="33"/>
      <c r="E4" s="33"/>
      <c r="F4" s="6">
        <v>40</v>
      </c>
      <c r="G4" s="3">
        <f>A4*F4</f>
        <v>800</v>
      </c>
    </row>
    <row r="5" spans="1:8" x14ac:dyDescent="0.25">
      <c r="F5" s="3" t="s">
        <v>7</v>
      </c>
      <c r="G5" s="3">
        <f>SUM(G4:G4)</f>
        <v>800</v>
      </c>
    </row>
    <row r="6" spans="1:8" x14ac:dyDescent="0.25">
      <c r="F6" s="3" t="s">
        <v>6</v>
      </c>
      <c r="G6" s="3">
        <f>G5*0.12</f>
        <v>96</v>
      </c>
    </row>
    <row r="7" spans="1:8" x14ac:dyDescent="0.25">
      <c r="F7" s="3" t="s">
        <v>5</v>
      </c>
      <c r="G7" s="3">
        <f>SUM(G5:G6)</f>
        <v>896</v>
      </c>
    </row>
  </sheetData>
  <mergeCells count="3">
    <mergeCell ref="A2:H2"/>
    <mergeCell ref="B3:E3"/>
    <mergeCell ref="B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workbookViewId="0">
      <selection activeCell="B3" sqref="B3:H8"/>
    </sheetView>
  </sheetViews>
  <sheetFormatPr defaultRowHeight="15" x14ac:dyDescent="0.25"/>
  <cols>
    <col min="6" max="6" width="38.28515625" customWidth="1"/>
  </cols>
  <sheetData>
    <row r="3" spans="2:8" x14ac:dyDescent="0.25">
      <c r="B3" s="4">
        <v>15</v>
      </c>
      <c r="C3" s="44" t="s">
        <v>15</v>
      </c>
      <c r="D3" s="45"/>
      <c r="E3" s="45"/>
      <c r="F3" s="46"/>
      <c r="G3" s="6">
        <v>25</v>
      </c>
      <c r="H3" s="3">
        <v>375</v>
      </c>
    </row>
    <row r="4" spans="2:8" x14ac:dyDescent="0.25">
      <c r="B4" s="4">
        <v>30</v>
      </c>
      <c r="C4" s="33" t="s">
        <v>13</v>
      </c>
      <c r="D4" s="33"/>
      <c r="E4" s="33"/>
      <c r="F4" s="33"/>
      <c r="G4" s="3">
        <v>25</v>
      </c>
      <c r="H4" s="3">
        <v>750</v>
      </c>
    </row>
    <row r="5" spans="2:8" x14ac:dyDescent="0.25">
      <c r="B5" s="4">
        <v>20</v>
      </c>
      <c r="C5" s="37" t="s">
        <v>10</v>
      </c>
      <c r="D5" s="37"/>
      <c r="E5" s="37"/>
      <c r="F5" s="37"/>
      <c r="G5" s="3">
        <v>25</v>
      </c>
      <c r="H5" s="3">
        <v>500</v>
      </c>
    </row>
    <row r="6" spans="2:8" x14ac:dyDescent="0.25">
      <c r="G6" s="12" t="s">
        <v>43</v>
      </c>
      <c r="H6" s="12">
        <f>SUM(H3:H5)</f>
        <v>1625</v>
      </c>
    </row>
    <row r="7" spans="2:8" x14ac:dyDescent="0.25">
      <c r="G7" s="12" t="s">
        <v>42</v>
      </c>
      <c r="H7" s="12">
        <f>H6*0.12</f>
        <v>195</v>
      </c>
    </row>
    <row r="8" spans="2:8" x14ac:dyDescent="0.25">
      <c r="G8" s="12" t="s">
        <v>5</v>
      </c>
      <c r="H8" s="12">
        <f>H7+H6</f>
        <v>1820</v>
      </c>
    </row>
  </sheetData>
  <mergeCells count="3">
    <mergeCell ref="C4:F4"/>
    <mergeCell ref="C5:F5"/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Resumen Valores</vt:lpstr>
      <vt:lpstr>Proforma Desarrollo RRHH</vt:lpstr>
      <vt:lpstr>Proforma Mantenimiento RRHH</vt:lpstr>
      <vt:lpstr>Proforma Mantenimiento Calidad</vt:lpstr>
      <vt:lpstr>05-09-2012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gcarrion</dc:creator>
  <cp:lastModifiedBy>GUZ</cp:lastModifiedBy>
  <dcterms:created xsi:type="dcterms:W3CDTF">2012-08-23T18:50:23Z</dcterms:created>
  <dcterms:modified xsi:type="dcterms:W3CDTF">2012-09-05T19:37:55Z</dcterms:modified>
</cp:coreProperties>
</file>