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workbookProtection lockStructure="1"/>
  <bookViews>
    <workbookView xWindow="14280" yWindow="90" windowWidth="19155" windowHeight="8445" tabRatio="706" activeTab="1"/>
  </bookViews>
  <sheets>
    <sheet name="Form Title &amp; Revision History" sheetId="3" r:id="rId1"/>
    <sheet name="ShadowIT DueDiligence Questions" sheetId="4" r:id="rId2"/>
  </sheets>
  <externalReferences>
    <externalReference r:id="rId3"/>
  </externalReferences>
  <definedNames>
    <definedName name="_xlnm._FilterDatabase" localSheetId="1" hidden="1">'ShadowIT DueDiligence Questions'!$A$26:$O$100</definedName>
    <definedName name="_xlnm.Print_Area" localSheetId="1">'ShadowIT DueDiligence Questions'!$A$1:$O$114</definedName>
    <definedName name="category" localSheetId="0">#REF!</definedName>
    <definedName name="category" localSheetId="1">#REF!</definedName>
    <definedName name="category">#REF!</definedName>
    <definedName name="phase" localSheetId="0">[1]EDS!#REF!</definedName>
    <definedName name="phase" localSheetId="1">[1]EDS!#REF!</definedName>
    <definedName name="phase">[1]EDS!#REF!</definedName>
    <definedName name="rating" localSheetId="0">#REF!</definedName>
    <definedName name="rating" localSheetId="1">#REF!</definedName>
    <definedName name="rating">#REF!</definedName>
    <definedName name="subrating" localSheetId="0">#REF!</definedName>
    <definedName name="subrating" localSheetId="1">#REF!</definedName>
    <definedName name="subrating">#REF!</definedName>
    <definedName name="_xlnm.Print_Titles" localSheetId="1">'ShadowIT DueDiligence Questions'!$26:$26</definedName>
    <definedName name="Type" localSheetId="1">#REF!</definedName>
    <definedName name="Type">#REF!</definedName>
  </definedNames>
  <calcPr calcId="125725"/>
</workbook>
</file>

<file path=xl/calcChain.xml><?xml version="1.0" encoding="utf-8"?>
<calcChain xmlns="http://schemas.openxmlformats.org/spreadsheetml/2006/main">
  <c r="O98" i="4"/>
  <c r="N98"/>
  <c r="M98"/>
  <c r="O97"/>
  <c r="N97"/>
  <c r="M97"/>
  <c r="O96"/>
  <c r="N96"/>
  <c r="M96"/>
  <c r="O95"/>
  <c r="N95"/>
  <c r="M95"/>
  <c r="O93"/>
  <c r="N93"/>
  <c r="M93"/>
  <c r="O92"/>
  <c r="N92"/>
  <c r="M92"/>
  <c r="O91"/>
  <c r="N91"/>
  <c r="M91"/>
  <c r="O90"/>
  <c r="N90"/>
  <c r="M90"/>
  <c r="O89"/>
  <c r="N89"/>
  <c r="M89"/>
  <c r="O88"/>
  <c r="N88"/>
  <c r="M88"/>
  <c r="O87"/>
  <c r="N87"/>
  <c r="M87"/>
  <c r="O86"/>
  <c r="N86"/>
  <c r="M86"/>
  <c r="O79"/>
  <c r="N79"/>
  <c r="M79"/>
  <c r="O78"/>
  <c r="N78"/>
  <c r="M78"/>
  <c r="O77"/>
  <c r="N77"/>
  <c r="M77"/>
  <c r="O74"/>
  <c r="N74"/>
  <c r="M74"/>
  <c r="O73"/>
  <c r="N73"/>
  <c r="M73"/>
  <c r="O63"/>
  <c r="N63"/>
  <c r="M63"/>
  <c r="O62"/>
  <c r="N62"/>
  <c r="M62"/>
  <c r="O61"/>
  <c r="N61"/>
  <c r="M61"/>
  <c r="O60"/>
  <c r="N60"/>
  <c r="M60"/>
  <c r="O59"/>
  <c r="N59"/>
  <c r="M59"/>
  <c r="O58"/>
  <c r="N58"/>
  <c r="M58"/>
  <c r="O57"/>
  <c r="N57"/>
  <c r="M57"/>
  <c r="O56"/>
  <c r="N56"/>
  <c r="M56"/>
  <c r="O55"/>
  <c r="N55"/>
  <c r="M55"/>
  <c r="O54"/>
  <c r="N54"/>
  <c r="M54"/>
  <c r="O53"/>
  <c r="N53"/>
  <c r="M53"/>
  <c r="O52"/>
  <c r="N52"/>
  <c r="M52"/>
  <c r="O51"/>
  <c r="N51"/>
  <c r="M51"/>
  <c r="O50"/>
  <c r="N50"/>
  <c r="M50"/>
  <c r="O49"/>
  <c r="N49"/>
  <c r="M49"/>
  <c r="O48"/>
  <c r="N48"/>
  <c r="M48"/>
  <c r="O47"/>
  <c r="N47"/>
  <c r="M47"/>
  <c r="O46"/>
  <c r="N46"/>
  <c r="M46"/>
  <c r="O45"/>
  <c r="N45"/>
  <c r="M45"/>
  <c r="O44"/>
  <c r="N44"/>
  <c r="M44"/>
  <c r="O43"/>
  <c r="N43"/>
  <c r="M43"/>
  <c r="O42"/>
  <c r="N42"/>
  <c r="M42"/>
  <c r="O41"/>
  <c r="N41"/>
  <c r="M41"/>
  <c r="O40"/>
  <c r="N40"/>
  <c r="M40"/>
  <c r="O39"/>
  <c r="N39"/>
  <c r="M39"/>
  <c r="O38"/>
  <c r="N38"/>
  <c r="M38"/>
  <c r="O37"/>
  <c r="N37"/>
  <c r="M37"/>
  <c r="O36"/>
  <c r="N36"/>
  <c r="M36"/>
  <c r="O35"/>
  <c r="N35"/>
  <c r="M35"/>
  <c r="O34"/>
  <c r="N34"/>
  <c r="M34"/>
  <c r="O33"/>
  <c r="N33"/>
  <c r="M33"/>
  <c r="O32"/>
  <c r="N32"/>
  <c r="M32"/>
  <c r="O31"/>
  <c r="N31"/>
  <c r="M31"/>
  <c r="O30"/>
  <c r="N30"/>
  <c r="M30"/>
  <c r="O29"/>
  <c r="N29"/>
  <c r="M29"/>
  <c r="O28"/>
  <c r="N28"/>
  <c r="N99" s="1"/>
  <c r="M28"/>
  <c r="O27"/>
  <c r="N27"/>
  <c r="M27"/>
  <c r="M99" s="1"/>
  <c r="T25"/>
  <c r="S25"/>
  <c r="R25"/>
  <c r="Q25"/>
  <c r="P25"/>
  <c r="N24"/>
  <c r="U26" l="1"/>
  <c r="O99"/>
  <c r="L99" s="1"/>
  <c r="M24"/>
  <c r="O24"/>
  <c r="L24" l="1"/>
</calcChain>
</file>

<file path=xl/sharedStrings.xml><?xml version="1.0" encoding="utf-8"?>
<sst xmlns="http://schemas.openxmlformats.org/spreadsheetml/2006/main" count="520" uniqueCount="302">
  <si>
    <t>Contact Name</t>
  </si>
  <si>
    <t>Phone Number</t>
  </si>
  <si>
    <t>Supplier Information</t>
  </si>
  <si>
    <t>Supplier Name</t>
  </si>
  <si>
    <t>Fax Number</t>
  </si>
  <si>
    <t>Email</t>
  </si>
  <si>
    <t>Dunn &amp; Bradstreet Number</t>
  </si>
  <si>
    <t>gmsupplypower.com ID</t>
  </si>
  <si>
    <t>Question #</t>
  </si>
  <si>
    <t>Category</t>
  </si>
  <si>
    <t>Sub Category B</t>
  </si>
  <si>
    <t>Question</t>
  </si>
  <si>
    <t>Contextual</t>
  </si>
  <si>
    <t>Data</t>
  </si>
  <si>
    <t>Operations</t>
  </si>
  <si>
    <t>Security</t>
  </si>
  <si>
    <t>Configuration Management</t>
  </si>
  <si>
    <t>Encryption</t>
  </si>
  <si>
    <t>Passwords</t>
  </si>
  <si>
    <t>Privacy</t>
  </si>
  <si>
    <t>Does the application display banner message about confidentiality, data classification and ownership? This is very important in ensuring that all users are aware of the nature of data they have access to.</t>
  </si>
  <si>
    <t>ITIL</t>
  </si>
  <si>
    <t>Availability Management</t>
  </si>
  <si>
    <t>Change Management</t>
  </si>
  <si>
    <t>Incident Management</t>
  </si>
  <si>
    <t>IT Service Continuity Management (Disaster Recovery)</t>
  </si>
  <si>
    <t>Problem Management</t>
  </si>
  <si>
    <t>Production Monitoring</t>
  </si>
  <si>
    <t>Release Management</t>
  </si>
  <si>
    <t>Administration</t>
  </si>
  <si>
    <t>How do you ensure that all employees and users, suppliers, alliance and joint venture partners understand that they are individually and collectively responsible for protecting client information according to your Information Security Policy and Practices?</t>
  </si>
  <si>
    <t xml:space="preserve">What controls do you have in place to ensure a secured and controlled physical environment for any entrusted GM Information? </t>
  </si>
  <si>
    <t>Are all passwords stored and transmitted in encrypted form? If yes, please share the encryption methods used.</t>
  </si>
  <si>
    <t>What controls do you have to ensure protection of IT Systems and its data to protect from any malicious codes e.g. viruses, worms, backdoors, trojans etc.?</t>
  </si>
  <si>
    <t>Do you have any GM data stored on portable or mobile devices including, but not limited to, mobile phones, tablets, laptops, portable drives etc.? If yes, what are the controls in place to ensure confidentiality and integrity of GM data?</t>
  </si>
  <si>
    <t>Shadow IT Due Diligence Questionnaire</t>
  </si>
  <si>
    <t>Compliance</t>
  </si>
  <si>
    <t>Access Control</t>
  </si>
  <si>
    <t>Physical</t>
  </si>
  <si>
    <t>Logging</t>
  </si>
  <si>
    <t>Policy</t>
  </si>
  <si>
    <t>Awareness</t>
  </si>
  <si>
    <t>Disclosure</t>
  </si>
  <si>
    <t>Retention</t>
  </si>
  <si>
    <t>Systems</t>
  </si>
  <si>
    <t>Are regular access reviews of all systems being conducted?  What is the frequency of these reviews?</t>
  </si>
  <si>
    <t>Is GM's data segregated from other customers data?  What mechanisms are in place to prevent GM data from being exposed to other customers/ parties?</t>
  </si>
  <si>
    <t>Classification</t>
  </si>
  <si>
    <t xml:space="preserve">Are segregation of duties principles applied to production, test and development environments? </t>
  </si>
  <si>
    <t>What access and encryption controls are in place to secure GM data? What specific controls are in place for protecting data deemed sensitive or secret?</t>
  </si>
  <si>
    <t>Mobile device</t>
  </si>
  <si>
    <t>Legal</t>
  </si>
  <si>
    <t>Development</t>
  </si>
  <si>
    <t>Integrity</t>
  </si>
  <si>
    <t>What is the process to add, delete or modify user access on a timely basis?</t>
  </si>
  <si>
    <t>What Secure coding processes or standards are followed?</t>
  </si>
  <si>
    <t>GM IT Contact Name</t>
  </si>
  <si>
    <t>GM IT Contact Number</t>
  </si>
  <si>
    <t>GM IT Contact Email</t>
  </si>
  <si>
    <t xml:space="preserve">What controls are in place to ensure that data transferred is complete, accurate, traceable and recoverable? </t>
  </si>
  <si>
    <t xml:space="preserve">Do you retain GM Information in accordance with the data classification?  What is your process for disposing of data and IT equipment? </t>
  </si>
  <si>
    <t>GM Business Contact Name</t>
  </si>
  <si>
    <t>GM Business Contact Number</t>
  </si>
  <si>
    <t>GM Business Contact Email</t>
  </si>
  <si>
    <t>Do you have a documented Availability Management plan?  Please provide the most current version.</t>
  </si>
  <si>
    <t>Do you have a Release Management process that is documented and followed?  Please provide the most current version.</t>
  </si>
  <si>
    <t>Do you have dedicated information security staff? If yes, how many including employees and contractors?  If not, how is security monitored and maintained?</t>
  </si>
  <si>
    <t>Application</t>
  </si>
  <si>
    <t>Architecture</t>
  </si>
  <si>
    <t>What components are located in the DMZ (web servers, load balancers, mail servers)?</t>
  </si>
  <si>
    <t>Please map each of the software components used to its physical runtime component (machine).</t>
  </si>
  <si>
    <t>Do you have a Change Management process that is documented and followed? Please provide the most current version.</t>
  </si>
  <si>
    <t>Do you have a Configuration Management process (CIs and Documentation) that is documented and followed?  Please provide the most current version.</t>
  </si>
  <si>
    <t>Is data stored and transferred (application calls) using encryption?  Please describe the encryption methodology used.</t>
  </si>
  <si>
    <t>Name of Assessor</t>
  </si>
  <si>
    <t>(LOW - no exceptions or exceptions with low risk; MED - exceptions with moderate risk; HIGH - many exceptions or exceptions with high risk)</t>
  </si>
  <si>
    <t>Details of Exceptions/ Notes</t>
  </si>
  <si>
    <t>Do you have a documented Enterprise Backup and Recovery Plan?  Please provide the most current version.  Is this plan tested periodically?</t>
  </si>
  <si>
    <t>Do you have a documented privacy policy? Please provide copy.</t>
  </si>
  <si>
    <t>Indicate type of storage deployed (e.g. SAN, NAS, Cloud). Describe the primary use of each instance (e.g. redundancy, capacity, connectivity) .</t>
  </si>
  <si>
    <t>Date submitted to Supplier (dd/mm/yyyy)</t>
  </si>
  <si>
    <t>Date received form Supplier (dd/mm/yyyy)</t>
  </si>
  <si>
    <t>Do you have an Incident Management plan / process that is documented and followed?  Does this plan include security, infrastructure, applications and data?  Please provide the most current version.</t>
  </si>
  <si>
    <t>Do you have a documented Problem Management process?  Please provide the most current version.</t>
  </si>
  <si>
    <t>Do you maintain visibility to the health of critical applications, databases, servers, and networks?  What tools are used for monitoring? Do you document the results of all health checks in a form that can be audited/ reviewed.</t>
  </si>
  <si>
    <t>Vulnerability</t>
  </si>
  <si>
    <t>How does your application handle authentication and authorization of users?</t>
  </si>
  <si>
    <t>Organization &amp; Function</t>
  </si>
  <si>
    <t>Final Risk Rating (BY GM IT Security staff only)</t>
  </si>
  <si>
    <t>Contract</t>
  </si>
  <si>
    <t>Terms</t>
  </si>
  <si>
    <t>General</t>
  </si>
  <si>
    <t>SLAs</t>
  </si>
  <si>
    <t>Term</t>
  </si>
  <si>
    <t>Indicate the original start date of the current contract in effect.</t>
  </si>
  <si>
    <t>Invoicing</t>
  </si>
  <si>
    <t>Hosting</t>
  </si>
  <si>
    <t>Provide the invoices summaries and/or PO references for contracted services over the past 12 months and the GM contact who received them.</t>
  </si>
  <si>
    <t xml:space="preserve">Current Release: </t>
  </si>
  <si>
    <t>Current Release Version:</t>
  </si>
  <si>
    <t xml:space="preserve">Approved by: </t>
  </si>
  <si>
    <t xml:space="preserve">Approval Date: </t>
  </si>
  <si>
    <t>Form Revision History</t>
  </si>
  <si>
    <t>Version Number</t>
  </si>
  <si>
    <t>Date of Update</t>
  </si>
  <si>
    <t xml:space="preserve">Revision Author </t>
  </si>
  <si>
    <t>Description of Changes</t>
  </si>
  <si>
    <t>T Acker</t>
  </si>
  <si>
    <t>Add DD categories for RGY</t>
  </si>
  <si>
    <t>DD 2013 01</t>
  </si>
  <si>
    <t>A Burton</t>
  </si>
  <si>
    <t xml:space="preserve">Edit security team </t>
  </si>
  <si>
    <t>Merge edits received</t>
  </si>
  <si>
    <t>Provide an electronic copy of the current contract in effect for your services being provided to GM. Include amendments, exhibits, etc.</t>
  </si>
  <si>
    <t>Sub
Category A</t>
  </si>
  <si>
    <t xml:space="preserve">Please indicate whether you have been audited in the last two years, the date and nature of each audit and who performed it.  E.g. internal audit, SSAE16 (SAS70) service auditors report, etc.  Please provide a copy of the audit results. </t>
  </si>
  <si>
    <t>SIT - CON - 1</t>
  </si>
  <si>
    <t>SIT - CON - 2</t>
  </si>
  <si>
    <t>SIT - CON - 3</t>
  </si>
  <si>
    <t>SIT - CON - 4</t>
  </si>
  <si>
    <t>SIT - CON - 5</t>
  </si>
  <si>
    <t>SIT - CON - 6</t>
  </si>
  <si>
    <t>SIT - CON - 7</t>
  </si>
  <si>
    <t>SIT - APP - 1</t>
  </si>
  <si>
    <t>SIT - APP - 2</t>
  </si>
  <si>
    <t>SIT - OPS - 1</t>
  </si>
  <si>
    <t>SIT - OPS - 2</t>
  </si>
  <si>
    <t>SIT - OPS - 3</t>
  </si>
  <si>
    <t>SIT - OPS - 4</t>
  </si>
  <si>
    <t>SIT - OPS - 5</t>
  </si>
  <si>
    <t>SIT - OPS - 6</t>
  </si>
  <si>
    <t>SIT - OPS - 7</t>
  </si>
  <si>
    <t>SIT - OPS - 8</t>
  </si>
  <si>
    <t>SIT - OPS - 9</t>
  </si>
  <si>
    <t>SIT - OPS - 10</t>
  </si>
  <si>
    <t>SIT - APP - 18</t>
  </si>
  <si>
    <t>SIT - APP - 19</t>
  </si>
  <si>
    <t>SIT - APP - 20</t>
  </si>
  <si>
    <t>SIT - APP - 21</t>
  </si>
  <si>
    <t>SIT - APP - 22</t>
  </si>
  <si>
    <t>SIT - APP - 23</t>
  </si>
  <si>
    <t>SIT - APP - 24</t>
  </si>
  <si>
    <t>SIT - APP - 25</t>
  </si>
  <si>
    <t>SIT - OPS - 11</t>
  </si>
  <si>
    <t>SIT - OPS - 12</t>
  </si>
  <si>
    <t>SIT - OPS - 13</t>
  </si>
  <si>
    <t>SIT - OPS - 15</t>
  </si>
  <si>
    <t>SIT - OPS - 16</t>
  </si>
  <si>
    <t>Please provide a complete list of software (application, OS, VM, DBMS, SharePoint, IIS, tools, etc) used in the current solution.  Include manufacturer/ version/ release for each item in the list.</t>
  </si>
  <si>
    <t>Re-numbered questions to be Shadow IT specific. Updated SIT-APP-10 description.</t>
  </si>
  <si>
    <t>Business Executive Review</t>
  </si>
  <si>
    <t>IT Executive Review</t>
  </si>
  <si>
    <t>Review Date</t>
  </si>
  <si>
    <t>Updated Security approval blocks</t>
  </si>
  <si>
    <t>2.10</t>
  </si>
  <si>
    <t>Pro V1</t>
  </si>
  <si>
    <t>Release 1</t>
  </si>
  <si>
    <t>SIT Review</t>
  </si>
  <si>
    <t>Very High</t>
  </si>
  <si>
    <t>Qualitative Risk Value</t>
  </si>
  <si>
    <t>Low</t>
  </si>
  <si>
    <t>High</t>
  </si>
  <si>
    <t>Very Low</t>
  </si>
  <si>
    <t>Moderate</t>
  </si>
  <si>
    <t>Target</t>
  </si>
  <si>
    <t>Quantitative Risk Value Weight</t>
  </si>
  <si>
    <t>Actual</t>
  </si>
  <si>
    <t>How do you notify your clients of any instances of non-compliance to policy or practices, security breaches (e.g. unauthorized acquisitions, access, usage or disclosure of GM information), identified vulnerabilities, incidents and outages?</t>
  </si>
  <si>
    <t>Response Value:
Moderate
5</t>
  </si>
  <si>
    <t>Response Risk:
Low</t>
  </si>
  <si>
    <t>Response Risk:
Moderate</t>
  </si>
  <si>
    <t>Response Risk:
High</t>
  </si>
  <si>
    <t>Risk Criteria</t>
  </si>
  <si>
    <t>Risk Value</t>
  </si>
  <si>
    <t>Response Value (Low Risk - High Risk)</t>
  </si>
  <si>
    <t>Provide an electronic copy of current SLA in effect for GM and last 12 months performance indicating if there were any Severity 1 or 2 incidents in the preceding 12 months. If there is no contractual service level in effect, please indicate "No SLA."</t>
  </si>
  <si>
    <t>Indicate the expiration or next renewal date for the current base contract.</t>
  </si>
  <si>
    <r>
      <t xml:space="preserve">SIT - APP - </t>
    </r>
    <r>
      <rPr>
        <b/>
        <sz val="10"/>
        <rFont val="Arial"/>
        <family val="2"/>
      </rPr>
      <t>3</t>
    </r>
  </si>
  <si>
    <t>Please list the names and addresses of all physical locations (data centers) storing GM data or running application components in the current solution. Include any hosting partners.</t>
  </si>
  <si>
    <r>
      <t xml:space="preserve">SIT - APP - </t>
    </r>
    <r>
      <rPr>
        <b/>
        <sz val="10"/>
        <rFont val="Arial"/>
        <family val="2"/>
      </rPr>
      <t>4</t>
    </r>
  </si>
  <si>
    <r>
      <t>Please provide a logical data flow diagram of the components used in the current</t>
    </r>
    <r>
      <rPr>
        <sz val="10"/>
        <rFont val="Arial"/>
        <family val="2"/>
      </rPr>
      <t xml:space="preserve"> solution including other system integration points. </t>
    </r>
  </si>
  <si>
    <r>
      <t>SIT - APP -</t>
    </r>
    <r>
      <rPr>
        <b/>
        <sz val="10"/>
        <rFont val="Arial"/>
        <family val="2"/>
      </rPr>
      <t xml:space="preserve"> 5</t>
    </r>
  </si>
  <si>
    <r>
      <t>SIT - APP -</t>
    </r>
    <r>
      <rPr>
        <b/>
        <sz val="10"/>
        <rFont val="Arial"/>
        <family val="2"/>
      </rPr>
      <t xml:space="preserve"> 6</t>
    </r>
  </si>
  <si>
    <r>
      <t>Please provide a physical network and infrastructure diagram of the components used in the current</t>
    </r>
    <r>
      <rPr>
        <sz val="10"/>
        <rFont val="Arial"/>
        <family val="2"/>
      </rPr>
      <t xml:space="preserve"> solution. Be sure to indicate secured zones and the technology that safeguard them.</t>
    </r>
  </si>
  <si>
    <r>
      <t xml:space="preserve">SIT - APP - </t>
    </r>
    <r>
      <rPr>
        <b/>
        <sz val="10"/>
        <rFont val="Arial"/>
        <family val="2"/>
      </rPr>
      <t>7</t>
    </r>
  </si>
  <si>
    <r>
      <t>SIT - APP -</t>
    </r>
    <r>
      <rPr>
        <b/>
        <sz val="10"/>
        <rFont val="Arial"/>
        <family val="2"/>
      </rPr>
      <t xml:space="preserve"> 8</t>
    </r>
  </si>
  <si>
    <r>
      <t xml:space="preserve">What are the </t>
    </r>
    <r>
      <rPr>
        <sz val="10"/>
        <rFont val="Arial"/>
        <family val="2"/>
      </rPr>
      <t>integration points with GM systems for the current</t>
    </r>
    <r>
      <rPr>
        <sz val="10"/>
        <rFont val="Arial"/>
        <family val="2"/>
      </rPr>
      <t xml:space="preserve"> solution? </t>
    </r>
  </si>
  <si>
    <r>
      <t>SIT - APP -</t>
    </r>
    <r>
      <rPr>
        <b/>
        <sz val="10"/>
        <rFont val="Arial"/>
        <family val="2"/>
      </rPr>
      <t xml:space="preserve"> 9</t>
    </r>
  </si>
  <si>
    <r>
      <t xml:space="preserve">SIT - APP - </t>
    </r>
    <r>
      <rPr>
        <b/>
        <sz val="10"/>
        <rFont val="Arial"/>
        <family val="2"/>
      </rPr>
      <t>10</t>
    </r>
  </si>
  <si>
    <r>
      <t xml:space="preserve">SIT - APP - </t>
    </r>
    <r>
      <rPr>
        <b/>
        <sz val="10"/>
        <rFont val="Arial"/>
        <family val="2"/>
      </rPr>
      <t>11</t>
    </r>
  </si>
  <si>
    <r>
      <t>What tools/ software/ methods are used for integration with the current</t>
    </r>
    <r>
      <rPr>
        <sz val="10"/>
        <rFont val="Arial"/>
        <family val="2"/>
      </rPr>
      <t xml:space="preserve"> solution?</t>
    </r>
  </si>
  <si>
    <r>
      <t>SIT - APP -</t>
    </r>
    <r>
      <rPr>
        <b/>
        <sz val="10"/>
        <rFont val="Arial"/>
        <family val="2"/>
      </rPr>
      <t xml:space="preserve"> 12</t>
    </r>
  </si>
  <si>
    <r>
      <t xml:space="preserve">SIT - APP - </t>
    </r>
    <r>
      <rPr>
        <b/>
        <sz val="10"/>
        <rFont val="Arial"/>
        <family val="2"/>
      </rPr>
      <t>13</t>
    </r>
  </si>
  <si>
    <r>
      <t xml:space="preserve">SIT - APP - </t>
    </r>
    <r>
      <rPr>
        <b/>
        <sz val="10"/>
        <rFont val="Arial"/>
        <family val="2"/>
      </rPr>
      <t>14</t>
    </r>
  </si>
  <si>
    <t>What is the GM data classification of the GM data that is shared with you?</t>
  </si>
  <si>
    <r>
      <t xml:space="preserve">SIT - APP - </t>
    </r>
    <r>
      <rPr>
        <b/>
        <sz val="10"/>
        <rFont val="Arial"/>
        <family val="2"/>
      </rPr>
      <t>15</t>
    </r>
  </si>
  <si>
    <r>
      <t>SIT - APP -</t>
    </r>
    <r>
      <rPr>
        <b/>
        <sz val="10"/>
        <rFont val="Arial"/>
        <family val="2"/>
      </rPr>
      <t xml:space="preserve"> 16</t>
    </r>
  </si>
  <si>
    <r>
      <t>SIT - APP -</t>
    </r>
    <r>
      <rPr>
        <b/>
        <sz val="10"/>
        <rFont val="Arial"/>
        <family val="2"/>
      </rPr>
      <t xml:space="preserve"> 17</t>
    </r>
  </si>
  <si>
    <t>Do user accounts and passwords meet the following criteria:
a) Password at login is masked and not displayed in clear text</t>
  </si>
  <si>
    <t>b) Minimum password length is set to 8 characters</t>
  </si>
  <si>
    <t>c) Password reuse prohibited (at least last 6 passwords)</t>
  </si>
  <si>
    <t>d) User access is locked following a maximum of 6 failed sign-on attempts</t>
  </si>
  <si>
    <t xml:space="preserve">e) Inactive user id is locked after a maximum of 90 days of inactivity </t>
  </si>
  <si>
    <t>f) Password requires alpha-numeric combinations</t>
  </si>
  <si>
    <t>g) Password cannot be viewed, only reset</t>
  </si>
  <si>
    <t>h) User is forced to change the password after reset by help desk or by operator</t>
  </si>
  <si>
    <t>i) Automatic timeout or logoff of an inactive session (to prevent unauthorized access when a user forgets to logoff of an application)</t>
  </si>
  <si>
    <t>j) Passwords must be changed every 90 days or at a frequency appropriate for the type of account</t>
  </si>
  <si>
    <t>Have you enabled logging of events (but not limited to):
a) Audit logs (failed attempts, privilege account use, privilege escalation etc.)</t>
  </si>
  <si>
    <t>b) System events (shutdown, reboot/reset, unexpected process changes etc.)</t>
  </si>
  <si>
    <t>How are these logs retained, reviewed, investigated and protected from any changes?</t>
  </si>
  <si>
    <r>
      <t>SIT - APP -</t>
    </r>
    <r>
      <rPr>
        <b/>
        <sz val="10"/>
        <rFont val="Arial"/>
        <family val="2"/>
      </rPr>
      <t xml:space="preserve"> 26</t>
    </r>
  </si>
  <si>
    <r>
      <t xml:space="preserve">SIT - APP - </t>
    </r>
    <r>
      <rPr>
        <b/>
        <sz val="10"/>
        <rFont val="Arial"/>
        <family val="2"/>
      </rPr>
      <t>27</t>
    </r>
  </si>
  <si>
    <r>
      <t>SIT - APP -</t>
    </r>
    <r>
      <rPr>
        <b/>
        <sz val="10"/>
        <rFont val="Arial"/>
        <family val="2"/>
      </rPr>
      <t xml:space="preserve"> 28</t>
    </r>
  </si>
  <si>
    <r>
      <t>SIT - APP -</t>
    </r>
    <r>
      <rPr>
        <b/>
        <sz val="10"/>
        <rFont val="Arial"/>
        <family val="2"/>
      </rPr>
      <t xml:space="preserve"> 29</t>
    </r>
  </si>
  <si>
    <t>SIT - APP - 30</t>
  </si>
  <si>
    <t>SIT - APP - 31</t>
  </si>
  <si>
    <t>SIT - OPS - 14</t>
  </si>
  <si>
    <t>Are you managing, storing or accessing any Personal Information on behalf of GM?  If yes, address the following questions:
a)  Who has access to this information?</t>
  </si>
  <si>
    <t>b)  How do you transmit this information across public networks?</t>
  </si>
  <si>
    <t>c)  What encryption technology do you use?</t>
  </si>
  <si>
    <t>d)  How do you store hard copies of these records?</t>
  </si>
  <si>
    <t>e)  What is your disposal process for both electronic and physical records?</t>
  </si>
  <si>
    <t>f)  Is GM data transmitted across country borders?  If yes, please provide details.</t>
  </si>
  <si>
    <t>g)  What security measures are in place to protect personal information?</t>
  </si>
  <si>
    <t>Total Risk Score:</t>
  </si>
  <si>
    <t>Score</t>
  </si>
  <si>
    <t>0 - 144</t>
  </si>
  <si>
    <t>145 - 606</t>
  </si>
  <si>
    <t>607 - 2311</t>
  </si>
  <si>
    <t>2312 - 2773</t>
  </si>
  <si>
    <t>2774 - 2890</t>
  </si>
  <si>
    <t>What are the IT services that are being provided by 3rd party suppliers or sub-contractors, if any?</t>
  </si>
  <si>
    <t>What browsers/ versions are supported (IE, Firefox, Chrome, Safari, etc.)? Indicate any configuration required (plug-ins, Active X , JRE) and how GM data is stored or transacted.</t>
  </si>
  <si>
    <t>What processes and tools are in place to detect and remediate vulnerabilities on a regular basis (e.g. web vulnerability scans, configuration scans, etc.)? Are high risk vulnerabilities remediated within 60 days? (i.e. identified in OWASP and other high risk vulnerabilities).</t>
  </si>
  <si>
    <t>Response</t>
  </si>
  <si>
    <t>GM IT Notes</t>
  </si>
  <si>
    <r>
      <t>Please provide a complete list of the hardware/ network/ physical components used in the current</t>
    </r>
    <r>
      <rPr>
        <sz val="10"/>
        <rFont val="Arial"/>
        <family val="2"/>
      </rPr>
      <t xml:space="preserve"> solution. Include manufacturer/ configuration/ location in the list.</t>
    </r>
  </si>
  <si>
    <t>Pro V1.1</t>
  </si>
  <si>
    <t>M Aljadah</t>
  </si>
  <si>
    <t>Response Value:
Low
0</t>
  </si>
  <si>
    <t>Response Value:
High
10</t>
  </si>
  <si>
    <t>Does current service include DEDICATED software instance?</t>
  </si>
  <si>
    <t>Does current service include DEDICATED hardware instance?</t>
  </si>
  <si>
    <t xml:space="preserve">a) Do you have an Information Security Policy and Practices document/s that addresses confidentiality, integrity and availability of your IT systems?  </t>
  </si>
  <si>
    <t>b) Does the current contract contain a reference to GM's Information Security Policy and Controls or an equivalent policy or individual clauses to address confidentiality, integrity and availability of the IT systems?</t>
  </si>
  <si>
    <t>Pro V1.4</t>
  </si>
  <si>
    <t>Edits from John Dewitte and Alison Burton, corrected questions numbering, removed the word "proposed," split up layered questions, and added two new contextual questions. Also, added IT Risk Assessment Framework and Scoring Options.</t>
  </si>
  <si>
    <t>GM Internal Use Only - Risk Assessment</t>
  </si>
  <si>
    <t>Pro V1.5</t>
  </si>
  <si>
    <r>
      <t xml:space="preserve">Are any application components exposed to the Internet or other third parties?  Please provide details and URL/s.
</t>
    </r>
    <r>
      <rPr>
        <b/>
        <sz val="10"/>
        <rFont val="Arial"/>
        <family val="2"/>
      </rPr>
      <t>NOTE: WHERE A 3RD PARTY, SUBCONTRACTOR ON OTHER NON-GM APPLICATION CONNECTION IS IN PLACE, PROVIDE ALL DETAILS REGARDING THE CONNECTION. WHAT DATA IS TRANSACTED, SUPPLIER NAME, RELATIONSHIP TO GM, ETC. ARE REQUIRED.</t>
    </r>
  </si>
  <si>
    <t>Added Note to SIT-APP-2, per discussion with leadership pursuant to SIT Governance Meeting.</t>
  </si>
  <si>
    <t xml:space="preserve">Minor formatting - moved rating guidance to comment, renamed category column, moved audit field from Supplier Information section to Compliance question. </t>
  </si>
  <si>
    <t>DEVSPOT</t>
  </si>
  <si>
    <t>Gustavo Carrión</t>
  </si>
  <si>
    <t>+593999542354</t>
  </si>
  <si>
    <t>gustavocarrion03@hotmail.com</t>
  </si>
  <si>
    <t>+59322525721</t>
  </si>
  <si>
    <t>We recommend to obtain this electronic copy with GM-OBB Purchasing Department</t>
  </si>
  <si>
    <t>No services are provided by third party suppliers</t>
  </si>
  <si>
    <t>No internet exposure.</t>
  </si>
  <si>
    <t>Server name: ECOBBSA0MFG07 
Location: GM-OBB´s Data center
Av. Galo Plaza Lasso #OE1-34 y Enrique Guerrero Portilla.
Quito - Ecuador</t>
  </si>
  <si>
    <t>We have the following controls:
1) Daily backup process.
2) Account based interaction with the application or any of its components.
3) Given this is an internal application hosted on an internal GM-OBB server it has all the security features of the rest of the IT equipment in the plant</t>
  </si>
  <si>
    <t>Besides the server provided by GM-OBB we use their network and all the hosts are distributed among the assembly plant as clients.</t>
  </si>
  <si>
    <t>We have no integration with any existing GM Application.</t>
  </si>
  <si>
    <t>Application/database server: NAS, 2 disks One acting as the main storage and the other is where the backups are stored and created daily.</t>
  </si>
  <si>
    <t>Our application has no components located in the DMZ.</t>
  </si>
  <si>
    <t>A M.S. Excel workbook provided by our application administrator (Internal human resources employee)</t>
  </si>
  <si>
    <t>Private only available to GM employees.</t>
  </si>
  <si>
    <t>Internal information since is a web application that runs only inside the assembly plant, information is also protected by users/roles password protected securities.</t>
  </si>
  <si>
    <t>No controls implemented/ No integration required.</t>
  </si>
  <si>
    <t>No</t>
  </si>
  <si>
    <t>Yes, documentation pending.</t>
  </si>
  <si>
    <t>Health checks are performed by GM IT personnel.</t>
  </si>
  <si>
    <t>No i don´t retain any GM information all information is on GM-OBB servers.</t>
  </si>
  <si>
    <t>No encryption method used besides the one in password (MD5).</t>
  </si>
  <si>
    <t>Yes</t>
  </si>
  <si>
    <t>Yes (MD5)</t>
  </si>
  <si>
    <t>Yes, via application server logs.</t>
  </si>
  <si>
    <t>Only administrator account on the server that hosts the application can access the logs.</t>
  </si>
  <si>
    <t>No.</t>
  </si>
  <si>
    <t>yes</t>
  </si>
  <si>
    <t>N/A</t>
  </si>
  <si>
    <t xml:space="preserve">Username/ Encrypted password. </t>
  </si>
  <si>
    <t>Intranet only application, data adjusted only to account.</t>
  </si>
  <si>
    <t>Only to production environment.</t>
  </si>
  <si>
    <t>We use GoF desing patterns.</t>
  </si>
  <si>
    <t>Terms of use page in an application´s page.</t>
  </si>
  <si>
    <t>When an unespected behavior is located our application administrator is noticed and he notifies the users and takes the pertinent measures.</t>
  </si>
  <si>
    <t>Documentation pending</t>
  </si>
  <si>
    <t>Pending documentation (les than $500 in the last 12 months)</t>
  </si>
  <si>
    <t>No current contract in effect</t>
  </si>
  <si>
    <t>Most of the incidents are solved by GM administrators</t>
  </si>
  <si>
    <t>Yes, a separated application server instance of GLASSFISH V3 is running working with another HR department´s application which runs with the same software architecture</t>
  </si>
  <si>
    <t>No, it is running with a HR application and a paint´s department application on the server also the datasabase (SQL-SERVER 2005) is also running on this server.              
Server name: ECOBBSA0MFG07
For further information contact GM-OBB´s IT department.</t>
  </si>
  <si>
    <t>Application/Database server:
Windows Server 2003 Standard Edition 64-bit 
Oracle Glassfish V3 running on JDK 6 u 24.
applications EAR (Enterprise archive written in JAVA using JSF and EJB technology).
Database Server:
Windows Server 2003 Standard Edition 64-bit
SQL Server 2005 Standard Edition 64-bit
Clients:
IE 7 or later.</t>
  </si>
  <si>
    <t xml:space="preserve">Windows 2003 Server
Oracle Glassfish                              ver. 3.0
JDK                                                     ver. 6.0
SQL-SERVER                                   2005
Java Server Pages                             2.0                  </t>
  </si>
  <si>
    <t>• Internet Explorer: versions 7, 8, 9 and 10.
Enable javascript.</t>
  </si>
  <si>
    <t>No Architecture reviews.</t>
  </si>
  <si>
    <t>User administrator role. Problem Solving Specialist administrator must deal with the modification of access.</t>
  </si>
  <si>
    <t>No, we don't review critical data.</t>
  </si>
  <si>
    <t>Since it is a GM Server policies are the same as GMIT policies in the rest of the devices in the network.</t>
  </si>
</sst>
</file>

<file path=xl/styles.xml><?xml version="1.0" encoding="utf-8"?>
<styleSheet xmlns="http://schemas.openxmlformats.org/spreadsheetml/2006/main">
  <numFmts count="1">
    <numFmt numFmtId="164" formatCode="[$-409]d\-mmm\-yyyy;@"/>
  </numFmts>
  <fonts count="11">
    <font>
      <sz val="10"/>
      <name val="Arial"/>
      <family val="2"/>
    </font>
    <font>
      <sz val="10"/>
      <name val="Arial"/>
      <family val="2"/>
    </font>
    <font>
      <sz val="11"/>
      <name val="Arial"/>
      <family val="2"/>
    </font>
    <font>
      <b/>
      <sz val="12"/>
      <name val="Arial"/>
      <family val="2"/>
    </font>
    <font>
      <b/>
      <sz val="10"/>
      <name val="Arial"/>
      <family val="2"/>
    </font>
    <font>
      <u/>
      <sz val="10"/>
      <color indexed="12"/>
      <name val="Arial"/>
      <family val="2"/>
    </font>
    <font>
      <b/>
      <sz val="16"/>
      <name val="Calibri"/>
      <family val="2"/>
      <scheme val="minor"/>
    </font>
    <font>
      <sz val="10"/>
      <name val="Calibri"/>
      <family val="2"/>
      <scheme val="minor"/>
    </font>
    <font>
      <sz val="10"/>
      <color theme="0"/>
      <name val="Arial"/>
      <family val="2"/>
    </font>
    <font>
      <b/>
      <sz val="10"/>
      <color theme="0"/>
      <name val="Arial"/>
      <family val="2"/>
    </font>
    <font>
      <sz val="11"/>
      <color theme="0"/>
      <name val="Arial"/>
      <family val="2"/>
    </font>
  </fonts>
  <fills count="17">
    <fill>
      <patternFill patternType="none"/>
    </fill>
    <fill>
      <patternFill patternType="gray125"/>
    </fill>
    <fill>
      <patternFill patternType="solid">
        <fgColor indexed="47"/>
        <bgColor indexed="64"/>
      </patternFill>
    </fill>
    <fill>
      <patternFill patternType="solid">
        <fgColor theme="8" tint="0.59999389629810485"/>
        <bgColor indexed="64"/>
      </patternFill>
    </fill>
    <fill>
      <patternFill patternType="solid">
        <fgColor rgb="FFFFCC99"/>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92D050"/>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rgb="FFFFFF00"/>
        <bgColor indexed="64"/>
      </patternFill>
    </fill>
    <fill>
      <patternFill patternType="solid">
        <fgColor rgb="FFFF0000"/>
        <bgColor indexed="64"/>
      </patternFill>
    </fill>
    <fill>
      <patternFill patternType="solid">
        <fgColor theme="3" tint="0.59999389629810485"/>
        <bgColor indexed="64"/>
      </patternFill>
    </fill>
    <fill>
      <patternFill patternType="solid">
        <fgColor rgb="FF0070C0"/>
        <bgColor indexed="64"/>
      </patternFill>
    </fill>
  </fills>
  <borders count="52">
    <border>
      <left/>
      <right/>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top style="thin">
        <color indexed="64"/>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256">
    <xf numFmtId="0" fontId="0" fillId="0" borderId="0" xfId="0"/>
    <xf numFmtId="0" fontId="2" fillId="0" borderId="0" xfId="0" applyFont="1"/>
    <xf numFmtId="0" fontId="4" fillId="0" borderId="0" xfId="0" applyFont="1" applyBorder="1" applyAlignment="1">
      <alignment vertical="top"/>
    </xf>
    <xf numFmtId="0" fontId="1" fillId="0" borderId="0" xfId="0" applyFont="1" applyBorder="1" applyAlignment="1">
      <alignment vertical="top"/>
    </xf>
    <xf numFmtId="0" fontId="1" fillId="0" borderId="0" xfId="0" applyFont="1" applyBorder="1" applyAlignment="1">
      <alignment horizontal="left" vertical="top" wrapText="1"/>
    </xf>
    <xf numFmtId="0" fontId="1" fillId="0" borderId="0" xfId="0" applyFont="1" applyAlignment="1">
      <alignment vertical="top"/>
    </xf>
    <xf numFmtId="0" fontId="1" fillId="0" borderId="0" xfId="0" applyFont="1" applyAlignment="1">
      <alignment horizontal="center"/>
    </xf>
    <xf numFmtId="0" fontId="1" fillId="0" borderId="6" xfId="0" applyFont="1" applyBorder="1" applyAlignment="1">
      <alignment horizontal="left" vertical="top"/>
    </xf>
    <xf numFmtId="0" fontId="1" fillId="0" borderId="6" xfId="0" applyFont="1" applyBorder="1" applyAlignment="1">
      <alignment horizontal="center" vertical="top"/>
    </xf>
    <xf numFmtId="0" fontId="0" fillId="2" borderId="0" xfId="0" applyFill="1" applyBorder="1" applyAlignment="1">
      <alignment horizontal="right"/>
    </xf>
    <xf numFmtId="0" fontId="0" fillId="2" borderId="1" xfId="0" applyFill="1" applyBorder="1" applyAlignment="1">
      <alignment horizontal="right"/>
    </xf>
    <xf numFmtId="0" fontId="0" fillId="2" borderId="5" xfId="0" applyFill="1" applyBorder="1" applyAlignment="1">
      <alignment horizontal="left"/>
    </xf>
    <xf numFmtId="0" fontId="0" fillId="2" borderId="7" xfId="0" applyFill="1" applyBorder="1" applyAlignment="1">
      <alignment horizontal="left"/>
    </xf>
    <xf numFmtId="0" fontId="0" fillId="0" borderId="6" xfId="0" applyFont="1" applyBorder="1" applyAlignment="1" applyProtection="1">
      <alignment horizontal="left" vertical="top" wrapText="1"/>
    </xf>
    <xf numFmtId="0" fontId="0" fillId="2" borderId="5" xfId="0" applyFill="1" applyBorder="1"/>
    <xf numFmtId="0" fontId="0" fillId="2" borderId="0" xfId="0" applyFill="1" applyBorder="1"/>
    <xf numFmtId="0" fontId="1" fillId="0" borderId="0" xfId="0" applyFont="1" applyAlignment="1">
      <alignment horizontal="center" vertical="center"/>
    </xf>
    <xf numFmtId="0" fontId="0" fillId="4" borderId="0" xfId="0" applyFill="1" applyBorder="1" applyAlignment="1">
      <alignment horizontal="right"/>
    </xf>
    <xf numFmtId="0" fontId="1" fillId="0" borderId="6" xfId="0" applyFont="1" applyBorder="1" applyAlignment="1" applyProtection="1">
      <alignment horizontal="left" vertical="top" wrapText="1"/>
    </xf>
    <xf numFmtId="0" fontId="4" fillId="2" borderId="11" xfId="0" applyFont="1" applyFill="1" applyBorder="1" applyAlignment="1">
      <alignment horizontal="center" vertical="center" wrapText="1"/>
    </xf>
    <xf numFmtId="0" fontId="0" fillId="0" borderId="0" xfId="0" applyFill="1"/>
    <xf numFmtId="0" fontId="7" fillId="0" borderId="0" xfId="0" applyFont="1"/>
    <xf numFmtId="0" fontId="7" fillId="0" borderId="0" xfId="0" applyFont="1" applyAlignment="1">
      <alignment wrapText="1"/>
    </xf>
    <xf numFmtId="0" fontId="7" fillId="0" borderId="6" xfId="0" applyFont="1" applyBorder="1"/>
    <xf numFmtId="0" fontId="7" fillId="0" borderId="6" xfId="0" applyFont="1" applyBorder="1" applyAlignment="1">
      <alignment wrapText="1"/>
    </xf>
    <xf numFmtId="0" fontId="7" fillId="0" borderId="6" xfId="0" applyFont="1" applyBorder="1" applyAlignment="1">
      <alignment horizontal="left" vertical="center"/>
    </xf>
    <xf numFmtId="14" fontId="7" fillId="0" borderId="6" xfId="0" applyNumberFormat="1" applyFont="1" applyBorder="1" applyAlignment="1">
      <alignment horizontal="left" vertical="center"/>
    </xf>
    <xf numFmtId="0" fontId="7" fillId="0" borderId="6" xfId="0" applyFont="1" applyBorder="1" applyAlignment="1">
      <alignment horizontal="left" vertical="center" wrapText="1"/>
    </xf>
    <xf numFmtId="0" fontId="0" fillId="0" borderId="0" xfId="0" applyAlignment="1">
      <alignment wrapText="1"/>
    </xf>
    <xf numFmtId="0" fontId="7" fillId="0" borderId="6" xfId="0" applyFont="1" applyBorder="1" applyAlignment="1">
      <alignment horizontal="left" vertical="center"/>
    </xf>
    <xf numFmtId="2" fontId="0" fillId="0" borderId="0" xfId="0" applyNumberFormat="1"/>
    <xf numFmtId="49" fontId="7" fillId="0" borderId="6" xfId="0" applyNumberFormat="1" applyFont="1" applyBorder="1" applyAlignment="1">
      <alignment horizontal="left" vertical="center"/>
    </xf>
    <xf numFmtId="49" fontId="7" fillId="0" borderId="6" xfId="0" applyNumberFormat="1" applyFont="1" applyBorder="1"/>
    <xf numFmtId="49" fontId="0" fillId="0" borderId="0" xfId="0" applyNumberFormat="1"/>
    <xf numFmtId="0" fontId="0" fillId="2" borderId="18" xfId="0" applyFill="1" applyBorder="1" applyAlignment="1">
      <alignment vertical="center"/>
    </xf>
    <xf numFmtId="0" fontId="0" fillId="2" borderId="9" xfId="0" applyFill="1" applyBorder="1" applyAlignment="1"/>
    <xf numFmtId="0" fontId="0" fillId="2" borderId="19" xfId="0" applyFill="1" applyBorder="1" applyAlignment="1">
      <alignment horizontal="left" vertical="center" wrapText="1"/>
    </xf>
    <xf numFmtId="0" fontId="0" fillId="2" borderId="20" xfId="0" applyFill="1" applyBorder="1" applyAlignment="1">
      <alignment vertical="center"/>
    </xf>
    <xf numFmtId="0" fontId="0" fillId="2" borderId="21" xfId="0" applyFill="1" applyBorder="1" applyAlignment="1"/>
    <xf numFmtId="0" fontId="0" fillId="0" borderId="6" xfId="0" applyFont="1" applyBorder="1" applyAlignment="1">
      <alignment horizontal="center" vertical="top" wrapText="1"/>
    </xf>
    <xf numFmtId="0" fontId="1" fillId="0" borderId="0" xfId="0" applyFont="1" applyBorder="1" applyAlignment="1">
      <alignment horizontal="center" vertical="top" wrapText="1"/>
    </xf>
    <xf numFmtId="0" fontId="0" fillId="0" borderId="6" xfId="0" applyFont="1" applyBorder="1" applyAlignment="1" applyProtection="1">
      <alignment horizontal="center" vertical="top" wrapText="1"/>
      <protection locked="0"/>
    </xf>
    <xf numFmtId="0" fontId="1" fillId="0" borderId="0" xfId="0" applyFont="1" applyFill="1" applyAlignment="1">
      <alignment horizontal="center" vertical="top"/>
    </xf>
    <xf numFmtId="0" fontId="0" fillId="0" borderId="6" xfId="0" applyFont="1" applyBorder="1" applyAlignment="1">
      <alignment horizontal="center" vertical="center" wrapText="1"/>
    </xf>
    <xf numFmtId="0" fontId="0" fillId="0" borderId="6" xfId="0" applyFont="1" applyBorder="1" applyAlignment="1">
      <alignment horizontal="center" vertical="center"/>
    </xf>
    <xf numFmtId="0" fontId="0" fillId="0" borderId="6" xfId="0" applyFont="1" applyBorder="1" applyAlignment="1">
      <alignment horizontal="center" vertical="top"/>
    </xf>
    <xf numFmtId="0" fontId="4" fillId="0" borderId="1" xfId="0" applyFont="1" applyBorder="1" applyAlignment="1">
      <alignment vertical="top"/>
    </xf>
    <xf numFmtId="0" fontId="0" fillId="13" borderId="6" xfId="0" quotePrefix="1" applyFont="1" applyFill="1" applyBorder="1" applyAlignment="1">
      <alignment horizontal="center" vertical="top"/>
    </xf>
    <xf numFmtId="0" fontId="0" fillId="9" borderId="6" xfId="0" quotePrefix="1" applyFont="1" applyFill="1" applyBorder="1" applyAlignment="1">
      <alignment horizontal="center" vertical="top"/>
    </xf>
    <xf numFmtId="0" fontId="0" fillId="14" borderId="6" xfId="0" quotePrefix="1" applyFont="1" applyFill="1" applyBorder="1" applyAlignment="1">
      <alignment horizontal="center" vertical="top"/>
    </xf>
    <xf numFmtId="0" fontId="1" fillId="15" borderId="6" xfId="0" applyFont="1" applyFill="1" applyBorder="1" applyAlignment="1">
      <alignment horizontal="center" vertical="top"/>
    </xf>
    <xf numFmtId="0" fontId="0" fillId="15" borderId="6" xfId="0" applyFont="1" applyFill="1" applyBorder="1" applyAlignment="1">
      <alignment horizontal="center" vertical="top"/>
    </xf>
    <xf numFmtId="0" fontId="7" fillId="0" borderId="6" xfId="0" applyFont="1" applyBorder="1" applyAlignment="1">
      <alignment horizontal="left" vertical="center"/>
    </xf>
    <xf numFmtId="0" fontId="4" fillId="0" borderId="0" xfId="0" applyFont="1" applyBorder="1" applyAlignment="1">
      <alignment horizontal="center" vertical="top"/>
    </xf>
    <xf numFmtId="0" fontId="1" fillId="0" borderId="24" xfId="0" applyFont="1" applyBorder="1" applyAlignment="1">
      <alignment horizontal="center" vertical="top"/>
    </xf>
    <xf numFmtId="0" fontId="0" fillId="0" borderId="24" xfId="0" applyFont="1" applyBorder="1" applyAlignment="1">
      <alignment horizontal="center" vertical="center" wrapText="1"/>
    </xf>
    <xf numFmtId="0" fontId="0" fillId="0" borderId="25" xfId="0" applyFont="1" applyBorder="1" applyAlignment="1" applyProtection="1">
      <alignment horizontal="center" vertical="top" wrapText="1"/>
      <protection locked="0"/>
    </xf>
    <xf numFmtId="0" fontId="0" fillId="0" borderId="26" xfId="0" applyFont="1" applyBorder="1" applyAlignment="1" applyProtection="1">
      <alignment horizontal="center" vertical="top" wrapText="1"/>
      <protection locked="0"/>
    </xf>
    <xf numFmtId="0" fontId="0" fillId="0" borderId="33" xfId="0" applyFont="1" applyBorder="1" applyAlignment="1" applyProtection="1">
      <alignment horizontal="center" vertical="top" wrapText="1"/>
      <protection locked="0"/>
    </xf>
    <xf numFmtId="0" fontId="0" fillId="0" borderId="34" xfId="0" applyFont="1" applyBorder="1" applyAlignment="1" applyProtection="1">
      <alignment horizontal="center" vertical="top" wrapText="1"/>
      <protection locked="0"/>
    </xf>
    <xf numFmtId="0" fontId="0" fillId="0" borderId="35" xfId="0" applyFont="1" applyBorder="1" applyAlignment="1" applyProtection="1">
      <alignment horizontal="center" vertical="top" wrapText="1"/>
      <protection locked="0"/>
    </xf>
    <xf numFmtId="0" fontId="0" fillId="0" borderId="25" xfId="0" applyFont="1" applyBorder="1" applyAlignment="1">
      <alignment horizontal="center" vertical="top" wrapText="1"/>
    </xf>
    <xf numFmtId="0" fontId="0" fillId="0" borderId="26" xfId="0" applyFont="1" applyBorder="1" applyAlignment="1">
      <alignment horizontal="center" vertical="top" wrapText="1"/>
    </xf>
    <xf numFmtId="0" fontId="0" fillId="0" borderId="33" xfId="0" applyFont="1" applyBorder="1" applyAlignment="1">
      <alignment horizontal="center" vertical="top" wrapText="1"/>
    </xf>
    <xf numFmtId="0" fontId="0" fillId="0" borderId="34" xfId="0" applyFont="1" applyBorder="1" applyAlignment="1">
      <alignment horizontal="center" vertical="top" wrapText="1"/>
    </xf>
    <xf numFmtId="0" fontId="0" fillId="0" borderId="35" xfId="0" applyFont="1" applyBorder="1" applyAlignment="1">
      <alignment horizontal="center" vertical="top" wrapText="1"/>
    </xf>
    <xf numFmtId="0" fontId="1" fillId="15" borderId="24" xfId="0" applyFont="1" applyFill="1" applyBorder="1" applyAlignment="1">
      <alignment horizontal="center" vertical="top"/>
    </xf>
    <xf numFmtId="0" fontId="0" fillId="16" borderId="6" xfId="0" quotePrefix="1" applyFont="1" applyFill="1" applyBorder="1" applyAlignment="1">
      <alignment horizontal="center" vertical="top"/>
    </xf>
    <xf numFmtId="0" fontId="0" fillId="6" borderId="6" xfId="0" quotePrefix="1" applyFont="1" applyFill="1" applyBorder="1" applyAlignment="1">
      <alignment horizontal="center" vertical="top"/>
    </xf>
    <xf numFmtId="0" fontId="3" fillId="6" borderId="36" xfId="0" applyFont="1" applyFill="1" applyBorder="1" applyAlignment="1">
      <alignment horizontal="center" vertical="center"/>
    </xf>
    <xf numFmtId="0" fontId="4" fillId="2" borderId="38" xfId="0" applyFont="1" applyFill="1" applyBorder="1" applyAlignment="1">
      <alignment horizontal="center" vertical="center" wrapText="1"/>
    </xf>
    <xf numFmtId="0" fontId="1" fillId="0" borderId="0" xfId="0" applyFont="1" applyFill="1" applyAlignment="1">
      <alignment vertical="top"/>
    </xf>
    <xf numFmtId="0" fontId="0" fillId="0" borderId="25" xfId="0" applyFont="1" applyFill="1" applyBorder="1" applyAlignment="1" applyProtection="1">
      <alignment horizontal="center" vertical="top" wrapText="1"/>
      <protection locked="0"/>
    </xf>
    <xf numFmtId="0" fontId="0" fillId="0" borderId="26" xfId="0" applyFont="1" applyFill="1" applyBorder="1" applyAlignment="1">
      <alignment horizontal="center" vertical="top" wrapText="1"/>
    </xf>
    <xf numFmtId="0" fontId="0" fillId="0" borderId="26" xfId="0" applyFont="1" applyBorder="1" applyAlignment="1" applyProtection="1">
      <alignment horizontal="center" vertical="top" wrapText="1"/>
    </xf>
    <xf numFmtId="0" fontId="0" fillId="0" borderId="33" xfId="0" applyFont="1" applyFill="1" applyBorder="1" applyAlignment="1" applyProtection="1">
      <alignment horizontal="center" vertical="top" wrapText="1"/>
      <protection locked="0"/>
    </xf>
    <xf numFmtId="0" fontId="0" fillId="0" borderId="35" xfId="0" applyBorder="1" applyAlignment="1" applyProtection="1">
      <alignment horizontal="center" vertical="center" wrapText="1"/>
    </xf>
    <xf numFmtId="0" fontId="1" fillId="0" borderId="6" xfId="0" applyFont="1" applyFill="1" applyBorder="1" applyAlignment="1" applyProtection="1">
      <alignment horizontal="left" vertical="top" wrapText="1"/>
    </xf>
    <xf numFmtId="0" fontId="0" fillId="0" borderId="6" xfId="0" applyFont="1" applyFill="1" applyBorder="1" applyAlignment="1" applyProtection="1">
      <alignment horizontal="left" vertical="top" wrapText="1"/>
    </xf>
    <xf numFmtId="0" fontId="4" fillId="0" borderId="6" xfId="0" applyFont="1" applyBorder="1" applyAlignment="1" applyProtection="1">
      <alignment horizontal="left" vertical="top" wrapText="1"/>
    </xf>
    <xf numFmtId="0" fontId="4" fillId="0" borderId="6" xfId="0" applyFont="1" applyFill="1" applyBorder="1" applyAlignment="1" applyProtection="1">
      <alignment horizontal="left" vertical="top" wrapText="1"/>
    </xf>
    <xf numFmtId="0" fontId="4" fillId="0" borderId="6" xfId="0" applyFont="1" applyBorder="1" applyAlignment="1">
      <alignment horizontal="left" vertical="top"/>
    </xf>
    <xf numFmtId="0" fontId="0" fillId="0" borderId="6" xfId="0" applyFont="1" applyBorder="1" applyAlignment="1">
      <alignment horizontal="left" vertical="top"/>
    </xf>
    <xf numFmtId="0" fontId="4" fillId="0" borderId="2" xfId="0" applyFont="1" applyBorder="1" applyAlignment="1">
      <alignment vertical="top"/>
    </xf>
    <xf numFmtId="0" fontId="0" fillId="0" borderId="36" xfId="0" applyFont="1" applyBorder="1" applyAlignment="1">
      <alignment horizontal="right" vertical="top"/>
    </xf>
    <xf numFmtId="0" fontId="1" fillId="0" borderId="39" xfId="0" applyFont="1" applyBorder="1" applyAlignment="1">
      <alignment horizontal="center" vertical="top" wrapText="1"/>
    </xf>
    <xf numFmtId="0" fontId="4" fillId="10" borderId="31" xfId="0" applyFont="1" applyFill="1" applyBorder="1" applyAlignment="1">
      <alignment horizontal="center" vertical="center" wrapText="1"/>
    </xf>
    <xf numFmtId="0" fontId="4" fillId="10" borderId="32" xfId="0" applyFont="1" applyFill="1" applyBorder="1" applyAlignment="1">
      <alignment horizontal="center" vertical="center" wrapText="1"/>
    </xf>
    <xf numFmtId="0" fontId="9" fillId="11" borderId="31" xfId="0" applyFont="1" applyFill="1" applyBorder="1" applyAlignment="1">
      <alignment horizontal="center" vertical="center" wrapText="1"/>
    </xf>
    <xf numFmtId="0" fontId="9" fillId="11" borderId="23" xfId="0" applyFont="1" applyFill="1" applyBorder="1" applyAlignment="1">
      <alignment horizontal="center" vertical="center" wrapText="1"/>
    </xf>
    <xf numFmtId="0" fontId="9" fillId="11" borderId="32"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9" fillId="12" borderId="32" xfId="0" applyFont="1" applyFill="1" applyBorder="1" applyAlignment="1">
      <alignment horizontal="center" vertical="center" wrapText="1"/>
    </xf>
    <xf numFmtId="0" fontId="1" fillId="0" borderId="41" xfId="0" applyFont="1" applyBorder="1" applyAlignment="1">
      <alignment horizontal="center" vertical="top" wrapText="1"/>
    </xf>
    <xf numFmtId="0" fontId="1" fillId="0" borderId="42" xfId="0" applyFont="1" applyBorder="1" applyAlignment="1">
      <alignment horizontal="center" vertical="top" wrapText="1"/>
    </xf>
    <xf numFmtId="0" fontId="9" fillId="12" borderId="31" xfId="0" applyFont="1" applyFill="1" applyBorder="1" applyAlignment="1">
      <alignment horizontal="center" vertical="center" wrapText="1"/>
    </xf>
    <xf numFmtId="0" fontId="10" fillId="0" borderId="0" xfId="0" applyFont="1"/>
    <xf numFmtId="0" fontId="4" fillId="0" borderId="14" xfId="0" applyFont="1" applyBorder="1" applyAlignment="1">
      <alignment horizontal="center" vertical="top"/>
    </xf>
    <xf numFmtId="0" fontId="1" fillId="0" borderId="0" xfId="0" applyFont="1" applyFill="1" applyBorder="1" applyAlignment="1">
      <alignment vertical="top"/>
    </xf>
    <xf numFmtId="0" fontId="3" fillId="6" borderId="40" xfId="0" applyFont="1" applyFill="1" applyBorder="1" applyAlignment="1">
      <alignment horizontal="center" vertical="center"/>
    </xf>
    <xf numFmtId="0" fontId="4" fillId="2" borderId="37" xfId="0" applyFont="1" applyFill="1" applyBorder="1" applyAlignment="1">
      <alignment horizontal="center" vertical="center" wrapText="1"/>
    </xf>
    <xf numFmtId="0" fontId="4" fillId="2" borderId="44" xfId="0" applyFont="1" applyFill="1" applyBorder="1" applyAlignment="1">
      <alignment horizontal="center" vertical="center" wrapText="1"/>
    </xf>
    <xf numFmtId="0" fontId="4" fillId="0" borderId="25" xfId="0" applyFont="1" applyBorder="1" applyAlignment="1" applyProtection="1">
      <alignment horizontal="center" vertical="top" wrapText="1"/>
    </xf>
    <xf numFmtId="0" fontId="4" fillId="0" borderId="25" xfId="0" applyFont="1" applyFill="1" applyBorder="1" applyAlignment="1" applyProtection="1">
      <alignment horizontal="center" vertical="top" wrapText="1"/>
    </xf>
    <xf numFmtId="0" fontId="4" fillId="0" borderId="25" xfId="0" applyFont="1" applyBorder="1" applyAlignment="1">
      <alignment horizontal="center" vertical="top"/>
    </xf>
    <xf numFmtId="0" fontId="4" fillId="0" borderId="25" xfId="0" applyFont="1" applyFill="1" applyBorder="1" applyAlignment="1">
      <alignment horizontal="center" vertical="top"/>
    </xf>
    <xf numFmtId="0" fontId="4" fillId="0" borderId="33" xfId="0" applyFont="1" applyBorder="1" applyAlignment="1">
      <alignment horizontal="center" vertical="top"/>
    </xf>
    <xf numFmtId="0" fontId="4" fillId="0" borderId="34" xfId="0" applyFont="1" applyBorder="1" applyAlignment="1">
      <alignment horizontal="left" vertical="top"/>
    </xf>
    <xf numFmtId="0" fontId="0" fillId="0" borderId="34" xfId="0" applyFont="1" applyBorder="1" applyAlignment="1">
      <alignment horizontal="left" vertical="top"/>
    </xf>
    <xf numFmtId="0" fontId="0" fillId="0" borderId="18" xfId="0" applyFont="1" applyBorder="1" applyAlignment="1">
      <alignment horizontal="left" vertical="top" wrapText="1"/>
    </xf>
    <xf numFmtId="0" fontId="0" fillId="0" borderId="18" xfId="0" applyFont="1" applyFill="1" applyBorder="1" applyAlignment="1">
      <alignment horizontal="left" vertical="top" wrapText="1"/>
    </xf>
    <xf numFmtId="0" fontId="1" fillId="0" borderId="18" xfId="0" applyFont="1" applyBorder="1" applyAlignment="1">
      <alignment horizontal="left" vertical="top" wrapText="1"/>
    </xf>
    <xf numFmtId="0" fontId="0" fillId="0" borderId="18" xfId="0" applyFont="1" applyBorder="1" applyAlignment="1" applyProtection="1">
      <alignment horizontal="left" vertical="top" wrapText="1"/>
    </xf>
    <xf numFmtId="0" fontId="0" fillId="0" borderId="11" xfId="0" applyFont="1" applyFill="1" applyBorder="1" applyAlignment="1">
      <alignment horizontal="left" vertical="top" wrapText="1"/>
    </xf>
    <xf numFmtId="0" fontId="0" fillId="0" borderId="45" xfId="0" applyBorder="1" applyAlignment="1" applyProtection="1">
      <alignment horizontal="left" vertical="center" wrapText="1"/>
    </xf>
    <xf numFmtId="0" fontId="3" fillId="8" borderId="0" xfId="0" applyFont="1" applyFill="1" applyBorder="1" applyAlignment="1">
      <alignment vertical="center"/>
    </xf>
    <xf numFmtId="0" fontId="0" fillId="8" borderId="0" xfId="0" applyFill="1" applyBorder="1" applyAlignment="1"/>
    <xf numFmtId="49" fontId="0" fillId="8" borderId="0" xfId="0" applyNumberFormat="1" applyFill="1" applyBorder="1" applyAlignment="1" applyProtection="1">
      <alignment vertical="center" wrapText="1"/>
      <protection locked="0"/>
    </xf>
    <xf numFmtId="49" fontId="0" fillId="8" borderId="0" xfId="1" applyNumberFormat="1" applyFont="1" applyFill="1" applyBorder="1" applyAlignment="1" applyProtection="1">
      <alignment vertical="center" wrapText="1"/>
      <protection locked="0"/>
    </xf>
    <xf numFmtId="49" fontId="5" fillId="8" borderId="0" xfId="1" applyNumberFormat="1" applyFill="1" applyBorder="1" applyAlignment="1" applyProtection="1">
      <alignment vertical="center" wrapText="1"/>
      <protection locked="0"/>
    </xf>
    <xf numFmtId="49" fontId="1" fillId="8" borderId="0" xfId="1" applyNumberFormat="1" applyFont="1" applyFill="1" applyBorder="1" applyAlignment="1" applyProtection="1">
      <alignment vertical="center" wrapText="1"/>
      <protection locked="0"/>
    </xf>
    <xf numFmtId="0" fontId="1" fillId="0" borderId="0" xfId="0" applyFont="1" applyFill="1" applyBorder="1" applyAlignment="1">
      <alignment horizontal="center" vertical="top"/>
    </xf>
    <xf numFmtId="0" fontId="1" fillId="0" borderId="36" xfId="0" applyFont="1" applyBorder="1" applyAlignment="1">
      <alignment horizontal="center" vertical="top" wrapText="1"/>
    </xf>
    <xf numFmtId="0" fontId="1" fillId="0" borderId="2" xfId="0" applyFont="1" applyBorder="1" applyAlignment="1">
      <alignment horizontal="center" vertical="top" wrapText="1"/>
    </xf>
    <xf numFmtId="0" fontId="0" fillId="0" borderId="3" xfId="0" applyFont="1" applyBorder="1" applyAlignment="1">
      <alignment horizontal="right" vertical="top"/>
    </xf>
    <xf numFmtId="0" fontId="1" fillId="0" borderId="47" xfId="0" applyFont="1" applyBorder="1" applyAlignment="1">
      <alignment horizontal="center" vertical="top" wrapText="1"/>
    </xf>
    <xf numFmtId="0" fontId="0" fillId="14" borderId="24" xfId="0" quotePrefix="1" applyFont="1" applyFill="1" applyBorder="1" applyAlignment="1">
      <alignment horizontal="center" vertical="top"/>
    </xf>
    <xf numFmtId="0" fontId="1" fillId="0" borderId="48" xfId="0" applyFont="1" applyBorder="1" applyAlignment="1">
      <alignment horizontal="center" vertical="top" wrapText="1"/>
    </xf>
    <xf numFmtId="0" fontId="1" fillId="0" borderId="49" xfId="0" applyFont="1" applyBorder="1" applyAlignment="1">
      <alignment horizontal="center" vertical="top" wrapText="1"/>
    </xf>
    <xf numFmtId="0" fontId="1" fillId="0" borderId="47" xfId="0" applyFont="1" applyFill="1" applyBorder="1" applyAlignment="1">
      <alignment horizontal="center" vertical="top"/>
    </xf>
    <xf numFmtId="0" fontId="4" fillId="0" borderId="0" xfId="0" applyFont="1" applyBorder="1" applyAlignment="1" applyProtection="1">
      <alignment vertical="top"/>
    </xf>
    <xf numFmtId="0" fontId="3" fillId="0" borderId="0" xfId="0" applyFont="1" applyFill="1" applyBorder="1" applyAlignment="1" applyProtection="1">
      <alignment horizontal="center" vertical="center"/>
    </xf>
    <xf numFmtId="0" fontId="0" fillId="0" borderId="0" xfId="0" applyFill="1" applyBorder="1" applyAlignment="1" applyProtection="1">
      <alignment horizontal="left" vertical="center" wrapText="1"/>
    </xf>
    <xf numFmtId="164" fontId="0" fillId="0" borderId="0" xfId="0" applyNumberFormat="1" applyFill="1" applyBorder="1" applyAlignment="1" applyProtection="1">
      <alignment horizontal="center" vertical="center" wrapText="1"/>
    </xf>
    <xf numFmtId="49" fontId="0" fillId="0" borderId="0" xfId="0" applyNumberFormat="1" applyFill="1" applyBorder="1" applyAlignment="1" applyProtection="1">
      <alignment horizontal="center" vertical="center" wrapText="1"/>
    </xf>
    <xf numFmtId="0" fontId="0" fillId="0" borderId="0" xfId="0" applyFill="1" applyBorder="1" applyAlignment="1" applyProtection="1">
      <alignment vertical="center"/>
    </xf>
    <xf numFmtId="49" fontId="5" fillId="0" borderId="0" xfId="1" applyNumberFormat="1" applyFill="1" applyBorder="1" applyAlignment="1" applyProtection="1">
      <alignment horizontal="center" vertical="center" wrapText="1"/>
    </xf>
    <xf numFmtId="0" fontId="0" fillId="0" borderId="0" xfId="0" applyFill="1" applyBorder="1" applyAlignment="1" applyProtection="1"/>
    <xf numFmtId="0" fontId="4" fillId="0" borderId="1" xfId="0" applyFont="1" applyBorder="1" applyAlignment="1" applyProtection="1">
      <alignment vertical="top"/>
    </xf>
    <xf numFmtId="0" fontId="0" fillId="0" borderId="26" xfId="0" applyFont="1" applyFill="1" applyBorder="1" applyAlignment="1" applyProtection="1">
      <alignment horizontal="left" vertical="top" wrapText="1"/>
      <protection locked="0"/>
    </xf>
    <xf numFmtId="0" fontId="0" fillId="0" borderId="26" xfId="0" applyFont="1" applyFill="1" applyBorder="1" applyAlignment="1" applyProtection="1">
      <alignment horizontal="left" wrapText="1"/>
      <protection locked="0"/>
    </xf>
    <xf numFmtId="0" fontId="0" fillId="0" borderId="35" xfId="0" applyFont="1" applyFill="1" applyBorder="1" applyAlignment="1" applyProtection="1">
      <alignment horizontal="left" wrapText="1"/>
      <protection locked="0"/>
    </xf>
    <xf numFmtId="0" fontId="7" fillId="0" borderId="6" xfId="0" applyFont="1" applyBorder="1" applyAlignment="1">
      <alignment horizontal="left" vertical="center"/>
    </xf>
    <xf numFmtId="0" fontId="0" fillId="0" borderId="25" xfId="0" applyFill="1" applyBorder="1" applyAlignment="1" applyProtection="1">
      <alignment horizontal="left" vertical="top" wrapText="1"/>
      <protection locked="0"/>
    </xf>
    <xf numFmtId="14" fontId="0" fillId="0" borderId="25" xfId="0" applyNumberFormat="1" applyFill="1" applyBorder="1" applyAlignment="1" applyProtection="1">
      <alignment horizontal="left" vertical="top" wrapText="1"/>
      <protection locked="0"/>
    </xf>
    <xf numFmtId="0" fontId="0" fillId="0" borderId="25" xfId="0" applyFill="1" applyBorder="1" applyAlignment="1" applyProtection="1">
      <alignment horizontal="left" wrapText="1"/>
      <protection locked="0"/>
    </xf>
    <xf numFmtId="0" fontId="0" fillId="0" borderId="33" xfId="0" applyFill="1" applyBorder="1" applyAlignment="1" applyProtection="1">
      <alignment horizontal="left" wrapText="1"/>
      <protection locked="0"/>
    </xf>
    <xf numFmtId="0" fontId="7" fillId="0" borderId="6" xfId="0" applyFont="1" applyBorder="1" applyAlignment="1">
      <alignment horizontal="left" vertical="center"/>
    </xf>
    <xf numFmtId="15" fontId="7" fillId="0" borderId="6" xfId="0" applyNumberFormat="1" applyFont="1" applyBorder="1" applyAlignment="1">
      <alignment horizontal="left" vertical="center"/>
    </xf>
    <xf numFmtId="0" fontId="6" fillId="5" borderId="6" xfId="0" applyFont="1" applyFill="1" applyBorder="1" applyAlignment="1">
      <alignment horizontal="left"/>
    </xf>
    <xf numFmtId="49" fontId="0" fillId="0" borderId="18" xfId="1" applyNumberFormat="1" applyFont="1" applyFill="1" applyBorder="1" applyAlignment="1" applyProtection="1">
      <alignment horizontal="left" vertical="center" wrapText="1"/>
      <protection locked="0"/>
    </xf>
    <xf numFmtId="49" fontId="0" fillId="0" borderId="51" xfId="1" applyNumberFormat="1" applyFont="1" applyFill="1" applyBorder="1" applyAlignment="1" applyProtection="1">
      <alignment horizontal="left" vertical="center" wrapText="1"/>
      <protection locked="0"/>
    </xf>
    <xf numFmtId="49" fontId="0" fillId="0" borderId="24" xfId="1" applyNumberFormat="1" applyFont="1" applyFill="1" applyBorder="1" applyAlignment="1" applyProtection="1">
      <alignment horizontal="left" vertical="center" wrapText="1"/>
      <protection locked="0"/>
    </xf>
    <xf numFmtId="0" fontId="0" fillId="3" borderId="15" xfId="0" applyFill="1" applyBorder="1" applyAlignment="1">
      <alignment horizontal="center"/>
    </xf>
    <xf numFmtId="0" fontId="0" fillId="3" borderId="16" xfId="0" applyFill="1" applyBorder="1" applyAlignment="1">
      <alignment horizontal="center"/>
    </xf>
    <xf numFmtId="0" fontId="0" fillId="3" borderId="17" xfId="0" applyFill="1" applyBorder="1" applyAlignment="1">
      <alignment horizontal="center"/>
    </xf>
    <xf numFmtId="0" fontId="0" fillId="3" borderId="14" xfId="0" applyFill="1" applyBorder="1" applyAlignment="1">
      <alignment horizontal="left"/>
    </xf>
    <xf numFmtId="0" fontId="0" fillId="3" borderId="0" xfId="0" applyFill="1" applyBorder="1" applyAlignment="1">
      <alignment horizontal="left"/>
    </xf>
    <xf numFmtId="0" fontId="0" fillId="3" borderId="10" xfId="0" applyFill="1" applyBorder="1" applyAlignment="1">
      <alignment horizontal="left"/>
    </xf>
    <xf numFmtId="0" fontId="0" fillId="3" borderId="14" xfId="0" applyFont="1" applyFill="1" applyBorder="1" applyAlignment="1">
      <alignment horizontal="left"/>
    </xf>
    <xf numFmtId="0" fontId="0" fillId="3" borderId="0" xfId="0" applyFont="1" applyFill="1" applyBorder="1" applyAlignment="1">
      <alignment horizontal="left"/>
    </xf>
    <xf numFmtId="0" fontId="0" fillId="3" borderId="10" xfId="0" applyFont="1" applyFill="1" applyBorder="1" applyAlignment="1">
      <alignment horizontal="left"/>
    </xf>
    <xf numFmtId="49" fontId="5" fillId="0" borderId="18" xfId="1" applyNumberFormat="1" applyFill="1" applyBorder="1" applyAlignment="1" applyProtection="1">
      <alignment horizontal="left" vertical="center" wrapText="1"/>
      <protection locked="0"/>
    </xf>
    <xf numFmtId="49" fontId="5" fillId="0" borderId="51" xfId="1" applyNumberFormat="1" applyFill="1" applyBorder="1" applyAlignment="1" applyProtection="1">
      <alignment horizontal="left" vertical="center" wrapText="1"/>
      <protection locked="0"/>
    </xf>
    <xf numFmtId="49" fontId="5" fillId="0" borderId="24" xfId="1" applyNumberFormat="1" applyFill="1" applyBorder="1" applyAlignment="1" applyProtection="1">
      <alignment horizontal="left" vertical="center" wrapText="1"/>
      <protection locked="0"/>
    </xf>
    <xf numFmtId="0" fontId="0" fillId="0" borderId="28" xfId="0" applyFont="1" applyBorder="1" applyAlignment="1" applyProtection="1">
      <alignment horizontal="center" vertical="top" wrapText="1"/>
      <protection locked="0"/>
    </xf>
    <xf numFmtId="0" fontId="0" fillId="0" borderId="32" xfId="0" applyFont="1" applyBorder="1" applyAlignment="1" applyProtection="1">
      <alignment horizontal="center" vertical="top" wrapText="1"/>
      <protection locked="0"/>
    </xf>
    <xf numFmtId="0" fontId="3" fillId="7" borderId="12"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13" xfId="0" applyFont="1" applyFill="1" applyBorder="1" applyAlignment="1">
      <alignment horizontal="center" vertical="center"/>
    </xf>
    <xf numFmtId="0" fontId="0" fillId="3" borderId="46" xfId="0" applyFill="1" applyBorder="1" applyAlignment="1">
      <alignment horizontal="center"/>
    </xf>
    <xf numFmtId="0" fontId="0" fillId="3" borderId="36" xfId="0" applyFill="1" applyBorder="1" applyAlignment="1">
      <alignment horizontal="center"/>
    </xf>
    <xf numFmtId="0" fontId="0" fillId="3" borderId="50" xfId="0" applyFill="1" applyBorder="1" applyAlignment="1">
      <alignment horizontal="center"/>
    </xf>
    <xf numFmtId="49" fontId="0" fillId="0" borderId="18" xfId="0" applyNumberFormat="1" applyFill="1" applyBorder="1" applyAlignment="1" applyProtection="1">
      <alignment horizontal="left" vertical="center" wrapText="1"/>
      <protection locked="0"/>
    </xf>
    <xf numFmtId="49" fontId="0" fillId="0" borderId="51" xfId="0" applyNumberFormat="1" applyFill="1" applyBorder="1" applyAlignment="1" applyProtection="1">
      <alignment horizontal="left" vertical="center" wrapText="1"/>
      <protection locked="0"/>
    </xf>
    <xf numFmtId="49" fontId="0" fillId="0" borderId="24" xfId="0" applyNumberFormat="1" applyFill="1" applyBorder="1" applyAlignment="1" applyProtection="1">
      <alignment horizontal="left" vertical="center" wrapText="1"/>
      <protection locked="0"/>
    </xf>
    <xf numFmtId="0" fontId="0" fillId="0" borderId="28" xfId="0" applyFont="1" applyBorder="1" applyAlignment="1">
      <alignment horizontal="center" vertical="top" wrapText="1"/>
    </xf>
    <xf numFmtId="0" fontId="0" fillId="0" borderId="32" xfId="0" applyFont="1" applyBorder="1" applyAlignment="1">
      <alignment horizontal="center" vertical="top" wrapText="1"/>
    </xf>
    <xf numFmtId="0" fontId="0" fillId="0" borderId="27" xfId="0" applyFont="1" applyBorder="1" applyAlignment="1">
      <alignment horizontal="center" vertical="top" wrapText="1"/>
    </xf>
    <xf numFmtId="0" fontId="0" fillId="0" borderId="31" xfId="0" applyFont="1" applyBorder="1" applyAlignment="1">
      <alignment horizontal="center" vertical="top" wrapText="1"/>
    </xf>
    <xf numFmtId="0" fontId="0" fillId="0" borderId="8" xfId="0" applyFont="1" applyBorder="1" applyAlignment="1">
      <alignment horizontal="center" vertical="top" wrapText="1"/>
    </xf>
    <xf numFmtId="0" fontId="0" fillId="0" borderId="23" xfId="0" applyFont="1" applyBorder="1" applyAlignment="1">
      <alignment horizontal="center" vertical="top" wrapText="1"/>
    </xf>
    <xf numFmtId="0" fontId="0" fillId="0" borderId="27" xfId="0" applyFont="1" applyBorder="1" applyAlignment="1" applyProtection="1">
      <alignment horizontal="center" vertical="top" wrapText="1"/>
      <protection locked="0"/>
    </xf>
    <xf numFmtId="0" fontId="0" fillId="0" borderId="31" xfId="0" applyFont="1" applyBorder="1" applyAlignment="1" applyProtection="1">
      <alignment horizontal="center" vertical="top" wrapText="1"/>
      <protection locked="0"/>
    </xf>
    <xf numFmtId="0" fontId="4" fillId="0" borderId="27" xfId="0" applyFont="1" applyBorder="1" applyAlignment="1">
      <alignment horizontal="center" vertical="top" wrapText="1"/>
    </xf>
    <xf numFmtId="0" fontId="4" fillId="0" borderId="31" xfId="0" applyFont="1" applyBorder="1" applyAlignment="1">
      <alignment horizontal="center" vertical="top" wrapText="1"/>
    </xf>
    <xf numFmtId="0" fontId="4" fillId="0" borderId="8" xfId="0" applyFont="1" applyBorder="1" applyAlignment="1">
      <alignment horizontal="left" vertical="top" wrapText="1"/>
    </xf>
    <xf numFmtId="0" fontId="4" fillId="0" borderId="23" xfId="0" applyFont="1" applyBorder="1" applyAlignment="1">
      <alignment horizontal="left" vertical="top" wrapText="1"/>
    </xf>
    <xf numFmtId="0" fontId="0" fillId="0" borderId="8" xfId="0" applyFont="1" applyBorder="1" applyAlignment="1">
      <alignment horizontal="left" vertical="top" wrapText="1"/>
    </xf>
    <xf numFmtId="0" fontId="0" fillId="0" borderId="23" xfId="0" applyFont="1" applyBorder="1" applyAlignment="1">
      <alignment horizontal="left" vertical="top" wrapText="1"/>
    </xf>
    <xf numFmtId="0" fontId="0" fillId="0" borderId="27" xfId="0" applyFont="1" applyFill="1" applyBorder="1" applyAlignment="1" applyProtection="1">
      <alignment horizontal="center" vertical="top" wrapText="1"/>
      <protection locked="0"/>
    </xf>
    <xf numFmtId="0" fontId="0" fillId="0" borderId="31" xfId="0" applyFont="1" applyFill="1" applyBorder="1" applyAlignment="1" applyProtection="1">
      <alignment horizontal="center" vertical="top" wrapText="1"/>
      <protection locked="0"/>
    </xf>
    <xf numFmtId="0" fontId="0" fillId="0" borderId="29" xfId="0" applyFont="1" applyBorder="1" applyAlignment="1" applyProtection="1">
      <alignment horizontal="center" vertical="top" wrapText="1"/>
      <protection locked="0"/>
    </xf>
    <xf numFmtId="0" fontId="0" fillId="0" borderId="8" xfId="0" applyFont="1" applyBorder="1" applyAlignment="1" applyProtection="1">
      <alignment horizontal="center" vertical="top" wrapText="1"/>
      <protection locked="0"/>
    </xf>
    <xf numFmtId="0" fontId="0" fillId="0" borderId="22" xfId="0" applyFont="1" applyBorder="1" applyAlignment="1" applyProtection="1">
      <alignment horizontal="center" vertical="top" wrapText="1"/>
      <protection locked="0"/>
    </xf>
    <xf numFmtId="0" fontId="0" fillId="0" borderId="23" xfId="0" applyFont="1" applyBorder="1" applyAlignment="1" applyProtection="1">
      <alignment horizontal="center" vertical="top" wrapText="1"/>
      <protection locked="0"/>
    </xf>
    <xf numFmtId="0" fontId="0" fillId="0" borderId="30" xfId="0" applyFont="1" applyBorder="1" applyAlignment="1" applyProtection="1">
      <alignment horizontal="center" vertical="top" wrapText="1"/>
      <protection locked="0"/>
    </xf>
    <xf numFmtId="0" fontId="4" fillId="0" borderId="27" xfId="0" applyFont="1" applyFill="1" applyBorder="1" applyAlignment="1" applyProtection="1">
      <alignment horizontal="center" vertical="top" wrapText="1"/>
    </xf>
    <xf numFmtId="0" fontId="4" fillId="0" borderId="29" xfId="0" applyFont="1" applyFill="1" applyBorder="1" applyAlignment="1" applyProtection="1">
      <alignment horizontal="center" vertical="top" wrapText="1"/>
    </xf>
    <xf numFmtId="0" fontId="4" fillId="0" borderId="31" xfId="0" applyFont="1" applyFill="1" applyBorder="1" applyAlignment="1" applyProtection="1">
      <alignment horizontal="center" vertical="top" wrapText="1"/>
    </xf>
    <xf numFmtId="0" fontId="4" fillId="0" borderId="8" xfId="0" applyFont="1" applyFill="1" applyBorder="1" applyAlignment="1" applyProtection="1">
      <alignment horizontal="left" vertical="top" wrapText="1"/>
    </xf>
    <xf numFmtId="0" fontId="0" fillId="0" borderId="22" xfId="0" applyFill="1" applyBorder="1" applyAlignment="1">
      <alignment horizontal="left" vertical="top" wrapText="1"/>
    </xf>
    <xf numFmtId="0" fontId="0" fillId="0" borderId="23" xfId="0" applyFill="1" applyBorder="1" applyAlignment="1">
      <alignment horizontal="left" vertical="top" wrapText="1"/>
    </xf>
    <xf numFmtId="0" fontId="0" fillId="0" borderId="8" xfId="0" applyFont="1" applyFill="1" applyBorder="1" applyAlignment="1" applyProtection="1">
      <alignment horizontal="left" vertical="top" wrapText="1"/>
    </xf>
    <xf numFmtId="0" fontId="1" fillId="0" borderId="8" xfId="0" applyFont="1" applyFill="1" applyBorder="1" applyAlignment="1" applyProtection="1">
      <alignment horizontal="left" vertical="top" wrapText="1"/>
    </xf>
    <xf numFmtId="0" fontId="0" fillId="0" borderId="29" xfId="0" applyFont="1" applyFill="1" applyBorder="1" applyAlignment="1" applyProtection="1">
      <alignment horizontal="center" vertical="top" wrapText="1"/>
      <protection locked="0"/>
    </xf>
    <xf numFmtId="0" fontId="0" fillId="0" borderId="28" xfId="0" applyFont="1" applyFill="1" applyBorder="1" applyAlignment="1">
      <alignment horizontal="center" vertical="top" wrapText="1"/>
    </xf>
    <xf numFmtId="0" fontId="0" fillId="0" borderId="30" xfId="0" applyFont="1" applyFill="1" applyBorder="1" applyAlignment="1">
      <alignment horizontal="center" vertical="top" wrapText="1"/>
    </xf>
    <xf numFmtId="0" fontId="0" fillId="0" borderId="32" xfId="0" applyFont="1" applyFill="1" applyBorder="1" applyAlignment="1">
      <alignment horizontal="center" vertical="top" wrapText="1"/>
    </xf>
    <xf numFmtId="0" fontId="0" fillId="0" borderId="29" xfId="0" applyFont="1" applyBorder="1" applyAlignment="1">
      <alignment horizontal="center" vertical="top" wrapText="1"/>
    </xf>
    <xf numFmtId="0" fontId="0" fillId="0" borderId="22" xfId="0" applyFont="1" applyBorder="1" applyAlignment="1">
      <alignment horizontal="center" vertical="top" wrapText="1"/>
    </xf>
    <xf numFmtId="0" fontId="0" fillId="0" borderId="30" xfId="0" applyFont="1" applyBorder="1" applyAlignment="1">
      <alignment horizontal="center" vertical="top" wrapText="1"/>
    </xf>
    <xf numFmtId="0" fontId="1" fillId="0" borderId="27" xfId="0" applyFont="1" applyBorder="1" applyAlignment="1">
      <alignment horizontal="center" vertical="top"/>
    </xf>
    <xf numFmtId="0" fontId="1" fillId="0" borderId="29" xfId="0" applyFont="1" applyBorder="1" applyAlignment="1">
      <alignment horizontal="center" vertical="top"/>
    </xf>
    <xf numFmtId="0" fontId="1" fillId="0" borderId="31" xfId="0" applyFont="1" applyBorder="1" applyAlignment="1">
      <alignment horizontal="center" vertical="top"/>
    </xf>
    <xf numFmtId="0" fontId="1" fillId="0" borderId="8"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8" xfId="0" applyFont="1" applyBorder="1" applyAlignment="1">
      <alignment horizontal="center" vertical="top"/>
    </xf>
    <xf numFmtId="0" fontId="1" fillId="0" borderId="30" xfId="0" applyFont="1" applyBorder="1" applyAlignment="1">
      <alignment horizontal="center" vertical="top"/>
    </xf>
    <xf numFmtId="0" fontId="1" fillId="0" borderId="32" xfId="0" applyFont="1" applyBorder="1" applyAlignment="1">
      <alignment horizontal="center" vertical="top"/>
    </xf>
    <xf numFmtId="0" fontId="0" fillId="0" borderId="29" xfId="0" applyFill="1" applyBorder="1" applyAlignment="1">
      <alignment horizontal="center" vertical="top" wrapText="1"/>
    </xf>
    <xf numFmtId="0" fontId="0" fillId="0" borderId="31" xfId="0" applyFill="1" applyBorder="1" applyAlignment="1">
      <alignment horizontal="center" vertical="top" wrapText="1"/>
    </xf>
    <xf numFmtId="0" fontId="0" fillId="0" borderId="22" xfId="0" applyFont="1" applyFill="1" applyBorder="1" applyAlignment="1" applyProtection="1">
      <alignment horizontal="left" vertical="top" wrapText="1"/>
    </xf>
    <xf numFmtId="0" fontId="0" fillId="0" borderId="23" xfId="0" applyFont="1" applyFill="1" applyBorder="1" applyAlignment="1" applyProtection="1">
      <alignment horizontal="left" vertical="top" wrapText="1"/>
    </xf>
    <xf numFmtId="0" fontId="1" fillId="0" borderId="28" xfId="0" applyFont="1" applyFill="1" applyBorder="1" applyAlignment="1" applyProtection="1">
      <alignment horizontal="center" vertical="top" wrapText="1"/>
      <protection locked="0"/>
    </xf>
    <xf numFmtId="0" fontId="1" fillId="0" borderId="30" xfId="0" applyFont="1" applyFill="1" applyBorder="1" applyAlignment="1" applyProtection="1">
      <alignment horizontal="center" vertical="top" wrapText="1"/>
      <protection locked="0"/>
    </xf>
    <xf numFmtId="0" fontId="1" fillId="0" borderId="32" xfId="0" applyFont="1" applyFill="1" applyBorder="1" applyAlignment="1" applyProtection="1">
      <alignment horizontal="center" vertical="top" wrapText="1"/>
      <protection locked="0"/>
    </xf>
    <xf numFmtId="0" fontId="1" fillId="0" borderId="27" xfId="0" applyFont="1" applyFill="1" applyBorder="1" applyAlignment="1" applyProtection="1">
      <alignment horizontal="center" vertical="top" wrapText="1"/>
      <protection locked="0"/>
    </xf>
    <xf numFmtId="0" fontId="1" fillId="0" borderId="29" xfId="0" applyFont="1" applyFill="1" applyBorder="1" applyAlignment="1" applyProtection="1">
      <alignment horizontal="center" vertical="top" wrapText="1"/>
      <protection locked="0"/>
    </xf>
    <xf numFmtId="0" fontId="1" fillId="0" borderId="31" xfId="0" applyFont="1" applyFill="1" applyBorder="1" applyAlignment="1" applyProtection="1">
      <alignment horizontal="center" vertical="top" wrapText="1"/>
      <protection locked="0"/>
    </xf>
    <xf numFmtId="0" fontId="1" fillId="0" borderId="8" xfId="0" applyFont="1" applyFill="1" applyBorder="1" applyAlignment="1" applyProtection="1">
      <alignment horizontal="center" vertical="top" wrapText="1"/>
      <protection locked="0"/>
    </xf>
    <xf numFmtId="0" fontId="1" fillId="0" borderId="22" xfId="0" applyFont="1" applyFill="1" applyBorder="1" applyAlignment="1" applyProtection="1">
      <alignment horizontal="center" vertical="top" wrapText="1"/>
      <protection locked="0"/>
    </xf>
    <xf numFmtId="0" fontId="1" fillId="0" borderId="23" xfId="0" applyFont="1" applyFill="1" applyBorder="1" applyAlignment="1" applyProtection="1">
      <alignment horizontal="center" vertical="top" wrapText="1"/>
      <protection locked="0"/>
    </xf>
    <xf numFmtId="0" fontId="4" fillId="0" borderId="22" xfId="0" applyFont="1" applyFill="1" applyBorder="1" applyAlignment="1" applyProtection="1">
      <alignment horizontal="left" vertical="top" wrapText="1"/>
    </xf>
    <xf numFmtId="0" fontId="4" fillId="0" borderId="23" xfId="0" applyFont="1" applyFill="1" applyBorder="1" applyAlignment="1" applyProtection="1">
      <alignment horizontal="left" vertical="top" wrapText="1"/>
    </xf>
    <xf numFmtId="0" fontId="1" fillId="0" borderId="22" xfId="0" applyFont="1" applyFill="1" applyBorder="1" applyAlignment="1" applyProtection="1">
      <alignment horizontal="left" vertical="top" wrapText="1"/>
    </xf>
    <xf numFmtId="0" fontId="1" fillId="0" borderId="23" xfId="0" applyFont="1" applyFill="1" applyBorder="1" applyAlignment="1" applyProtection="1">
      <alignment horizontal="left" vertical="top" wrapText="1"/>
    </xf>
    <xf numFmtId="49" fontId="5" fillId="0" borderId="18" xfId="1" applyNumberFormat="1" applyFill="1" applyBorder="1" applyAlignment="1" applyProtection="1">
      <alignment horizontal="center" vertical="center" wrapText="1"/>
      <protection locked="0"/>
    </xf>
    <xf numFmtId="49" fontId="5" fillId="0" borderId="20" xfId="1" applyNumberFormat="1" applyFill="1" applyBorder="1" applyAlignment="1" applyProtection="1">
      <alignment horizontal="center" vertical="center" wrapText="1"/>
      <protection locked="0"/>
    </xf>
    <xf numFmtId="0" fontId="4" fillId="0" borderId="1" xfId="0" applyFont="1" applyFill="1" applyBorder="1" applyAlignment="1">
      <alignment horizontal="center" vertical="top"/>
    </xf>
    <xf numFmtId="0" fontId="4" fillId="0" borderId="43" xfId="0" applyFont="1" applyFill="1" applyBorder="1" applyAlignment="1">
      <alignment horizontal="center" vertical="top"/>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4" xfId="0" applyFont="1" applyFill="1" applyBorder="1" applyAlignment="1">
      <alignment horizontal="center" vertical="center"/>
    </xf>
    <xf numFmtId="0" fontId="4" fillId="11" borderId="2"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4" xfId="0" applyFont="1" applyFill="1" applyBorder="1" applyAlignment="1">
      <alignment horizontal="center" vertical="center"/>
    </xf>
    <xf numFmtId="0" fontId="3" fillId="11" borderId="3" xfId="0" applyFont="1" applyFill="1" applyBorder="1" applyAlignment="1">
      <alignment horizontal="center" vertical="center"/>
    </xf>
    <xf numFmtId="0" fontId="3" fillId="6" borderId="4" xfId="0" applyFont="1" applyFill="1" applyBorder="1" applyAlignment="1">
      <alignment horizontal="center" vertical="center"/>
    </xf>
    <xf numFmtId="0" fontId="8" fillId="8" borderId="0" xfId="0" applyFont="1" applyFill="1" applyBorder="1" applyAlignment="1">
      <alignment horizontal="center" vertical="top"/>
    </xf>
    <xf numFmtId="164" fontId="0" fillId="0" borderId="18" xfId="0" applyNumberFormat="1" applyFill="1" applyBorder="1" applyAlignment="1" applyProtection="1">
      <alignment horizontal="center" vertical="center" wrapText="1"/>
      <protection locked="0"/>
    </xf>
    <xf numFmtId="164" fontId="0" fillId="0" borderId="20" xfId="0" applyNumberFormat="1" applyFill="1" applyBorder="1" applyAlignment="1" applyProtection="1">
      <alignment horizontal="center" vertical="center" wrapText="1"/>
      <protection locked="0"/>
    </xf>
    <xf numFmtId="49" fontId="0" fillId="0" borderId="18" xfId="0" applyNumberFormat="1" applyFill="1" applyBorder="1" applyAlignment="1" applyProtection="1">
      <alignment horizontal="center" vertical="center" wrapText="1"/>
      <protection locked="0"/>
    </xf>
    <xf numFmtId="49" fontId="0" fillId="0" borderId="20" xfId="0" applyNumberFormat="1" applyFill="1" applyBorder="1" applyAlignment="1" applyProtection="1">
      <alignment horizontal="center" vertical="center" wrapText="1"/>
      <protection locked="0"/>
    </xf>
  </cellXfs>
  <cellStyles count="3">
    <cellStyle name="Hipervínculo" xfId="1" builtinId="8"/>
    <cellStyle name="Normal" xfId="0" builtinId="0"/>
    <cellStyle name="Normal 2" xfId="2"/>
  </cellStyles>
  <dxfs count="20">
    <dxf>
      <fill>
        <patternFill>
          <bgColor rgb="FFFF0000"/>
        </patternFill>
      </fill>
    </dxf>
    <dxf>
      <fill>
        <patternFill>
          <bgColor theme="9" tint="-0.24994659260841701"/>
        </patternFill>
      </fill>
    </dxf>
    <dxf>
      <fill>
        <patternFill>
          <bgColor rgb="FFFFFF00"/>
        </patternFill>
      </fill>
    </dxf>
    <dxf>
      <fill>
        <patternFill>
          <bgColor theme="6"/>
        </patternFill>
      </fill>
    </dxf>
    <dxf>
      <fill>
        <patternFill>
          <bgColor rgb="FF0070C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9" defaultPivotStyle="PivotStyleLight16"/>
  <colors>
    <mruColors>
      <color rgb="FFFFCC00"/>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8.2767984099075001E-2"/>
          <c:y val="2.4888154052161118E-2"/>
          <c:w val="0.90946502560966258"/>
          <c:h val="0.84503801459929095"/>
        </c:manualLayout>
      </c:layout>
      <c:barChart>
        <c:barDir val="col"/>
        <c:grouping val="clustered"/>
        <c:ser>
          <c:idx val="0"/>
          <c:order val="0"/>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'ShadowIT DueDiligence Questions'!$P$26:$T$26</c:f>
            </c:multiLvlStrRef>
          </c:cat>
          <c:val>
            <c:numRef>
              <c:f>'ShadowIT DueDiligence Questions'!$P$25:$T$25</c:f>
            </c:numRef>
          </c:val>
        </c:ser>
        <c:gapWidth val="219"/>
        <c:overlap val="-27"/>
        <c:axId val="84302464"/>
        <c:axId val="84316544"/>
      </c:barChart>
      <c:catAx>
        <c:axId val="84302464"/>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4316544"/>
        <c:crosses val="autoZero"/>
        <c:auto val="1"/>
        <c:lblAlgn val="ctr"/>
        <c:lblOffset val="100"/>
      </c:catAx>
      <c:valAx>
        <c:axId val="84316544"/>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4302464"/>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47627</xdr:colOff>
      <xdr:row>26</xdr:row>
      <xdr:rowOff>95250</xdr:rowOff>
    </xdr:from>
    <xdr:to>
      <xdr:col>19</xdr:col>
      <xdr:colOff>845343</xdr:colOff>
      <xdr:row>34</xdr:row>
      <xdr:rowOff>40489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ss.gm.com/Documents%20and%20Settings/lzd1zp/My%20Documents/IT%20Planning%20Cross%20Factory%20Process%20Assets/2_Process%20Assets/Templates/Common%20Supplier%20Scorecard%20Template/VSSM_Common%20Supplier%20Scorecard%20Template%20v2_May-June05VSSM_TG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Name val="Revision History"/>
      <sheetName val="Instructions"/>
      <sheetName val="Rollup Score"/>
      <sheetName val="EDS"/>
      <sheetName val="IBM"/>
      <sheetName val="Cognizant"/>
      <sheetName val="Wipro"/>
      <sheetName val="TLS"/>
      <sheetName val="Acqu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6:E25"/>
  <sheetViews>
    <sheetView topLeftCell="A21" workbookViewId="0">
      <selection activeCell="A10" sqref="A10"/>
    </sheetView>
  </sheetViews>
  <sheetFormatPr baseColWidth="10" defaultColWidth="9.140625" defaultRowHeight="12.75"/>
  <cols>
    <col min="1" max="1" width="5.7109375" customWidth="1"/>
    <col min="2" max="4" width="20.7109375" customWidth="1"/>
    <col min="5" max="5" width="20.7109375" style="28" customWidth="1"/>
  </cols>
  <sheetData>
    <row r="6" spans="1:5" ht="21">
      <c r="A6" s="20"/>
      <c r="B6" s="149" t="s">
        <v>35</v>
      </c>
      <c r="C6" s="149"/>
      <c r="D6" s="149"/>
      <c r="E6" s="149"/>
    </row>
    <row r="7" spans="1:5">
      <c r="B7" s="147" t="s">
        <v>98</v>
      </c>
      <c r="C7" s="147"/>
      <c r="D7" s="147" t="s">
        <v>109</v>
      </c>
      <c r="E7" s="147"/>
    </row>
    <row r="8" spans="1:5">
      <c r="B8" s="147" t="s">
        <v>99</v>
      </c>
      <c r="C8" s="147"/>
      <c r="D8" s="147" t="s">
        <v>238</v>
      </c>
      <c r="E8" s="147"/>
    </row>
    <row r="9" spans="1:5">
      <c r="B9" s="147" t="s">
        <v>100</v>
      </c>
      <c r="C9" s="147"/>
      <c r="D9" s="147" t="s">
        <v>157</v>
      </c>
      <c r="E9" s="147"/>
    </row>
    <row r="10" spans="1:5">
      <c r="B10" s="147" t="s">
        <v>101</v>
      </c>
      <c r="C10" s="147"/>
      <c r="D10" s="148">
        <v>41297</v>
      </c>
      <c r="E10" s="147"/>
    </row>
    <row r="11" spans="1:5">
      <c r="B11" s="21"/>
      <c r="C11" s="21"/>
      <c r="D11" s="21"/>
      <c r="E11" s="22"/>
    </row>
    <row r="12" spans="1:5" ht="21">
      <c r="B12" s="149" t="s">
        <v>102</v>
      </c>
      <c r="C12" s="149"/>
      <c r="D12" s="149"/>
      <c r="E12" s="149"/>
    </row>
    <row r="13" spans="1:5">
      <c r="B13" s="32" t="s">
        <v>103</v>
      </c>
      <c r="C13" s="23" t="s">
        <v>104</v>
      </c>
      <c r="D13" s="23" t="s">
        <v>105</v>
      </c>
      <c r="E13" s="24" t="s">
        <v>106</v>
      </c>
    </row>
    <row r="14" spans="1:5" ht="25.5">
      <c r="B14" s="31">
        <v>1</v>
      </c>
      <c r="C14" s="26">
        <v>41263</v>
      </c>
      <c r="D14" s="25" t="s">
        <v>107</v>
      </c>
      <c r="E14" s="27" t="s">
        <v>108</v>
      </c>
    </row>
    <row r="15" spans="1:5">
      <c r="B15" s="31">
        <v>2.6</v>
      </c>
      <c r="C15" s="26">
        <v>41282</v>
      </c>
      <c r="D15" s="25" t="s">
        <v>110</v>
      </c>
      <c r="E15" s="27" t="s">
        <v>111</v>
      </c>
    </row>
    <row r="16" spans="1:5">
      <c r="B16" s="31">
        <v>2.7</v>
      </c>
      <c r="C16" s="26">
        <v>41283</v>
      </c>
      <c r="D16" s="25" t="s">
        <v>107</v>
      </c>
      <c r="E16" s="27" t="s">
        <v>112</v>
      </c>
    </row>
    <row r="17" spans="2:5" ht="89.25">
      <c r="B17" s="31">
        <v>2.8</v>
      </c>
      <c r="C17" s="26">
        <v>41284</v>
      </c>
      <c r="D17" s="25" t="s">
        <v>110</v>
      </c>
      <c r="E17" s="27" t="s">
        <v>252</v>
      </c>
    </row>
    <row r="18" spans="2:5" ht="51">
      <c r="B18" s="31">
        <v>2.9</v>
      </c>
      <c r="C18" s="26">
        <v>41287</v>
      </c>
      <c r="D18" s="25" t="s">
        <v>107</v>
      </c>
      <c r="E18" s="27" t="s">
        <v>149</v>
      </c>
    </row>
    <row r="19" spans="2:5" ht="25.5">
      <c r="B19" s="31" t="s">
        <v>154</v>
      </c>
      <c r="C19" s="26">
        <v>41295</v>
      </c>
      <c r="D19" s="29" t="s">
        <v>107</v>
      </c>
      <c r="E19" s="27" t="s">
        <v>153</v>
      </c>
    </row>
    <row r="20" spans="2:5">
      <c r="B20" s="31" t="s">
        <v>155</v>
      </c>
      <c r="C20" s="26">
        <v>41298</v>
      </c>
      <c r="D20" s="52" t="s">
        <v>107</v>
      </c>
      <c r="E20" s="27" t="s">
        <v>156</v>
      </c>
    </row>
    <row r="21" spans="2:5" ht="140.25">
      <c r="B21" s="31" t="s">
        <v>246</v>
      </c>
      <c r="C21" s="26">
        <v>41365</v>
      </c>
      <c r="D21" s="52" t="s">
        <v>239</v>
      </c>
      <c r="E21" s="27" t="s">
        <v>247</v>
      </c>
    </row>
    <row r="22" spans="2:5" ht="51">
      <c r="B22" s="31" t="s">
        <v>249</v>
      </c>
      <c r="C22" s="26">
        <v>41425</v>
      </c>
      <c r="D22" s="142" t="s">
        <v>239</v>
      </c>
      <c r="E22" s="27" t="s">
        <v>251</v>
      </c>
    </row>
    <row r="23" spans="2:5">
      <c r="B23" s="33"/>
    </row>
    <row r="24" spans="2:5">
      <c r="B24" s="33"/>
    </row>
    <row r="25" spans="2:5">
      <c r="B25" s="30"/>
    </row>
  </sheetData>
  <sheetProtection sheet="1" objects="1" scenarios="1"/>
  <mergeCells count="10">
    <mergeCell ref="B10:C10"/>
    <mergeCell ref="D10:E10"/>
    <mergeCell ref="B12:E12"/>
    <mergeCell ref="B6:E6"/>
    <mergeCell ref="B7:C7"/>
    <mergeCell ref="D7:E7"/>
    <mergeCell ref="B8:C8"/>
    <mergeCell ref="D8:E8"/>
    <mergeCell ref="B9:C9"/>
    <mergeCell ref="D9:E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Z172"/>
  <sheetViews>
    <sheetView showGridLines="0" tabSelected="1" zoomScale="90" zoomScaleNormal="90" workbookViewId="0">
      <selection activeCell="G27" sqref="G27"/>
    </sheetView>
  </sheetViews>
  <sheetFormatPr baseColWidth="10" defaultColWidth="9.140625" defaultRowHeight="12.75"/>
  <cols>
    <col min="1" max="1" width="18.85546875" style="53" customWidth="1"/>
    <col min="2" max="2" width="13.42578125" style="2" customWidth="1"/>
    <col min="3" max="3" width="13.140625" style="3" customWidth="1"/>
    <col min="4" max="4" width="13.28515625" style="3" customWidth="1"/>
    <col min="5" max="5" width="56.28515625" style="4" customWidth="1"/>
    <col min="6" max="6" width="44.5703125" style="71" customWidth="1"/>
    <col min="7" max="7" width="38.28515625" style="71" customWidth="1"/>
    <col min="8" max="8" width="14" style="42" hidden="1" customWidth="1"/>
    <col min="9" max="14" width="13.85546875" style="40" hidden="1" customWidth="1"/>
    <col min="15" max="15" width="12" style="42" hidden="1" customWidth="1"/>
    <col min="16" max="20" width="13.42578125" style="5" hidden="1" customWidth="1"/>
    <col min="21" max="26" width="9.140625" style="5" hidden="1" customWidth="1"/>
    <col min="27" max="16384" width="9.140625" style="5"/>
  </cols>
  <sheetData>
    <row r="1" spans="1:25" ht="13.5" thickBot="1">
      <c r="A1" s="2"/>
      <c r="C1" s="2"/>
      <c r="D1" s="2"/>
      <c r="E1" s="2"/>
      <c r="F1" s="130"/>
      <c r="G1" s="130"/>
      <c r="H1" s="2"/>
      <c r="I1" s="2"/>
      <c r="J1" s="2"/>
      <c r="K1" s="2"/>
      <c r="L1" s="2"/>
      <c r="M1" s="2"/>
      <c r="N1" s="2"/>
      <c r="O1" s="2"/>
    </row>
    <row r="2" spans="1:25" s="1" customFormat="1" ht="16.5" thickBot="1">
      <c r="A2" s="242" t="s">
        <v>2</v>
      </c>
      <c r="B2" s="243"/>
      <c r="C2" s="243"/>
      <c r="D2" s="243"/>
      <c r="E2" s="250"/>
      <c r="F2" s="131"/>
      <c r="G2" s="131"/>
      <c r="O2" s="251"/>
    </row>
    <row r="3" spans="1:25" s="1" customFormat="1" ht="14.25">
      <c r="A3" s="14"/>
      <c r="B3" s="15"/>
      <c r="C3" s="15"/>
      <c r="D3" s="15"/>
      <c r="E3" s="36"/>
      <c r="F3" s="132"/>
      <c r="G3" s="132"/>
      <c r="O3" s="251"/>
      <c r="W3" s="96">
        <v>0</v>
      </c>
      <c r="X3" s="96">
        <v>5</v>
      </c>
      <c r="Y3" s="96">
        <v>10</v>
      </c>
    </row>
    <row r="4" spans="1:25" s="1" customFormat="1" ht="14.25">
      <c r="A4" s="11" t="s">
        <v>80</v>
      </c>
      <c r="B4" s="9"/>
      <c r="C4" s="9"/>
      <c r="D4" s="252">
        <v>41481</v>
      </c>
      <c r="E4" s="253"/>
      <c r="F4" s="133"/>
      <c r="G4" s="133"/>
      <c r="O4" s="251"/>
    </row>
    <row r="5" spans="1:25" s="1" customFormat="1" ht="14.25">
      <c r="A5" s="11" t="s">
        <v>81</v>
      </c>
      <c r="B5" s="9"/>
      <c r="C5" s="9"/>
      <c r="D5" s="252">
        <v>41484</v>
      </c>
      <c r="E5" s="253"/>
      <c r="F5" s="133"/>
      <c r="G5" s="133"/>
      <c r="O5" s="251"/>
    </row>
    <row r="6" spans="1:25" s="1" customFormat="1" ht="14.25">
      <c r="A6" s="11" t="s">
        <v>3</v>
      </c>
      <c r="B6" s="9"/>
      <c r="C6" s="9"/>
      <c r="D6" s="254" t="s">
        <v>253</v>
      </c>
      <c r="E6" s="255"/>
      <c r="F6" s="134"/>
      <c r="G6" s="134"/>
      <c r="O6" s="251"/>
    </row>
    <row r="7" spans="1:25" s="1" customFormat="1" ht="14.25">
      <c r="A7" s="11" t="s">
        <v>0</v>
      </c>
      <c r="B7" s="9"/>
      <c r="C7" s="9"/>
      <c r="D7" s="254" t="s">
        <v>254</v>
      </c>
      <c r="E7" s="255"/>
      <c r="F7" s="134"/>
      <c r="G7" s="134"/>
      <c r="O7" s="251"/>
    </row>
    <row r="8" spans="1:25" s="1" customFormat="1" ht="14.25">
      <c r="A8" s="11" t="s">
        <v>1</v>
      </c>
      <c r="B8" s="9"/>
      <c r="C8" s="9"/>
      <c r="D8" s="254" t="s">
        <v>255</v>
      </c>
      <c r="E8" s="255"/>
      <c r="F8" s="134"/>
      <c r="G8" s="134"/>
      <c r="O8" s="251"/>
    </row>
    <row r="9" spans="1:25" s="1" customFormat="1" ht="14.25">
      <c r="A9" s="11" t="s">
        <v>4</v>
      </c>
      <c r="B9" s="9"/>
      <c r="C9" s="9"/>
      <c r="D9" s="254" t="s">
        <v>257</v>
      </c>
      <c r="E9" s="255"/>
      <c r="F9" s="134"/>
      <c r="G9" s="134"/>
      <c r="O9" s="251"/>
    </row>
    <row r="10" spans="1:25" s="1" customFormat="1" ht="14.25">
      <c r="A10" s="11" t="s">
        <v>5</v>
      </c>
      <c r="B10" s="9"/>
      <c r="C10" s="9"/>
      <c r="D10" s="254" t="s">
        <v>256</v>
      </c>
      <c r="E10" s="255"/>
      <c r="F10" s="134"/>
      <c r="G10" s="134"/>
      <c r="O10" s="251"/>
    </row>
    <row r="11" spans="1:25" s="1" customFormat="1" ht="14.25">
      <c r="A11" s="11"/>
      <c r="B11" s="9"/>
      <c r="C11" s="17"/>
      <c r="D11" s="34"/>
      <c r="E11" s="37"/>
      <c r="F11" s="135"/>
      <c r="G11" s="135"/>
      <c r="O11" s="251"/>
    </row>
    <row r="12" spans="1:25" s="1" customFormat="1" ht="14.25">
      <c r="A12" s="11" t="s">
        <v>6</v>
      </c>
      <c r="B12" s="9"/>
      <c r="C12" s="9"/>
      <c r="D12" s="238"/>
      <c r="E12" s="239"/>
      <c r="F12" s="136"/>
      <c r="G12" s="136"/>
      <c r="O12" s="251"/>
    </row>
    <row r="13" spans="1:25" s="1" customFormat="1" ht="14.25">
      <c r="A13" s="11" t="s">
        <v>7</v>
      </c>
      <c r="B13" s="9"/>
      <c r="C13" s="9"/>
      <c r="D13" s="238"/>
      <c r="E13" s="239"/>
      <c r="F13" s="136"/>
      <c r="G13" s="136"/>
      <c r="O13" s="251"/>
    </row>
    <row r="14" spans="1:25" s="1" customFormat="1" ht="14.25">
      <c r="A14" s="11"/>
      <c r="B14" s="9"/>
      <c r="C14" s="9"/>
      <c r="D14" s="34"/>
      <c r="E14" s="37"/>
      <c r="F14" s="135"/>
      <c r="G14" s="135"/>
      <c r="O14" s="251"/>
    </row>
    <row r="15" spans="1:25" s="1" customFormat="1" ht="14.25">
      <c r="A15" s="11" t="s">
        <v>56</v>
      </c>
      <c r="B15" s="9"/>
      <c r="C15" s="9"/>
      <c r="D15" s="238"/>
      <c r="E15" s="239"/>
      <c r="F15" s="136"/>
      <c r="G15" s="136"/>
      <c r="O15" s="251"/>
    </row>
    <row r="16" spans="1:25" s="1" customFormat="1" ht="14.25">
      <c r="A16" s="11" t="s">
        <v>57</v>
      </c>
      <c r="B16" s="9"/>
      <c r="C16" s="9"/>
      <c r="D16" s="238"/>
      <c r="E16" s="239"/>
      <c r="F16" s="136"/>
      <c r="G16" s="136"/>
      <c r="O16" s="251"/>
    </row>
    <row r="17" spans="1:21" s="1" customFormat="1" ht="14.25">
      <c r="A17" s="11" t="s">
        <v>58</v>
      </c>
      <c r="B17" s="9"/>
      <c r="C17" s="9"/>
      <c r="D17" s="238"/>
      <c r="E17" s="239"/>
      <c r="F17" s="136"/>
      <c r="G17" s="136"/>
      <c r="O17" s="251"/>
    </row>
    <row r="18" spans="1:21" s="1" customFormat="1" ht="14.25">
      <c r="A18" s="11"/>
      <c r="B18" s="9"/>
      <c r="C18" s="9"/>
      <c r="D18" s="34"/>
      <c r="E18" s="37"/>
      <c r="F18" s="135"/>
      <c r="G18" s="135"/>
      <c r="O18" s="251"/>
    </row>
    <row r="19" spans="1:21" s="1" customFormat="1" ht="14.25">
      <c r="A19" s="11" t="s">
        <v>61</v>
      </c>
      <c r="B19" s="9"/>
      <c r="C19" s="9"/>
      <c r="D19" s="238"/>
      <c r="E19" s="239"/>
      <c r="F19" s="136"/>
      <c r="G19" s="136"/>
      <c r="O19" s="251"/>
    </row>
    <row r="20" spans="1:21" s="1" customFormat="1" ht="14.25">
      <c r="A20" s="11" t="s">
        <v>62</v>
      </c>
      <c r="B20" s="9"/>
      <c r="C20" s="9"/>
      <c r="D20" s="238"/>
      <c r="E20" s="239"/>
      <c r="F20" s="136"/>
      <c r="G20" s="136"/>
      <c r="O20" s="251"/>
    </row>
    <row r="21" spans="1:21" s="1" customFormat="1" ht="14.25">
      <c r="A21" s="11" t="s">
        <v>63</v>
      </c>
      <c r="B21" s="9"/>
      <c r="C21" s="9"/>
      <c r="D21" s="238"/>
      <c r="E21" s="239"/>
      <c r="F21" s="136"/>
      <c r="G21" s="136"/>
      <c r="O21" s="251"/>
    </row>
    <row r="22" spans="1:21" s="1" customFormat="1" ht="15" thickBot="1">
      <c r="A22" s="12"/>
      <c r="B22" s="10"/>
      <c r="C22" s="10"/>
      <c r="D22" s="35"/>
      <c r="E22" s="38"/>
      <c r="F22" s="137"/>
      <c r="G22" s="137"/>
      <c r="O22" s="251"/>
    </row>
    <row r="23" spans="1:21" ht="13.5" thickBot="1">
      <c r="A23" s="2"/>
      <c r="C23" s="2"/>
      <c r="D23" s="2"/>
      <c r="E23" s="2"/>
      <c r="F23" s="130"/>
      <c r="G23" s="130"/>
      <c r="H23" s="2"/>
      <c r="I23" s="2"/>
      <c r="J23" s="240"/>
      <c r="K23" s="240"/>
      <c r="L23" s="240"/>
      <c r="M23" s="240"/>
      <c r="N23" s="240"/>
      <c r="O23" s="241"/>
      <c r="P23" s="49" t="s">
        <v>231</v>
      </c>
      <c r="Q23" s="68" t="s">
        <v>230</v>
      </c>
      <c r="R23" s="47" t="s">
        <v>229</v>
      </c>
      <c r="S23" s="48" t="s">
        <v>228</v>
      </c>
      <c r="T23" s="67" t="s">
        <v>227</v>
      </c>
      <c r="U23" s="45" t="s">
        <v>226</v>
      </c>
    </row>
    <row r="24" spans="1:21" ht="13.5" thickBot="1">
      <c r="A24" s="46"/>
      <c r="B24" s="46"/>
      <c r="C24" s="46"/>
      <c r="D24" s="46"/>
      <c r="E24" s="46"/>
      <c r="F24" s="138"/>
      <c r="G24" s="138"/>
      <c r="H24" s="46"/>
      <c r="I24" s="46"/>
      <c r="J24" s="83"/>
      <c r="K24" s="84" t="s">
        <v>225</v>
      </c>
      <c r="L24" s="85">
        <f>SUM(M24:O24)</f>
        <v>0</v>
      </c>
      <c r="M24" s="93">
        <f>SUM(M27:M98)</f>
        <v>0</v>
      </c>
      <c r="N24" s="94">
        <f>SUM(N27:N98)</f>
        <v>0</v>
      </c>
      <c r="O24" s="85">
        <f>SUM(O27:O98)</f>
        <v>0</v>
      </c>
      <c r="P24" s="66">
        <v>5</v>
      </c>
      <c r="Q24" s="50">
        <v>10</v>
      </c>
      <c r="R24" s="50">
        <v>22</v>
      </c>
      <c r="S24" s="50">
        <v>10</v>
      </c>
      <c r="T24" s="50">
        <v>5</v>
      </c>
      <c r="U24" s="51" t="s">
        <v>164</v>
      </c>
    </row>
    <row r="25" spans="1:21" ht="16.5" thickBot="1">
      <c r="A25" s="242" t="s">
        <v>35</v>
      </c>
      <c r="B25" s="243"/>
      <c r="C25" s="243"/>
      <c r="D25" s="243"/>
      <c r="E25" s="243"/>
      <c r="F25" s="69"/>
      <c r="G25" s="99"/>
      <c r="H25" s="244" t="s">
        <v>172</v>
      </c>
      <c r="I25" s="245"/>
      <c r="J25" s="246" t="s">
        <v>174</v>
      </c>
      <c r="K25" s="247"/>
      <c r="L25" s="248"/>
      <c r="M25" s="244" t="s">
        <v>173</v>
      </c>
      <c r="N25" s="249"/>
      <c r="O25" s="245"/>
      <c r="P25" s="54">
        <f>COUNTIFS($H$26:$H$98, "Very High")</f>
        <v>6</v>
      </c>
      <c r="Q25" s="8">
        <f>COUNTIFS($H$26:$H$98, "High")</f>
        <v>14</v>
      </c>
      <c r="R25" s="8">
        <f>COUNTIFS($H$26:$H$98, "Moderate")</f>
        <v>19</v>
      </c>
      <c r="S25" s="8">
        <f>COUNTIFS($H$26:$H$98, "Low")</f>
        <v>11</v>
      </c>
      <c r="T25" s="8">
        <f>COUNTIFS($H$26:$H$98, "Very Low")</f>
        <v>4</v>
      </c>
      <c r="U25" s="45" t="s">
        <v>166</v>
      </c>
    </row>
    <row r="26" spans="1:21" s="16" customFormat="1" ht="74.25" customHeight="1">
      <c r="A26" s="100" t="s">
        <v>8</v>
      </c>
      <c r="B26" s="19" t="s">
        <v>9</v>
      </c>
      <c r="C26" s="19" t="s">
        <v>114</v>
      </c>
      <c r="D26" s="19" t="s">
        <v>10</v>
      </c>
      <c r="E26" s="19" t="s">
        <v>11</v>
      </c>
      <c r="F26" s="70" t="s">
        <v>235</v>
      </c>
      <c r="G26" s="101" t="s">
        <v>236</v>
      </c>
      <c r="H26" s="86" t="s">
        <v>159</v>
      </c>
      <c r="I26" s="87" t="s">
        <v>165</v>
      </c>
      <c r="J26" s="88" t="s">
        <v>240</v>
      </c>
      <c r="K26" s="89" t="s">
        <v>168</v>
      </c>
      <c r="L26" s="90" t="s">
        <v>241</v>
      </c>
      <c r="M26" s="95" t="s">
        <v>169</v>
      </c>
      <c r="N26" s="91" t="s">
        <v>170</v>
      </c>
      <c r="O26" s="92" t="s">
        <v>171</v>
      </c>
      <c r="P26" s="55" t="s">
        <v>158</v>
      </c>
      <c r="Q26" s="43" t="s">
        <v>161</v>
      </c>
      <c r="R26" s="43" t="s">
        <v>163</v>
      </c>
      <c r="S26" s="43" t="s">
        <v>160</v>
      </c>
      <c r="T26" s="43" t="s">
        <v>162</v>
      </c>
      <c r="U26" s="44">
        <f>SUM(P25:T25)</f>
        <v>54</v>
      </c>
    </row>
    <row r="27" spans="1:21" s="16" customFormat="1" ht="38.25">
      <c r="A27" s="102" t="s">
        <v>116</v>
      </c>
      <c r="B27" s="79" t="s">
        <v>89</v>
      </c>
      <c r="C27" s="18" t="s">
        <v>90</v>
      </c>
      <c r="D27" s="18" t="s">
        <v>91</v>
      </c>
      <c r="E27" s="109" t="s">
        <v>113</v>
      </c>
      <c r="F27" s="143" t="s">
        <v>258</v>
      </c>
      <c r="G27" s="139"/>
      <c r="H27" s="56" t="s">
        <v>161</v>
      </c>
      <c r="I27" s="62">
        <v>8</v>
      </c>
      <c r="J27" s="61"/>
      <c r="K27" s="39"/>
      <c r="L27" s="62"/>
      <c r="M27" s="56">
        <f>$I27*J27</f>
        <v>0</v>
      </c>
      <c r="N27" s="41">
        <f t="shared" ref="N27:O43" si="0">$I27*K27</f>
        <v>0</v>
      </c>
      <c r="O27" s="57">
        <f t="shared" si="0"/>
        <v>0</v>
      </c>
    </row>
    <row r="28" spans="1:21" s="16" customFormat="1" ht="51">
      <c r="A28" s="102" t="s">
        <v>117</v>
      </c>
      <c r="B28" s="79" t="s">
        <v>89</v>
      </c>
      <c r="C28" s="18" t="s">
        <v>90</v>
      </c>
      <c r="D28" s="18" t="s">
        <v>92</v>
      </c>
      <c r="E28" s="109" t="s">
        <v>175</v>
      </c>
      <c r="F28" s="143" t="s">
        <v>292</v>
      </c>
      <c r="G28" s="139"/>
      <c r="H28" s="56" t="s">
        <v>161</v>
      </c>
      <c r="I28" s="62">
        <v>8</v>
      </c>
      <c r="J28" s="61"/>
      <c r="K28" s="39"/>
      <c r="L28" s="62"/>
      <c r="M28" s="56">
        <f t="shared" ref="M28:O98" si="1">$I28*J28</f>
        <v>0</v>
      </c>
      <c r="N28" s="41">
        <f t="shared" si="0"/>
        <v>0</v>
      </c>
      <c r="O28" s="57">
        <f t="shared" si="0"/>
        <v>0</v>
      </c>
    </row>
    <row r="29" spans="1:21" s="16" customFormat="1">
      <c r="A29" s="102" t="s">
        <v>118</v>
      </c>
      <c r="B29" s="79" t="s">
        <v>89</v>
      </c>
      <c r="C29" s="18" t="s">
        <v>90</v>
      </c>
      <c r="D29" s="18" t="s">
        <v>93</v>
      </c>
      <c r="E29" s="109" t="s">
        <v>94</v>
      </c>
      <c r="F29" s="144" t="s">
        <v>291</v>
      </c>
      <c r="G29" s="139"/>
      <c r="H29" s="56" t="s">
        <v>160</v>
      </c>
      <c r="I29" s="62">
        <v>2</v>
      </c>
      <c r="J29" s="61"/>
      <c r="K29" s="39"/>
      <c r="L29" s="62"/>
      <c r="M29" s="56">
        <f t="shared" si="1"/>
        <v>0</v>
      </c>
      <c r="N29" s="41">
        <f t="shared" si="0"/>
        <v>0</v>
      </c>
      <c r="O29" s="57">
        <f t="shared" si="0"/>
        <v>0</v>
      </c>
    </row>
    <row r="30" spans="1:21" s="16" customFormat="1" ht="25.5">
      <c r="A30" s="102" t="s">
        <v>119</v>
      </c>
      <c r="B30" s="79" t="s">
        <v>89</v>
      </c>
      <c r="C30" s="18" t="s">
        <v>90</v>
      </c>
      <c r="D30" s="18" t="s">
        <v>93</v>
      </c>
      <c r="E30" s="109" t="s">
        <v>176</v>
      </c>
      <c r="F30" s="144" t="s">
        <v>291</v>
      </c>
      <c r="G30" s="139"/>
      <c r="H30" s="56" t="s">
        <v>160</v>
      </c>
      <c r="I30" s="62">
        <v>2</v>
      </c>
      <c r="J30" s="61"/>
      <c r="K30" s="39"/>
      <c r="L30" s="62"/>
      <c r="M30" s="56">
        <f t="shared" si="1"/>
        <v>0</v>
      </c>
      <c r="N30" s="41">
        <f t="shared" si="0"/>
        <v>0</v>
      </c>
      <c r="O30" s="57">
        <f t="shared" si="0"/>
        <v>0</v>
      </c>
    </row>
    <row r="31" spans="1:21" s="16" customFormat="1" ht="38.25">
      <c r="A31" s="102" t="s">
        <v>120</v>
      </c>
      <c r="B31" s="79" t="s">
        <v>89</v>
      </c>
      <c r="C31" s="18" t="s">
        <v>90</v>
      </c>
      <c r="D31" s="13" t="s">
        <v>95</v>
      </c>
      <c r="E31" s="109" t="s">
        <v>97</v>
      </c>
      <c r="F31" s="143" t="s">
        <v>290</v>
      </c>
      <c r="G31" s="139"/>
      <c r="H31" s="56" t="s">
        <v>162</v>
      </c>
      <c r="I31" s="62">
        <v>0</v>
      </c>
      <c r="J31" s="61"/>
      <c r="K31" s="39"/>
      <c r="L31" s="62"/>
      <c r="M31" s="56">
        <f t="shared" si="1"/>
        <v>0</v>
      </c>
      <c r="N31" s="41">
        <f t="shared" si="0"/>
        <v>0</v>
      </c>
      <c r="O31" s="57">
        <f t="shared" si="0"/>
        <v>0</v>
      </c>
    </row>
    <row r="32" spans="1:21" s="16" customFormat="1" ht="51">
      <c r="A32" s="102" t="s">
        <v>121</v>
      </c>
      <c r="B32" s="79" t="s">
        <v>89</v>
      </c>
      <c r="C32" s="18" t="s">
        <v>90</v>
      </c>
      <c r="D32" s="18" t="s">
        <v>96</v>
      </c>
      <c r="E32" s="109" t="s">
        <v>242</v>
      </c>
      <c r="F32" s="143" t="s">
        <v>293</v>
      </c>
      <c r="G32" s="139"/>
      <c r="H32" s="56" t="s">
        <v>163</v>
      </c>
      <c r="I32" s="62">
        <v>5</v>
      </c>
      <c r="J32" s="61"/>
      <c r="K32" s="39"/>
      <c r="L32" s="62"/>
      <c r="M32" s="56">
        <f t="shared" si="1"/>
        <v>0</v>
      </c>
      <c r="N32" s="41">
        <f t="shared" si="0"/>
        <v>0</v>
      </c>
      <c r="O32" s="57">
        <f t="shared" si="0"/>
        <v>0</v>
      </c>
    </row>
    <row r="33" spans="1:15" s="16" customFormat="1" ht="89.25">
      <c r="A33" s="102" t="s">
        <v>122</v>
      </c>
      <c r="B33" s="79" t="s">
        <v>89</v>
      </c>
      <c r="C33" s="18" t="s">
        <v>90</v>
      </c>
      <c r="D33" s="18" t="s">
        <v>96</v>
      </c>
      <c r="E33" s="109" t="s">
        <v>243</v>
      </c>
      <c r="F33" s="143" t="s">
        <v>294</v>
      </c>
      <c r="G33" s="139"/>
      <c r="H33" s="56" t="s">
        <v>163</v>
      </c>
      <c r="I33" s="62">
        <v>5</v>
      </c>
      <c r="J33" s="61"/>
      <c r="K33" s="39"/>
      <c r="L33" s="62"/>
      <c r="M33" s="56">
        <f t="shared" si="1"/>
        <v>0</v>
      </c>
      <c r="N33" s="41">
        <f t="shared" si="0"/>
        <v>0</v>
      </c>
      <c r="O33" s="57">
        <f t="shared" si="0"/>
        <v>0</v>
      </c>
    </row>
    <row r="34" spans="1:15" s="16" customFormat="1" ht="25.5">
      <c r="A34" s="103" t="s">
        <v>123</v>
      </c>
      <c r="B34" s="80" t="s">
        <v>44</v>
      </c>
      <c r="C34" s="78" t="s">
        <v>12</v>
      </c>
      <c r="D34" s="78" t="s">
        <v>68</v>
      </c>
      <c r="E34" s="110" t="s">
        <v>232</v>
      </c>
      <c r="F34" s="143" t="s">
        <v>259</v>
      </c>
      <c r="G34" s="139"/>
      <c r="H34" s="56" t="s">
        <v>163</v>
      </c>
      <c r="I34" s="62">
        <v>5</v>
      </c>
      <c r="J34" s="61"/>
      <c r="K34" s="39"/>
      <c r="L34" s="62"/>
      <c r="M34" s="56">
        <f t="shared" si="1"/>
        <v>0</v>
      </c>
      <c r="N34" s="41">
        <f t="shared" si="0"/>
        <v>0</v>
      </c>
      <c r="O34" s="57">
        <f t="shared" si="0"/>
        <v>0</v>
      </c>
    </row>
    <row r="35" spans="1:15" s="6" customFormat="1" ht="89.25">
      <c r="A35" s="102" t="s">
        <v>124</v>
      </c>
      <c r="B35" s="79" t="s">
        <v>44</v>
      </c>
      <c r="C35" s="13" t="s">
        <v>12</v>
      </c>
      <c r="D35" s="13" t="s">
        <v>68</v>
      </c>
      <c r="E35" s="109" t="s">
        <v>250</v>
      </c>
      <c r="F35" s="143" t="s">
        <v>260</v>
      </c>
      <c r="G35" s="139"/>
      <c r="H35" s="72" t="s">
        <v>161</v>
      </c>
      <c r="I35" s="62">
        <v>8</v>
      </c>
      <c r="J35" s="61"/>
      <c r="K35" s="39"/>
      <c r="L35" s="62"/>
      <c r="M35" s="56">
        <f t="shared" si="1"/>
        <v>0</v>
      </c>
      <c r="N35" s="41">
        <f t="shared" si="0"/>
        <v>0</v>
      </c>
      <c r="O35" s="57">
        <f t="shared" si="0"/>
        <v>0</v>
      </c>
    </row>
    <row r="36" spans="1:15" s="6" customFormat="1" ht="63.75">
      <c r="A36" s="103" t="s">
        <v>177</v>
      </c>
      <c r="B36" s="79" t="s">
        <v>44</v>
      </c>
      <c r="C36" s="18" t="s">
        <v>12</v>
      </c>
      <c r="D36" s="13" t="s">
        <v>68</v>
      </c>
      <c r="E36" s="110" t="s">
        <v>178</v>
      </c>
      <c r="F36" s="143" t="s">
        <v>261</v>
      </c>
      <c r="G36" s="139"/>
      <c r="H36" s="72" t="s">
        <v>163</v>
      </c>
      <c r="I36" s="62">
        <v>5</v>
      </c>
      <c r="J36" s="61"/>
      <c r="K36" s="39"/>
      <c r="L36" s="62"/>
      <c r="M36" s="56">
        <f t="shared" si="1"/>
        <v>0</v>
      </c>
      <c r="N36" s="41">
        <f t="shared" si="0"/>
        <v>0</v>
      </c>
      <c r="O36" s="57">
        <f t="shared" si="0"/>
        <v>0</v>
      </c>
    </row>
    <row r="37" spans="1:15" s="6" customFormat="1" ht="89.25">
      <c r="A37" s="104" t="s">
        <v>125</v>
      </c>
      <c r="B37" s="81" t="s">
        <v>14</v>
      </c>
      <c r="C37" s="82" t="s">
        <v>12</v>
      </c>
      <c r="D37" s="82" t="s">
        <v>38</v>
      </c>
      <c r="E37" s="109" t="s">
        <v>31</v>
      </c>
      <c r="F37" s="143" t="s">
        <v>262</v>
      </c>
      <c r="G37" s="139"/>
      <c r="H37" s="72" t="s">
        <v>158</v>
      </c>
      <c r="I37" s="62">
        <v>10</v>
      </c>
      <c r="J37" s="61"/>
      <c r="K37" s="39"/>
      <c r="L37" s="62"/>
      <c r="M37" s="56">
        <f t="shared" si="1"/>
        <v>0</v>
      </c>
      <c r="N37" s="41">
        <f t="shared" si="0"/>
        <v>0</v>
      </c>
      <c r="O37" s="57">
        <f t="shared" si="0"/>
        <v>0</v>
      </c>
    </row>
    <row r="38" spans="1:15" s="6" customFormat="1" ht="38.25">
      <c r="A38" s="103" t="s">
        <v>179</v>
      </c>
      <c r="B38" s="79" t="s">
        <v>67</v>
      </c>
      <c r="C38" s="18" t="s">
        <v>12</v>
      </c>
      <c r="D38" s="13" t="s">
        <v>68</v>
      </c>
      <c r="E38" s="110" t="s">
        <v>180</v>
      </c>
      <c r="F38" s="143" t="s">
        <v>289</v>
      </c>
      <c r="G38" s="139"/>
      <c r="H38" s="72" t="s">
        <v>163</v>
      </c>
      <c r="I38" s="62">
        <v>5</v>
      </c>
      <c r="J38" s="61"/>
      <c r="K38" s="39"/>
      <c r="L38" s="62"/>
      <c r="M38" s="56">
        <f t="shared" si="1"/>
        <v>0</v>
      </c>
      <c r="N38" s="41">
        <f t="shared" si="0"/>
        <v>0</v>
      </c>
      <c r="O38" s="57">
        <f t="shared" si="0"/>
        <v>0</v>
      </c>
    </row>
    <row r="39" spans="1:15" s="6" customFormat="1" ht="38.25">
      <c r="A39" s="103" t="s">
        <v>181</v>
      </c>
      <c r="B39" s="79" t="s">
        <v>67</v>
      </c>
      <c r="C39" s="18" t="s">
        <v>12</v>
      </c>
      <c r="D39" s="13" t="s">
        <v>68</v>
      </c>
      <c r="E39" s="110" t="s">
        <v>237</v>
      </c>
      <c r="F39" s="143" t="s">
        <v>263</v>
      </c>
      <c r="G39" s="139"/>
      <c r="H39" s="72" t="s">
        <v>163</v>
      </c>
      <c r="I39" s="62">
        <v>5</v>
      </c>
      <c r="J39" s="61"/>
      <c r="K39" s="39"/>
      <c r="L39" s="62"/>
      <c r="M39" s="56">
        <f t="shared" si="1"/>
        <v>0</v>
      </c>
      <c r="N39" s="41">
        <f t="shared" si="0"/>
        <v>0</v>
      </c>
      <c r="O39" s="57">
        <f t="shared" si="0"/>
        <v>0</v>
      </c>
    </row>
    <row r="40" spans="1:15" s="6" customFormat="1" ht="38.25">
      <c r="A40" s="103" t="s">
        <v>182</v>
      </c>
      <c r="B40" s="79" t="s">
        <v>67</v>
      </c>
      <c r="C40" s="18" t="s">
        <v>12</v>
      </c>
      <c r="D40" s="13" t="s">
        <v>68</v>
      </c>
      <c r="E40" s="110" t="s">
        <v>183</v>
      </c>
      <c r="F40" s="143" t="s">
        <v>289</v>
      </c>
      <c r="G40" s="139"/>
      <c r="H40" s="72" t="s">
        <v>163</v>
      </c>
      <c r="I40" s="62">
        <v>5</v>
      </c>
      <c r="J40" s="61"/>
      <c r="K40" s="39"/>
      <c r="L40" s="62"/>
      <c r="M40" s="56">
        <f t="shared" si="1"/>
        <v>0</v>
      </c>
      <c r="N40" s="41">
        <f t="shared" si="0"/>
        <v>0</v>
      </c>
      <c r="O40" s="57">
        <f t="shared" si="0"/>
        <v>0</v>
      </c>
    </row>
    <row r="41" spans="1:15" s="6" customFormat="1" ht="169.5" customHeight="1">
      <c r="A41" s="103" t="s">
        <v>184</v>
      </c>
      <c r="B41" s="79" t="s">
        <v>67</v>
      </c>
      <c r="C41" s="18" t="s">
        <v>12</v>
      </c>
      <c r="D41" s="13" t="s">
        <v>68</v>
      </c>
      <c r="E41" s="109" t="s">
        <v>70</v>
      </c>
      <c r="F41" s="143" t="s">
        <v>295</v>
      </c>
      <c r="G41" s="139"/>
      <c r="H41" s="72" t="s">
        <v>163</v>
      </c>
      <c r="I41" s="62">
        <v>5</v>
      </c>
      <c r="J41" s="61"/>
      <c r="K41" s="39"/>
      <c r="L41" s="62"/>
      <c r="M41" s="56">
        <f t="shared" si="1"/>
        <v>0</v>
      </c>
      <c r="N41" s="41">
        <f t="shared" si="0"/>
        <v>0</v>
      </c>
      <c r="O41" s="57">
        <f t="shared" si="0"/>
        <v>0</v>
      </c>
    </row>
    <row r="42" spans="1:15" s="6" customFormat="1" ht="25.5">
      <c r="A42" s="103" t="s">
        <v>185</v>
      </c>
      <c r="B42" s="79" t="s">
        <v>67</v>
      </c>
      <c r="C42" s="18" t="s">
        <v>12</v>
      </c>
      <c r="D42" s="13" t="s">
        <v>68</v>
      </c>
      <c r="E42" s="110" t="s">
        <v>186</v>
      </c>
      <c r="F42" s="143" t="s">
        <v>264</v>
      </c>
      <c r="G42" s="139"/>
      <c r="H42" s="72" t="s">
        <v>161</v>
      </c>
      <c r="I42" s="62">
        <v>8</v>
      </c>
      <c r="J42" s="61"/>
      <c r="K42" s="39"/>
      <c r="L42" s="62"/>
      <c r="M42" s="56">
        <f t="shared" si="1"/>
        <v>0</v>
      </c>
      <c r="N42" s="41">
        <f t="shared" si="0"/>
        <v>0</v>
      </c>
      <c r="O42" s="57">
        <f t="shared" si="0"/>
        <v>0</v>
      </c>
    </row>
    <row r="43" spans="1:15" s="6" customFormat="1" ht="38.25">
      <c r="A43" s="103" t="s">
        <v>187</v>
      </c>
      <c r="B43" s="79" t="s">
        <v>67</v>
      </c>
      <c r="C43" s="82" t="s">
        <v>12</v>
      </c>
      <c r="D43" s="13" t="s">
        <v>68</v>
      </c>
      <c r="E43" s="109" t="s">
        <v>79</v>
      </c>
      <c r="F43" s="143" t="s">
        <v>265</v>
      </c>
      <c r="G43" s="139"/>
      <c r="H43" s="72" t="s">
        <v>163</v>
      </c>
      <c r="I43" s="62">
        <v>5</v>
      </c>
      <c r="J43" s="61"/>
      <c r="K43" s="39"/>
      <c r="L43" s="62"/>
      <c r="M43" s="56">
        <f t="shared" si="1"/>
        <v>0</v>
      </c>
      <c r="N43" s="41">
        <f t="shared" si="0"/>
        <v>0</v>
      </c>
      <c r="O43" s="57">
        <f t="shared" si="0"/>
        <v>0</v>
      </c>
    </row>
    <row r="44" spans="1:15" s="6" customFormat="1" ht="25.5">
      <c r="A44" s="103" t="s">
        <v>188</v>
      </c>
      <c r="B44" s="79" t="s">
        <v>67</v>
      </c>
      <c r="C44" s="82" t="s">
        <v>12</v>
      </c>
      <c r="D44" s="13" t="s">
        <v>68</v>
      </c>
      <c r="E44" s="111" t="s">
        <v>69</v>
      </c>
      <c r="F44" s="143" t="s">
        <v>266</v>
      </c>
      <c r="G44" s="139"/>
      <c r="H44" s="72" t="s">
        <v>163</v>
      </c>
      <c r="I44" s="62">
        <v>5</v>
      </c>
      <c r="J44" s="61"/>
      <c r="K44" s="39"/>
      <c r="L44" s="62"/>
      <c r="M44" s="56">
        <f t="shared" si="1"/>
        <v>0</v>
      </c>
      <c r="N44" s="41">
        <f t="shared" si="1"/>
        <v>0</v>
      </c>
      <c r="O44" s="57">
        <f t="shared" si="1"/>
        <v>0</v>
      </c>
    </row>
    <row r="45" spans="1:15" ht="39" customHeight="1">
      <c r="A45" s="103" t="s">
        <v>189</v>
      </c>
      <c r="B45" s="79" t="s">
        <v>67</v>
      </c>
      <c r="C45" s="13" t="s">
        <v>12</v>
      </c>
      <c r="D45" s="13" t="s">
        <v>68</v>
      </c>
      <c r="E45" s="110" t="s">
        <v>190</v>
      </c>
      <c r="F45" s="143" t="s">
        <v>267</v>
      </c>
      <c r="G45" s="139"/>
      <c r="H45" s="72" t="s">
        <v>162</v>
      </c>
      <c r="I45" s="62">
        <v>0</v>
      </c>
      <c r="J45" s="61"/>
      <c r="K45" s="39"/>
      <c r="L45" s="62"/>
      <c r="M45" s="56">
        <f t="shared" si="1"/>
        <v>0</v>
      </c>
      <c r="N45" s="41">
        <f t="shared" si="1"/>
        <v>0</v>
      </c>
      <c r="O45" s="57">
        <f t="shared" si="1"/>
        <v>0</v>
      </c>
    </row>
    <row r="46" spans="1:15" ht="63.75">
      <c r="A46" s="103" t="s">
        <v>191</v>
      </c>
      <c r="B46" s="79" t="s">
        <v>67</v>
      </c>
      <c r="C46" s="18" t="s">
        <v>12</v>
      </c>
      <c r="D46" s="13" t="s">
        <v>68</v>
      </c>
      <c r="E46" s="110" t="s">
        <v>148</v>
      </c>
      <c r="F46" s="143" t="s">
        <v>296</v>
      </c>
      <c r="G46" s="139"/>
      <c r="H46" s="72" t="s">
        <v>163</v>
      </c>
      <c r="I46" s="73">
        <v>5</v>
      </c>
      <c r="J46" s="61"/>
      <c r="K46" s="39"/>
      <c r="L46" s="62"/>
      <c r="M46" s="56">
        <f t="shared" si="1"/>
        <v>0</v>
      </c>
      <c r="N46" s="41">
        <f t="shared" si="1"/>
        <v>0</v>
      </c>
      <c r="O46" s="57">
        <f t="shared" si="1"/>
        <v>0</v>
      </c>
    </row>
    <row r="47" spans="1:15" ht="38.25">
      <c r="A47" s="103" t="s">
        <v>192</v>
      </c>
      <c r="B47" s="79" t="s">
        <v>67</v>
      </c>
      <c r="C47" s="18" t="s">
        <v>12</v>
      </c>
      <c r="D47" s="13" t="s">
        <v>68</v>
      </c>
      <c r="E47" s="110" t="s">
        <v>233</v>
      </c>
      <c r="F47" s="143" t="s">
        <v>297</v>
      </c>
      <c r="G47" s="139"/>
      <c r="H47" s="72" t="s">
        <v>160</v>
      </c>
      <c r="I47" s="73">
        <v>2</v>
      </c>
      <c r="J47" s="61"/>
      <c r="K47" s="39"/>
      <c r="L47" s="62"/>
      <c r="M47" s="56">
        <f t="shared" si="1"/>
        <v>0</v>
      </c>
      <c r="N47" s="41">
        <f t="shared" si="1"/>
        <v>0</v>
      </c>
      <c r="O47" s="57">
        <f t="shared" si="1"/>
        <v>0</v>
      </c>
    </row>
    <row r="48" spans="1:15" ht="25.5">
      <c r="A48" s="103" t="s">
        <v>193</v>
      </c>
      <c r="B48" s="80" t="s">
        <v>67</v>
      </c>
      <c r="C48" s="77" t="s">
        <v>12</v>
      </c>
      <c r="D48" s="78" t="s">
        <v>68</v>
      </c>
      <c r="E48" s="110" t="s">
        <v>194</v>
      </c>
      <c r="F48" s="143" t="s">
        <v>268</v>
      </c>
      <c r="G48" s="139"/>
      <c r="H48" s="72" t="s">
        <v>161</v>
      </c>
      <c r="I48" s="62">
        <v>8</v>
      </c>
      <c r="J48" s="61"/>
      <c r="K48" s="39"/>
      <c r="L48" s="62"/>
      <c r="M48" s="56">
        <f t="shared" si="1"/>
        <v>0</v>
      </c>
      <c r="N48" s="41">
        <f t="shared" si="1"/>
        <v>0</v>
      </c>
      <c r="O48" s="57">
        <f t="shared" si="1"/>
        <v>0</v>
      </c>
    </row>
    <row r="49" spans="1:15" ht="51">
      <c r="A49" s="103" t="s">
        <v>195</v>
      </c>
      <c r="B49" s="79" t="s">
        <v>44</v>
      </c>
      <c r="C49" s="13" t="s">
        <v>13</v>
      </c>
      <c r="D49" s="13" t="s">
        <v>37</v>
      </c>
      <c r="E49" s="110" t="s">
        <v>46</v>
      </c>
      <c r="F49" s="143" t="s">
        <v>269</v>
      </c>
      <c r="G49" s="139"/>
      <c r="H49" s="72" t="s">
        <v>161</v>
      </c>
      <c r="I49" s="73">
        <v>8</v>
      </c>
      <c r="J49" s="61"/>
      <c r="K49" s="39"/>
      <c r="L49" s="62"/>
      <c r="M49" s="56">
        <f t="shared" si="1"/>
        <v>0</v>
      </c>
      <c r="N49" s="41">
        <f t="shared" si="1"/>
        <v>0</v>
      </c>
      <c r="O49" s="57">
        <f t="shared" si="1"/>
        <v>0</v>
      </c>
    </row>
    <row r="50" spans="1:15" ht="25.5">
      <c r="A50" s="103" t="s">
        <v>196</v>
      </c>
      <c r="B50" s="79" t="s">
        <v>44</v>
      </c>
      <c r="C50" s="13" t="s">
        <v>13</v>
      </c>
      <c r="D50" s="13" t="s">
        <v>53</v>
      </c>
      <c r="E50" s="110" t="s">
        <v>59</v>
      </c>
      <c r="F50" s="143" t="s">
        <v>270</v>
      </c>
      <c r="G50" s="139"/>
      <c r="H50" s="72" t="s">
        <v>161</v>
      </c>
      <c r="I50" s="73">
        <v>8</v>
      </c>
      <c r="J50" s="61"/>
      <c r="K50" s="39"/>
      <c r="L50" s="62"/>
      <c r="M50" s="56">
        <f t="shared" si="1"/>
        <v>0</v>
      </c>
      <c r="N50" s="41">
        <f t="shared" si="1"/>
        <v>0</v>
      </c>
      <c r="O50" s="57">
        <f t="shared" si="1"/>
        <v>0</v>
      </c>
    </row>
    <row r="51" spans="1:15" ht="25.5">
      <c r="A51" s="102" t="s">
        <v>126</v>
      </c>
      <c r="B51" s="81" t="s">
        <v>14</v>
      </c>
      <c r="C51" s="18" t="s">
        <v>21</v>
      </c>
      <c r="D51" s="18" t="s">
        <v>23</v>
      </c>
      <c r="E51" s="109" t="s">
        <v>71</v>
      </c>
      <c r="F51" s="143" t="s">
        <v>272</v>
      </c>
      <c r="G51" s="139"/>
      <c r="H51" s="72" t="s">
        <v>160</v>
      </c>
      <c r="I51" s="62">
        <v>2</v>
      </c>
      <c r="J51" s="61"/>
      <c r="K51" s="39"/>
      <c r="L51" s="62"/>
      <c r="M51" s="56">
        <f t="shared" si="1"/>
        <v>0</v>
      </c>
      <c r="N51" s="41">
        <f t="shared" si="1"/>
        <v>0</v>
      </c>
      <c r="O51" s="57">
        <f t="shared" si="1"/>
        <v>0</v>
      </c>
    </row>
    <row r="52" spans="1:15" ht="38.25">
      <c r="A52" s="102" t="s">
        <v>127</v>
      </c>
      <c r="B52" s="81" t="s">
        <v>14</v>
      </c>
      <c r="C52" s="18" t="s">
        <v>21</v>
      </c>
      <c r="D52" s="18" t="s">
        <v>16</v>
      </c>
      <c r="E52" s="109" t="s">
        <v>72</v>
      </c>
      <c r="F52" s="143" t="s">
        <v>272</v>
      </c>
      <c r="G52" s="139"/>
      <c r="H52" s="72" t="s">
        <v>160</v>
      </c>
      <c r="I52" s="62">
        <v>2</v>
      </c>
      <c r="J52" s="61"/>
      <c r="K52" s="39"/>
      <c r="L52" s="62"/>
      <c r="M52" s="56">
        <f t="shared" si="1"/>
        <v>0</v>
      </c>
      <c r="N52" s="41">
        <f t="shared" si="1"/>
        <v>0</v>
      </c>
      <c r="O52" s="57">
        <f t="shared" si="1"/>
        <v>0</v>
      </c>
    </row>
    <row r="53" spans="1:15" ht="51">
      <c r="A53" s="102" t="s">
        <v>128</v>
      </c>
      <c r="B53" s="81" t="s">
        <v>14</v>
      </c>
      <c r="C53" s="18" t="s">
        <v>21</v>
      </c>
      <c r="D53" s="18" t="s">
        <v>24</v>
      </c>
      <c r="E53" s="109" t="s">
        <v>82</v>
      </c>
      <c r="F53" s="145" t="s">
        <v>271</v>
      </c>
      <c r="G53" s="140"/>
      <c r="H53" s="72" t="s">
        <v>160</v>
      </c>
      <c r="I53" s="62">
        <v>2</v>
      </c>
      <c r="J53" s="61"/>
      <c r="K53" s="39"/>
      <c r="L53" s="62"/>
      <c r="M53" s="56">
        <f t="shared" si="1"/>
        <v>0</v>
      </c>
      <c r="N53" s="41">
        <f t="shared" si="1"/>
        <v>0</v>
      </c>
      <c r="O53" s="57">
        <f t="shared" si="1"/>
        <v>0</v>
      </c>
    </row>
    <row r="54" spans="1:15" ht="63.75">
      <c r="A54" s="102" t="s">
        <v>129</v>
      </c>
      <c r="B54" s="81" t="s">
        <v>14</v>
      </c>
      <c r="C54" s="13" t="s">
        <v>21</v>
      </c>
      <c r="D54" s="18" t="s">
        <v>25</v>
      </c>
      <c r="E54" s="112" t="s">
        <v>77</v>
      </c>
      <c r="F54" s="145" t="s">
        <v>272</v>
      </c>
      <c r="G54" s="140"/>
      <c r="H54" s="72" t="s">
        <v>160</v>
      </c>
      <c r="I54" s="74">
        <v>2</v>
      </c>
      <c r="J54" s="61"/>
      <c r="K54" s="39"/>
      <c r="L54" s="62"/>
      <c r="M54" s="56">
        <f t="shared" si="1"/>
        <v>0</v>
      </c>
      <c r="N54" s="41">
        <f t="shared" si="1"/>
        <v>0</v>
      </c>
      <c r="O54" s="57">
        <f t="shared" si="1"/>
        <v>0</v>
      </c>
    </row>
    <row r="55" spans="1:15" ht="25.5">
      <c r="A55" s="102" t="s">
        <v>130</v>
      </c>
      <c r="B55" s="81" t="s">
        <v>14</v>
      </c>
      <c r="C55" s="18" t="s">
        <v>21</v>
      </c>
      <c r="D55" s="18" t="s">
        <v>26</v>
      </c>
      <c r="E55" s="109" t="s">
        <v>83</v>
      </c>
      <c r="F55" s="145" t="s">
        <v>271</v>
      </c>
      <c r="G55" s="140"/>
      <c r="H55" s="72" t="s">
        <v>160</v>
      </c>
      <c r="I55" s="62">
        <v>2</v>
      </c>
      <c r="J55" s="61"/>
      <c r="K55" s="39"/>
      <c r="L55" s="62"/>
      <c r="M55" s="56">
        <f t="shared" si="1"/>
        <v>0</v>
      </c>
      <c r="N55" s="41">
        <f t="shared" si="1"/>
        <v>0</v>
      </c>
      <c r="O55" s="57">
        <f t="shared" si="1"/>
        <v>0</v>
      </c>
    </row>
    <row r="56" spans="1:15" ht="51">
      <c r="A56" s="102" t="s">
        <v>131</v>
      </c>
      <c r="B56" s="81" t="s">
        <v>14</v>
      </c>
      <c r="C56" s="18" t="s">
        <v>21</v>
      </c>
      <c r="D56" s="18" t="s">
        <v>27</v>
      </c>
      <c r="E56" s="109" t="s">
        <v>84</v>
      </c>
      <c r="F56" s="143" t="s">
        <v>273</v>
      </c>
      <c r="G56" s="139"/>
      <c r="H56" s="72" t="s">
        <v>163</v>
      </c>
      <c r="I56" s="62">
        <v>5</v>
      </c>
      <c r="J56" s="61"/>
      <c r="K56" s="39"/>
      <c r="L56" s="62"/>
      <c r="M56" s="56">
        <f t="shared" si="1"/>
        <v>0</v>
      </c>
      <c r="N56" s="41">
        <f t="shared" si="1"/>
        <v>0</v>
      </c>
      <c r="O56" s="57">
        <f t="shared" si="1"/>
        <v>0</v>
      </c>
    </row>
    <row r="57" spans="1:15" ht="25.5">
      <c r="A57" s="102" t="s">
        <v>132</v>
      </c>
      <c r="B57" s="81" t="s">
        <v>14</v>
      </c>
      <c r="C57" s="18" t="s">
        <v>21</v>
      </c>
      <c r="D57" s="18" t="s">
        <v>28</v>
      </c>
      <c r="E57" s="109" t="s">
        <v>65</v>
      </c>
      <c r="F57" s="143" t="s">
        <v>272</v>
      </c>
      <c r="G57" s="139"/>
      <c r="H57" s="72" t="s">
        <v>163</v>
      </c>
      <c r="I57" s="62">
        <v>5</v>
      </c>
      <c r="J57" s="61"/>
      <c r="K57" s="39"/>
      <c r="L57" s="62"/>
      <c r="M57" s="56">
        <f t="shared" si="1"/>
        <v>0</v>
      </c>
      <c r="N57" s="41">
        <f t="shared" si="1"/>
        <v>0</v>
      </c>
      <c r="O57" s="57">
        <f t="shared" si="1"/>
        <v>0</v>
      </c>
    </row>
    <row r="58" spans="1:15" ht="25.5">
      <c r="A58" s="102" t="s">
        <v>133</v>
      </c>
      <c r="B58" s="81" t="s">
        <v>14</v>
      </c>
      <c r="C58" s="18" t="s">
        <v>21</v>
      </c>
      <c r="D58" s="18" t="s">
        <v>22</v>
      </c>
      <c r="E58" s="110" t="s">
        <v>64</v>
      </c>
      <c r="F58" s="143" t="s">
        <v>271</v>
      </c>
      <c r="G58" s="139"/>
      <c r="H58" s="72" t="s">
        <v>163</v>
      </c>
      <c r="I58" s="73">
        <v>5</v>
      </c>
      <c r="J58" s="61"/>
      <c r="K58" s="39"/>
      <c r="L58" s="62"/>
      <c r="M58" s="56">
        <f t="shared" si="1"/>
        <v>0</v>
      </c>
      <c r="N58" s="41">
        <f t="shared" si="1"/>
        <v>0</v>
      </c>
      <c r="O58" s="57">
        <f t="shared" si="1"/>
        <v>0</v>
      </c>
    </row>
    <row r="59" spans="1:15" ht="38.25">
      <c r="A59" s="104" t="s">
        <v>134</v>
      </c>
      <c r="B59" s="81" t="s">
        <v>14</v>
      </c>
      <c r="C59" s="82" t="s">
        <v>51</v>
      </c>
      <c r="D59" s="82" t="s">
        <v>43</v>
      </c>
      <c r="E59" s="109" t="s">
        <v>60</v>
      </c>
      <c r="F59" s="143" t="s">
        <v>274</v>
      </c>
      <c r="G59" s="139"/>
      <c r="H59" s="72" t="s">
        <v>163</v>
      </c>
      <c r="I59" s="62">
        <v>5</v>
      </c>
      <c r="J59" s="61"/>
      <c r="K59" s="39"/>
      <c r="L59" s="62"/>
      <c r="M59" s="56">
        <f t="shared" si="1"/>
        <v>0</v>
      </c>
      <c r="N59" s="41">
        <f t="shared" si="1"/>
        <v>0</v>
      </c>
      <c r="O59" s="57">
        <f t="shared" si="1"/>
        <v>0</v>
      </c>
    </row>
    <row r="60" spans="1:15" ht="63.75">
      <c r="A60" s="103" t="s">
        <v>197</v>
      </c>
      <c r="B60" s="79" t="s">
        <v>44</v>
      </c>
      <c r="C60" s="13" t="s">
        <v>15</v>
      </c>
      <c r="D60" s="13" t="s">
        <v>85</v>
      </c>
      <c r="E60" s="110" t="s">
        <v>234</v>
      </c>
      <c r="F60" s="145" t="s">
        <v>298</v>
      </c>
      <c r="G60" s="140"/>
      <c r="H60" s="72" t="s">
        <v>158</v>
      </c>
      <c r="I60" s="73">
        <v>10</v>
      </c>
      <c r="J60" s="61"/>
      <c r="K60" s="39"/>
      <c r="L60" s="62"/>
      <c r="M60" s="56">
        <f t="shared" si="1"/>
        <v>0</v>
      </c>
      <c r="N60" s="41">
        <f t="shared" si="1"/>
        <v>0</v>
      </c>
      <c r="O60" s="57">
        <f t="shared" si="1"/>
        <v>0</v>
      </c>
    </row>
    <row r="61" spans="1:15" ht="51">
      <c r="A61" s="103" t="s">
        <v>135</v>
      </c>
      <c r="B61" s="79" t="s">
        <v>44</v>
      </c>
      <c r="C61" s="13" t="s">
        <v>36</v>
      </c>
      <c r="D61" s="13" t="s">
        <v>36</v>
      </c>
      <c r="E61" s="110" t="s">
        <v>115</v>
      </c>
      <c r="F61" s="145" t="s">
        <v>271</v>
      </c>
      <c r="G61" s="140"/>
      <c r="H61" s="72" t="s">
        <v>163</v>
      </c>
      <c r="I61" s="73">
        <v>5</v>
      </c>
      <c r="J61" s="61"/>
      <c r="K61" s="39"/>
      <c r="L61" s="62"/>
      <c r="M61" s="56">
        <f t="shared" si="1"/>
        <v>0</v>
      </c>
      <c r="N61" s="41">
        <f t="shared" si="1"/>
        <v>0</v>
      </c>
      <c r="O61" s="57">
        <f t="shared" si="1"/>
        <v>0</v>
      </c>
    </row>
    <row r="62" spans="1:15" ht="25.5">
      <c r="A62" s="103" t="s">
        <v>136</v>
      </c>
      <c r="B62" s="79" t="s">
        <v>44</v>
      </c>
      <c r="C62" s="18" t="s">
        <v>15</v>
      </c>
      <c r="D62" s="18" t="s">
        <v>17</v>
      </c>
      <c r="E62" s="110" t="s">
        <v>73</v>
      </c>
      <c r="F62" s="143" t="s">
        <v>275</v>
      </c>
      <c r="G62" s="139"/>
      <c r="H62" s="72" t="s">
        <v>161</v>
      </c>
      <c r="I62" s="73">
        <v>8</v>
      </c>
      <c r="J62" s="61"/>
      <c r="K62" s="39"/>
      <c r="L62" s="62"/>
      <c r="M62" s="56">
        <f t="shared" si="1"/>
        <v>0</v>
      </c>
      <c r="N62" s="41">
        <f t="shared" si="1"/>
        <v>0</v>
      </c>
      <c r="O62" s="57">
        <f t="shared" si="1"/>
        <v>0</v>
      </c>
    </row>
    <row r="63" spans="1:15" ht="25.5">
      <c r="A63" s="197" t="s">
        <v>137</v>
      </c>
      <c r="B63" s="200" t="s">
        <v>44</v>
      </c>
      <c r="C63" s="204" t="s">
        <v>15</v>
      </c>
      <c r="D63" s="204" t="s">
        <v>18</v>
      </c>
      <c r="E63" s="113" t="s">
        <v>198</v>
      </c>
      <c r="F63" s="143" t="s">
        <v>276</v>
      </c>
      <c r="G63" s="139"/>
      <c r="H63" s="190" t="s">
        <v>158</v>
      </c>
      <c r="I63" s="225">
        <v>10</v>
      </c>
      <c r="J63" s="228"/>
      <c r="K63" s="231"/>
      <c r="L63" s="225"/>
      <c r="M63" s="228">
        <f>$I63*J63</f>
        <v>0</v>
      </c>
      <c r="N63" s="231">
        <f t="shared" si="1"/>
        <v>0</v>
      </c>
      <c r="O63" s="225">
        <f t="shared" si="1"/>
        <v>0</v>
      </c>
    </row>
    <row r="64" spans="1:15">
      <c r="A64" s="198"/>
      <c r="B64" s="234"/>
      <c r="C64" s="236"/>
      <c r="D64" s="236"/>
      <c r="E64" s="113" t="s">
        <v>199</v>
      </c>
      <c r="F64" s="143" t="s">
        <v>271</v>
      </c>
      <c r="G64" s="139"/>
      <c r="H64" s="229"/>
      <c r="I64" s="226"/>
      <c r="J64" s="229"/>
      <c r="K64" s="232"/>
      <c r="L64" s="226"/>
      <c r="M64" s="229"/>
      <c r="N64" s="232"/>
      <c r="O64" s="226"/>
    </row>
    <row r="65" spans="1:15">
      <c r="A65" s="198"/>
      <c r="B65" s="234"/>
      <c r="C65" s="236"/>
      <c r="D65" s="236"/>
      <c r="E65" s="113" t="s">
        <v>200</v>
      </c>
      <c r="F65" s="143" t="s">
        <v>271</v>
      </c>
      <c r="G65" s="139"/>
      <c r="H65" s="229"/>
      <c r="I65" s="226"/>
      <c r="J65" s="229"/>
      <c r="K65" s="232"/>
      <c r="L65" s="226"/>
      <c r="M65" s="229"/>
      <c r="N65" s="232"/>
      <c r="O65" s="226"/>
    </row>
    <row r="66" spans="1:15" ht="25.5">
      <c r="A66" s="198"/>
      <c r="B66" s="234"/>
      <c r="C66" s="236"/>
      <c r="D66" s="236"/>
      <c r="E66" s="113" t="s">
        <v>201</v>
      </c>
      <c r="F66" s="143" t="s">
        <v>271</v>
      </c>
      <c r="G66" s="139"/>
      <c r="H66" s="229"/>
      <c r="I66" s="226"/>
      <c r="J66" s="229"/>
      <c r="K66" s="232"/>
      <c r="L66" s="226"/>
      <c r="M66" s="229"/>
      <c r="N66" s="232"/>
      <c r="O66" s="226"/>
    </row>
    <row r="67" spans="1:15" ht="25.5">
      <c r="A67" s="198"/>
      <c r="B67" s="234"/>
      <c r="C67" s="236"/>
      <c r="D67" s="236"/>
      <c r="E67" s="113" t="s">
        <v>202</v>
      </c>
      <c r="F67" s="143" t="s">
        <v>271</v>
      </c>
      <c r="G67" s="139"/>
      <c r="H67" s="229"/>
      <c r="I67" s="226"/>
      <c r="J67" s="229"/>
      <c r="K67" s="232"/>
      <c r="L67" s="226"/>
      <c r="M67" s="229"/>
      <c r="N67" s="232"/>
      <c r="O67" s="226"/>
    </row>
    <row r="68" spans="1:15">
      <c r="A68" s="198"/>
      <c r="B68" s="234"/>
      <c r="C68" s="236"/>
      <c r="D68" s="236"/>
      <c r="E68" s="113" t="s">
        <v>203</v>
      </c>
      <c r="F68" s="143" t="s">
        <v>271</v>
      </c>
      <c r="G68" s="139"/>
      <c r="H68" s="229"/>
      <c r="I68" s="226"/>
      <c r="J68" s="229"/>
      <c r="K68" s="232"/>
      <c r="L68" s="226"/>
      <c r="M68" s="229"/>
      <c r="N68" s="232"/>
      <c r="O68" s="226"/>
    </row>
    <row r="69" spans="1:15">
      <c r="A69" s="198"/>
      <c r="B69" s="234"/>
      <c r="C69" s="236"/>
      <c r="D69" s="236"/>
      <c r="E69" s="113" t="s">
        <v>204</v>
      </c>
      <c r="F69" s="143" t="s">
        <v>276</v>
      </c>
      <c r="G69" s="139"/>
      <c r="H69" s="229"/>
      <c r="I69" s="226"/>
      <c r="J69" s="229"/>
      <c r="K69" s="232"/>
      <c r="L69" s="226"/>
      <c r="M69" s="229"/>
      <c r="N69" s="232"/>
      <c r="O69" s="226"/>
    </row>
    <row r="70" spans="1:15" ht="25.5">
      <c r="A70" s="198"/>
      <c r="B70" s="234"/>
      <c r="C70" s="236"/>
      <c r="D70" s="236"/>
      <c r="E70" s="113" t="s">
        <v>205</v>
      </c>
      <c r="F70" s="143" t="s">
        <v>276</v>
      </c>
      <c r="G70" s="139"/>
      <c r="H70" s="229"/>
      <c r="I70" s="226"/>
      <c r="J70" s="229"/>
      <c r="K70" s="232"/>
      <c r="L70" s="226"/>
      <c r="M70" s="229"/>
      <c r="N70" s="232"/>
      <c r="O70" s="226"/>
    </row>
    <row r="71" spans="1:15" ht="38.25">
      <c r="A71" s="198"/>
      <c r="B71" s="234"/>
      <c r="C71" s="236"/>
      <c r="D71" s="236"/>
      <c r="E71" s="113" t="s">
        <v>206</v>
      </c>
      <c r="F71" s="143" t="s">
        <v>276</v>
      </c>
      <c r="G71" s="139"/>
      <c r="H71" s="229"/>
      <c r="I71" s="226"/>
      <c r="J71" s="229"/>
      <c r="K71" s="232"/>
      <c r="L71" s="226"/>
      <c r="M71" s="229"/>
      <c r="N71" s="232"/>
      <c r="O71" s="226"/>
    </row>
    <row r="72" spans="1:15" ht="25.5">
      <c r="A72" s="199"/>
      <c r="B72" s="235"/>
      <c r="C72" s="237"/>
      <c r="D72" s="237"/>
      <c r="E72" s="113" t="s">
        <v>207</v>
      </c>
      <c r="F72" s="143" t="s">
        <v>271</v>
      </c>
      <c r="G72" s="139"/>
      <c r="H72" s="230"/>
      <c r="I72" s="227"/>
      <c r="J72" s="230"/>
      <c r="K72" s="233"/>
      <c r="L72" s="227"/>
      <c r="M72" s="230"/>
      <c r="N72" s="233"/>
      <c r="O72" s="227"/>
    </row>
    <row r="73" spans="1:15" ht="30" customHeight="1">
      <c r="A73" s="103" t="s">
        <v>138</v>
      </c>
      <c r="B73" s="79" t="s">
        <v>44</v>
      </c>
      <c r="C73" s="18" t="s">
        <v>15</v>
      </c>
      <c r="D73" s="18" t="s">
        <v>18</v>
      </c>
      <c r="E73" s="109" t="s">
        <v>32</v>
      </c>
      <c r="F73" s="145" t="s">
        <v>277</v>
      </c>
      <c r="G73" s="140"/>
      <c r="H73" s="72" t="s">
        <v>158</v>
      </c>
      <c r="I73" s="62">
        <v>10</v>
      </c>
      <c r="J73" s="61"/>
      <c r="K73" s="39"/>
      <c r="L73" s="62"/>
      <c r="M73" s="56">
        <f t="shared" si="1"/>
        <v>0</v>
      </c>
      <c r="N73" s="41">
        <f t="shared" si="1"/>
        <v>0</v>
      </c>
      <c r="O73" s="57">
        <f t="shared" si="1"/>
        <v>0</v>
      </c>
    </row>
    <row r="74" spans="1:15" ht="38.25">
      <c r="A74" s="197" t="s">
        <v>139</v>
      </c>
      <c r="B74" s="200" t="s">
        <v>44</v>
      </c>
      <c r="C74" s="204" t="s">
        <v>15</v>
      </c>
      <c r="D74" s="203" t="s">
        <v>39</v>
      </c>
      <c r="E74" s="110" t="s">
        <v>208</v>
      </c>
      <c r="F74" s="143" t="s">
        <v>271</v>
      </c>
      <c r="G74" s="139"/>
      <c r="H74" s="190" t="s">
        <v>161</v>
      </c>
      <c r="I74" s="225">
        <v>8</v>
      </c>
      <c r="J74" s="228"/>
      <c r="K74" s="215"/>
      <c r="L74" s="218"/>
      <c r="M74" s="212">
        <f t="shared" si="1"/>
        <v>0</v>
      </c>
      <c r="N74" s="215">
        <f>$I74*K74</f>
        <v>0</v>
      </c>
      <c r="O74" s="218">
        <f t="shared" si="1"/>
        <v>0</v>
      </c>
    </row>
    <row r="75" spans="1:15" ht="25.5">
      <c r="A75" s="221"/>
      <c r="B75" s="201"/>
      <c r="C75" s="201"/>
      <c r="D75" s="223"/>
      <c r="E75" s="110" t="s">
        <v>209</v>
      </c>
      <c r="F75" s="143" t="s">
        <v>278</v>
      </c>
      <c r="G75" s="139"/>
      <c r="H75" s="205"/>
      <c r="I75" s="226"/>
      <c r="J75" s="229"/>
      <c r="K75" s="216"/>
      <c r="L75" s="219"/>
      <c r="M75" s="213"/>
      <c r="N75" s="216"/>
      <c r="O75" s="219"/>
    </row>
    <row r="76" spans="1:15" ht="25.5">
      <c r="A76" s="222"/>
      <c r="B76" s="202"/>
      <c r="C76" s="202"/>
      <c r="D76" s="224"/>
      <c r="E76" s="110" t="s">
        <v>210</v>
      </c>
      <c r="F76" s="143" t="s">
        <v>279</v>
      </c>
      <c r="G76" s="139"/>
      <c r="H76" s="191"/>
      <c r="I76" s="227"/>
      <c r="J76" s="230"/>
      <c r="K76" s="217"/>
      <c r="L76" s="220"/>
      <c r="M76" s="214"/>
      <c r="N76" s="217"/>
      <c r="O76" s="220"/>
    </row>
    <row r="77" spans="1:15" ht="15" customHeight="1">
      <c r="A77" s="103" t="s">
        <v>140</v>
      </c>
      <c r="B77" s="79" t="s">
        <v>44</v>
      </c>
      <c r="C77" s="13" t="s">
        <v>51</v>
      </c>
      <c r="D77" s="18" t="s">
        <v>19</v>
      </c>
      <c r="E77" s="109" t="s">
        <v>78</v>
      </c>
      <c r="F77" s="143" t="s">
        <v>280</v>
      </c>
      <c r="G77" s="139"/>
      <c r="H77" s="72" t="s">
        <v>161</v>
      </c>
      <c r="I77" s="62">
        <v>8</v>
      </c>
      <c r="J77" s="61"/>
      <c r="K77" s="39"/>
      <c r="L77" s="62"/>
      <c r="M77" s="56">
        <f t="shared" si="1"/>
        <v>0</v>
      </c>
      <c r="N77" s="41">
        <f t="shared" si="1"/>
        <v>0</v>
      </c>
      <c r="O77" s="57">
        <f t="shared" si="1"/>
        <v>0</v>
      </c>
    </row>
    <row r="78" spans="1:15" ht="54.95" customHeight="1">
      <c r="A78" s="103" t="s">
        <v>141</v>
      </c>
      <c r="B78" s="79" t="s">
        <v>44</v>
      </c>
      <c r="C78" s="18" t="s">
        <v>15</v>
      </c>
      <c r="D78" s="13" t="s">
        <v>47</v>
      </c>
      <c r="E78" s="111" t="s">
        <v>20</v>
      </c>
      <c r="F78" s="143" t="s">
        <v>281</v>
      </c>
      <c r="G78" s="139"/>
      <c r="H78" s="72" t="s">
        <v>163</v>
      </c>
      <c r="I78" s="62">
        <v>5</v>
      </c>
      <c r="J78" s="61"/>
      <c r="K78" s="39"/>
      <c r="L78" s="62"/>
      <c r="M78" s="56">
        <f t="shared" si="1"/>
        <v>0</v>
      </c>
      <c r="N78" s="41">
        <f t="shared" si="1"/>
        <v>0</v>
      </c>
      <c r="O78" s="57">
        <f t="shared" si="1"/>
        <v>0</v>
      </c>
    </row>
    <row r="79" spans="1:15" ht="38.25">
      <c r="A79" s="197" t="s">
        <v>142</v>
      </c>
      <c r="B79" s="200" t="s">
        <v>44</v>
      </c>
      <c r="C79" s="203" t="s">
        <v>51</v>
      </c>
      <c r="D79" s="204" t="s">
        <v>19</v>
      </c>
      <c r="E79" s="110" t="s">
        <v>218</v>
      </c>
      <c r="F79" s="143" t="s">
        <v>271</v>
      </c>
      <c r="G79" s="139"/>
      <c r="H79" s="190" t="s">
        <v>158</v>
      </c>
      <c r="I79" s="206">
        <v>10</v>
      </c>
      <c r="J79" s="178"/>
      <c r="K79" s="180"/>
      <c r="L79" s="176"/>
      <c r="M79" s="182">
        <f t="shared" si="1"/>
        <v>0</v>
      </c>
      <c r="N79" s="193">
        <f t="shared" si="1"/>
        <v>0</v>
      </c>
      <c r="O79" s="165">
        <f t="shared" si="1"/>
        <v>0</v>
      </c>
    </row>
    <row r="80" spans="1:15">
      <c r="A80" s="198"/>
      <c r="B80" s="201"/>
      <c r="C80" s="201"/>
      <c r="D80" s="201"/>
      <c r="E80" s="110" t="s">
        <v>219</v>
      </c>
      <c r="F80" s="143" t="s">
        <v>282</v>
      </c>
      <c r="G80" s="139"/>
      <c r="H80" s="205"/>
      <c r="I80" s="207"/>
      <c r="J80" s="209"/>
      <c r="K80" s="210"/>
      <c r="L80" s="211"/>
      <c r="M80" s="192"/>
      <c r="N80" s="194"/>
      <c r="O80" s="196"/>
    </row>
    <row r="81" spans="1:15">
      <c r="A81" s="198"/>
      <c r="B81" s="201"/>
      <c r="C81" s="201"/>
      <c r="D81" s="201"/>
      <c r="E81" s="110" t="s">
        <v>220</v>
      </c>
      <c r="F81" s="143" t="s">
        <v>282</v>
      </c>
      <c r="G81" s="139"/>
      <c r="H81" s="205"/>
      <c r="I81" s="207"/>
      <c r="J81" s="209"/>
      <c r="K81" s="210"/>
      <c r="L81" s="211"/>
      <c r="M81" s="192"/>
      <c r="N81" s="194"/>
      <c r="O81" s="196"/>
    </row>
    <row r="82" spans="1:15">
      <c r="A82" s="198"/>
      <c r="B82" s="201"/>
      <c r="C82" s="201"/>
      <c r="D82" s="201"/>
      <c r="E82" s="110" t="s">
        <v>221</v>
      </c>
      <c r="F82" s="143" t="s">
        <v>282</v>
      </c>
      <c r="G82" s="139"/>
      <c r="H82" s="205"/>
      <c r="I82" s="207"/>
      <c r="J82" s="209"/>
      <c r="K82" s="210"/>
      <c r="L82" s="211"/>
      <c r="M82" s="192"/>
      <c r="N82" s="194"/>
      <c r="O82" s="196"/>
    </row>
    <row r="83" spans="1:15" ht="25.5">
      <c r="A83" s="198"/>
      <c r="B83" s="201"/>
      <c r="C83" s="201"/>
      <c r="D83" s="201"/>
      <c r="E83" s="110" t="s">
        <v>222</v>
      </c>
      <c r="F83" s="143" t="s">
        <v>282</v>
      </c>
      <c r="G83" s="139"/>
      <c r="H83" s="205"/>
      <c r="I83" s="207"/>
      <c r="J83" s="209"/>
      <c r="K83" s="210"/>
      <c r="L83" s="211"/>
      <c r="M83" s="192"/>
      <c r="N83" s="194"/>
      <c r="O83" s="196"/>
    </row>
    <row r="84" spans="1:15" ht="25.5">
      <c r="A84" s="198"/>
      <c r="B84" s="201"/>
      <c r="C84" s="201"/>
      <c r="D84" s="201"/>
      <c r="E84" s="110" t="s">
        <v>223</v>
      </c>
      <c r="F84" s="143" t="s">
        <v>282</v>
      </c>
      <c r="G84" s="139"/>
      <c r="H84" s="205"/>
      <c r="I84" s="207"/>
      <c r="J84" s="209"/>
      <c r="K84" s="210"/>
      <c r="L84" s="211"/>
      <c r="M84" s="192"/>
      <c r="N84" s="194"/>
      <c r="O84" s="196"/>
    </row>
    <row r="85" spans="1:15" ht="25.5">
      <c r="A85" s="199"/>
      <c r="B85" s="202"/>
      <c r="C85" s="202"/>
      <c r="D85" s="202"/>
      <c r="E85" s="110" t="s">
        <v>224</v>
      </c>
      <c r="F85" s="143" t="s">
        <v>282</v>
      </c>
      <c r="G85" s="139"/>
      <c r="H85" s="191"/>
      <c r="I85" s="208"/>
      <c r="J85" s="179"/>
      <c r="K85" s="181"/>
      <c r="L85" s="177"/>
      <c r="M85" s="183"/>
      <c r="N85" s="195"/>
      <c r="O85" s="166"/>
    </row>
    <row r="86" spans="1:15" ht="38.25">
      <c r="A86" s="105" t="s">
        <v>211</v>
      </c>
      <c r="B86" s="79" t="s">
        <v>44</v>
      </c>
      <c r="C86" s="18" t="s">
        <v>15</v>
      </c>
      <c r="D86" s="13" t="s">
        <v>37</v>
      </c>
      <c r="E86" s="110" t="s">
        <v>49</v>
      </c>
      <c r="F86" s="143" t="s">
        <v>284</v>
      </c>
      <c r="G86" s="139"/>
      <c r="H86" s="72" t="s">
        <v>158</v>
      </c>
      <c r="I86" s="73">
        <v>10</v>
      </c>
      <c r="J86" s="61"/>
      <c r="K86" s="39"/>
      <c r="L86" s="62"/>
      <c r="M86" s="56">
        <f t="shared" si="1"/>
        <v>0</v>
      </c>
      <c r="N86" s="41">
        <f t="shared" si="1"/>
        <v>0</v>
      </c>
      <c r="O86" s="57">
        <f t="shared" si="1"/>
        <v>0</v>
      </c>
    </row>
    <row r="87" spans="1:15" ht="25.5">
      <c r="A87" s="105" t="s">
        <v>212</v>
      </c>
      <c r="B87" s="79" t="s">
        <v>44</v>
      </c>
      <c r="C87" s="18" t="s">
        <v>15</v>
      </c>
      <c r="D87" s="13" t="s">
        <v>37</v>
      </c>
      <c r="E87" s="109" t="s">
        <v>86</v>
      </c>
      <c r="F87" s="143" t="s">
        <v>283</v>
      </c>
      <c r="G87" s="139"/>
      <c r="H87" s="72" t="s">
        <v>161</v>
      </c>
      <c r="I87" s="62">
        <v>8</v>
      </c>
      <c r="J87" s="61"/>
      <c r="K87" s="39"/>
      <c r="L87" s="62"/>
      <c r="M87" s="56">
        <f t="shared" si="1"/>
        <v>0</v>
      </c>
      <c r="N87" s="41">
        <f t="shared" si="1"/>
        <v>0</v>
      </c>
      <c r="O87" s="57">
        <f t="shared" si="1"/>
        <v>0</v>
      </c>
    </row>
    <row r="88" spans="1:15" ht="25.5">
      <c r="A88" s="105" t="s">
        <v>213</v>
      </c>
      <c r="B88" s="79" t="s">
        <v>44</v>
      </c>
      <c r="C88" s="82" t="s">
        <v>15</v>
      </c>
      <c r="D88" s="13" t="s">
        <v>37</v>
      </c>
      <c r="E88" s="109" t="s">
        <v>48</v>
      </c>
      <c r="F88" s="143" t="s">
        <v>285</v>
      </c>
      <c r="G88" s="139"/>
      <c r="H88" s="72" t="s">
        <v>160</v>
      </c>
      <c r="I88" s="62">
        <v>2</v>
      </c>
      <c r="J88" s="61"/>
      <c r="K88" s="39"/>
      <c r="L88" s="62"/>
      <c r="M88" s="56">
        <f t="shared" si="1"/>
        <v>0</v>
      </c>
      <c r="N88" s="41">
        <f t="shared" si="1"/>
        <v>0</v>
      </c>
      <c r="O88" s="57">
        <f t="shared" si="1"/>
        <v>0</v>
      </c>
    </row>
    <row r="89" spans="1:15" ht="25.5">
      <c r="A89" s="103" t="s">
        <v>214</v>
      </c>
      <c r="B89" s="79" t="s">
        <v>44</v>
      </c>
      <c r="C89" s="82" t="s">
        <v>15</v>
      </c>
      <c r="D89" s="13" t="s">
        <v>37</v>
      </c>
      <c r="E89" s="109" t="s">
        <v>45</v>
      </c>
      <c r="F89" s="143" t="s">
        <v>280</v>
      </c>
      <c r="G89" s="139"/>
      <c r="H89" s="72" t="s">
        <v>160</v>
      </c>
      <c r="I89" s="62">
        <v>2</v>
      </c>
      <c r="J89" s="61"/>
      <c r="K89" s="39"/>
      <c r="L89" s="62"/>
      <c r="M89" s="56">
        <f t="shared" si="1"/>
        <v>0</v>
      </c>
      <c r="N89" s="41">
        <f t="shared" si="1"/>
        <v>0</v>
      </c>
      <c r="O89" s="57">
        <f t="shared" si="1"/>
        <v>0</v>
      </c>
    </row>
    <row r="90" spans="1:15" ht="38.25">
      <c r="A90" s="103" t="s">
        <v>215</v>
      </c>
      <c r="B90" s="79" t="s">
        <v>44</v>
      </c>
      <c r="C90" s="82" t="s">
        <v>15</v>
      </c>
      <c r="D90" s="13" t="s">
        <v>37</v>
      </c>
      <c r="E90" s="109" t="s">
        <v>54</v>
      </c>
      <c r="F90" s="143" t="s">
        <v>299</v>
      </c>
      <c r="G90" s="139"/>
      <c r="H90" s="72" t="s">
        <v>163</v>
      </c>
      <c r="I90" s="62">
        <v>5</v>
      </c>
      <c r="J90" s="61"/>
      <c r="K90" s="39"/>
      <c r="L90" s="62"/>
      <c r="M90" s="56">
        <f t="shared" si="1"/>
        <v>0</v>
      </c>
      <c r="N90" s="41">
        <f t="shared" si="1"/>
        <v>0</v>
      </c>
      <c r="O90" s="57">
        <f t="shared" si="1"/>
        <v>0</v>
      </c>
    </row>
    <row r="91" spans="1:15">
      <c r="A91" s="103" t="s">
        <v>216</v>
      </c>
      <c r="B91" s="79" t="s">
        <v>44</v>
      </c>
      <c r="C91" s="13" t="s">
        <v>15</v>
      </c>
      <c r="D91" s="13" t="s">
        <v>52</v>
      </c>
      <c r="E91" s="110" t="s">
        <v>55</v>
      </c>
      <c r="F91" s="143" t="s">
        <v>286</v>
      </c>
      <c r="G91" s="139"/>
      <c r="H91" s="72" t="s">
        <v>162</v>
      </c>
      <c r="I91" s="73">
        <v>0</v>
      </c>
      <c r="J91" s="61"/>
      <c r="K91" s="39"/>
      <c r="L91" s="62"/>
      <c r="M91" s="56">
        <f t="shared" si="1"/>
        <v>0</v>
      </c>
      <c r="N91" s="41">
        <f t="shared" si="1"/>
        <v>0</v>
      </c>
      <c r="O91" s="57">
        <f t="shared" si="1"/>
        <v>0</v>
      </c>
    </row>
    <row r="92" spans="1:15" ht="38.25">
      <c r="A92" s="102" t="s">
        <v>143</v>
      </c>
      <c r="B92" s="79" t="s">
        <v>14</v>
      </c>
      <c r="C92" s="7" t="s">
        <v>15</v>
      </c>
      <c r="D92" s="7" t="s">
        <v>29</v>
      </c>
      <c r="E92" s="109" t="s">
        <v>66</v>
      </c>
      <c r="F92" s="143" t="s">
        <v>300</v>
      </c>
      <c r="G92" s="139"/>
      <c r="H92" s="72" t="s">
        <v>162</v>
      </c>
      <c r="I92" s="62">
        <v>0</v>
      </c>
      <c r="J92" s="61"/>
      <c r="K92" s="39"/>
      <c r="L92" s="62"/>
      <c r="M92" s="56">
        <f t="shared" si="1"/>
        <v>0</v>
      </c>
      <c r="N92" s="41">
        <f t="shared" si="1"/>
        <v>0</v>
      </c>
      <c r="O92" s="57">
        <f t="shared" si="1"/>
        <v>0</v>
      </c>
    </row>
    <row r="93" spans="1:15" ht="38.25">
      <c r="A93" s="184" t="s">
        <v>144</v>
      </c>
      <c r="B93" s="186" t="s">
        <v>14</v>
      </c>
      <c r="C93" s="188" t="s">
        <v>15</v>
      </c>
      <c r="D93" s="188" t="s">
        <v>40</v>
      </c>
      <c r="E93" s="109" t="s">
        <v>244</v>
      </c>
      <c r="F93" s="145" t="s">
        <v>280</v>
      </c>
      <c r="G93" s="140"/>
      <c r="H93" s="190" t="s">
        <v>161</v>
      </c>
      <c r="I93" s="176">
        <v>8</v>
      </c>
      <c r="J93" s="178"/>
      <c r="K93" s="180"/>
      <c r="L93" s="176"/>
      <c r="M93" s="182">
        <f t="shared" si="1"/>
        <v>0</v>
      </c>
      <c r="N93" s="193">
        <f t="shared" si="1"/>
        <v>0</v>
      </c>
      <c r="O93" s="165">
        <f t="shared" si="1"/>
        <v>0</v>
      </c>
    </row>
    <row r="94" spans="1:15" ht="51">
      <c r="A94" s="185"/>
      <c r="B94" s="187"/>
      <c r="C94" s="189"/>
      <c r="D94" s="189"/>
      <c r="E94" s="109" t="s">
        <v>245</v>
      </c>
      <c r="F94" s="145" t="s">
        <v>280</v>
      </c>
      <c r="G94" s="140"/>
      <c r="H94" s="191"/>
      <c r="I94" s="177"/>
      <c r="J94" s="179"/>
      <c r="K94" s="181"/>
      <c r="L94" s="177"/>
      <c r="M94" s="183"/>
      <c r="N94" s="195"/>
      <c r="O94" s="166"/>
    </row>
    <row r="95" spans="1:15" ht="63.75">
      <c r="A95" s="104" t="s">
        <v>145</v>
      </c>
      <c r="B95" s="81" t="s">
        <v>14</v>
      </c>
      <c r="C95" s="82" t="s">
        <v>15</v>
      </c>
      <c r="D95" s="82" t="s">
        <v>41</v>
      </c>
      <c r="E95" s="109" t="s">
        <v>30</v>
      </c>
      <c r="F95" s="143" t="s">
        <v>287</v>
      </c>
      <c r="G95" s="139"/>
      <c r="H95" s="72" t="s">
        <v>163</v>
      </c>
      <c r="I95" s="62">
        <v>5</v>
      </c>
      <c r="J95" s="61"/>
      <c r="K95" s="39"/>
      <c r="L95" s="62"/>
      <c r="M95" s="56">
        <f t="shared" si="1"/>
        <v>0</v>
      </c>
      <c r="N95" s="41">
        <f t="shared" si="1"/>
        <v>0</v>
      </c>
      <c r="O95" s="57">
        <f t="shared" si="1"/>
        <v>0</v>
      </c>
    </row>
    <row r="96" spans="1:15" ht="51">
      <c r="A96" s="104" t="s">
        <v>217</v>
      </c>
      <c r="B96" s="81" t="s">
        <v>14</v>
      </c>
      <c r="C96" s="82" t="s">
        <v>15</v>
      </c>
      <c r="D96" s="82" t="s">
        <v>42</v>
      </c>
      <c r="E96" s="109" t="s">
        <v>167</v>
      </c>
      <c r="F96" s="145" t="s">
        <v>288</v>
      </c>
      <c r="G96" s="140"/>
      <c r="H96" s="72" t="s">
        <v>160</v>
      </c>
      <c r="I96" s="62">
        <v>2</v>
      </c>
      <c r="J96" s="61"/>
      <c r="K96" s="39"/>
      <c r="L96" s="62"/>
      <c r="M96" s="56">
        <f t="shared" si="1"/>
        <v>0</v>
      </c>
      <c r="N96" s="41">
        <f t="shared" si="1"/>
        <v>0</v>
      </c>
      <c r="O96" s="57">
        <f t="shared" si="1"/>
        <v>0</v>
      </c>
    </row>
    <row r="97" spans="1:21" ht="51">
      <c r="A97" s="105" t="s">
        <v>146</v>
      </c>
      <c r="B97" s="81" t="s">
        <v>14</v>
      </c>
      <c r="C97" s="82" t="s">
        <v>15</v>
      </c>
      <c r="D97" s="82" t="s">
        <v>50</v>
      </c>
      <c r="E97" s="109" t="s">
        <v>34</v>
      </c>
      <c r="F97" s="145" t="s">
        <v>280</v>
      </c>
      <c r="G97" s="140"/>
      <c r="H97" s="72" t="s">
        <v>161</v>
      </c>
      <c r="I97" s="62">
        <v>8</v>
      </c>
      <c r="J97" s="61"/>
      <c r="K97" s="39"/>
      <c r="L97" s="62"/>
      <c r="M97" s="56">
        <f t="shared" si="1"/>
        <v>0</v>
      </c>
      <c r="N97" s="41">
        <f t="shared" si="1"/>
        <v>0</v>
      </c>
      <c r="O97" s="57">
        <f t="shared" si="1"/>
        <v>0</v>
      </c>
    </row>
    <row r="98" spans="1:21" ht="39" thickBot="1">
      <c r="A98" s="106" t="s">
        <v>147</v>
      </c>
      <c r="B98" s="107" t="s">
        <v>14</v>
      </c>
      <c r="C98" s="108" t="s">
        <v>15</v>
      </c>
      <c r="D98" s="108" t="s">
        <v>85</v>
      </c>
      <c r="E98" s="114" t="s">
        <v>33</v>
      </c>
      <c r="F98" s="146" t="s">
        <v>301</v>
      </c>
      <c r="G98" s="141"/>
      <c r="H98" s="75" t="s">
        <v>161</v>
      </c>
      <c r="I98" s="76">
        <v>8</v>
      </c>
      <c r="J98" s="63"/>
      <c r="K98" s="64"/>
      <c r="L98" s="65"/>
      <c r="M98" s="58">
        <f t="shared" si="1"/>
        <v>0</v>
      </c>
      <c r="N98" s="59">
        <f t="shared" si="1"/>
        <v>0</v>
      </c>
      <c r="O98" s="60">
        <f t="shared" si="1"/>
        <v>0</v>
      </c>
    </row>
    <row r="99" spans="1:21" ht="15" customHeight="1" thickBot="1">
      <c r="A99" s="97"/>
      <c r="F99" s="98"/>
      <c r="G99" s="98"/>
      <c r="H99" s="121"/>
      <c r="I99" s="122"/>
      <c r="J99" s="123"/>
      <c r="K99" s="124" t="s">
        <v>225</v>
      </c>
      <c r="L99" s="125">
        <f>SUM(M99:O99)</f>
        <v>0</v>
      </c>
      <c r="M99" s="127">
        <f>SUM(M27:M98)</f>
        <v>0</v>
      </c>
      <c r="N99" s="128">
        <f>SUM(N27:N98)</f>
        <v>0</v>
      </c>
      <c r="O99" s="129">
        <f>SUM(O27:O98)</f>
        <v>0</v>
      </c>
      <c r="P99" s="126" t="s">
        <v>231</v>
      </c>
      <c r="Q99" s="68" t="s">
        <v>230</v>
      </c>
      <c r="R99" s="47" t="s">
        <v>229</v>
      </c>
      <c r="S99" s="48" t="s">
        <v>228</v>
      </c>
      <c r="T99" s="67" t="s">
        <v>227</v>
      </c>
      <c r="U99" s="45" t="s">
        <v>226</v>
      </c>
    </row>
    <row r="100" spans="1:21" s="1" customFormat="1" ht="16.5" hidden="1" thickBot="1">
      <c r="A100" s="167" t="s">
        <v>248</v>
      </c>
      <c r="B100" s="168"/>
      <c r="C100" s="168"/>
      <c r="D100" s="168"/>
      <c r="E100" s="168"/>
      <c r="F100" s="168"/>
      <c r="G100" s="169"/>
      <c r="H100" s="115"/>
      <c r="I100" s="115"/>
      <c r="J100" s="115"/>
      <c r="K100" s="115"/>
      <c r="L100" s="115"/>
      <c r="M100" s="115"/>
      <c r="N100" s="115"/>
      <c r="O100" s="115"/>
    </row>
    <row r="101" spans="1:21" s="1" customFormat="1" ht="14.25" hidden="1">
      <c r="A101" s="170"/>
      <c r="B101" s="171"/>
      <c r="C101" s="171"/>
      <c r="D101" s="171"/>
      <c r="E101" s="171"/>
      <c r="F101" s="171"/>
      <c r="G101" s="172"/>
      <c r="H101" s="116"/>
      <c r="I101" s="116"/>
      <c r="J101" s="116"/>
      <c r="K101" s="116"/>
      <c r="L101" s="116"/>
      <c r="M101" s="116"/>
      <c r="N101" s="116"/>
      <c r="O101" s="116"/>
    </row>
    <row r="102" spans="1:21" s="1" customFormat="1" ht="14.25" hidden="1">
      <c r="A102" s="156" t="s">
        <v>74</v>
      </c>
      <c r="B102" s="157"/>
      <c r="C102" s="158"/>
      <c r="D102" s="173"/>
      <c r="E102" s="174"/>
      <c r="F102" s="174"/>
      <c r="G102" s="175"/>
      <c r="H102" s="117"/>
      <c r="I102" s="117"/>
      <c r="J102" s="117"/>
      <c r="K102" s="117"/>
      <c r="L102" s="117"/>
      <c r="M102" s="117"/>
      <c r="N102" s="117"/>
      <c r="O102" s="117"/>
    </row>
    <row r="103" spans="1:21" s="1" customFormat="1" ht="14.25" hidden="1">
      <c r="A103" s="156" t="s">
        <v>87</v>
      </c>
      <c r="B103" s="157"/>
      <c r="C103" s="158"/>
      <c r="D103" s="173"/>
      <c r="E103" s="174"/>
      <c r="F103" s="174"/>
      <c r="G103" s="175"/>
      <c r="H103" s="117"/>
      <c r="I103" s="117"/>
      <c r="J103" s="117"/>
      <c r="K103" s="117"/>
      <c r="L103" s="117"/>
      <c r="M103" s="117"/>
      <c r="N103" s="117"/>
      <c r="O103" s="117"/>
    </row>
    <row r="104" spans="1:21" s="1" customFormat="1" ht="14.25" hidden="1">
      <c r="A104" s="156"/>
      <c r="B104" s="157"/>
      <c r="C104" s="157"/>
      <c r="D104" s="157"/>
      <c r="E104" s="157"/>
      <c r="F104" s="157"/>
      <c r="G104" s="158"/>
      <c r="H104" s="116"/>
      <c r="I104" s="116"/>
      <c r="J104" s="116"/>
      <c r="K104" s="116"/>
      <c r="L104" s="116"/>
      <c r="M104" s="116"/>
      <c r="N104" s="116"/>
      <c r="O104" s="116"/>
    </row>
    <row r="105" spans="1:21" s="1" customFormat="1" ht="14.25" hidden="1">
      <c r="A105" s="156" t="s">
        <v>76</v>
      </c>
      <c r="B105" s="157"/>
      <c r="C105" s="158"/>
      <c r="D105" s="150"/>
      <c r="E105" s="151"/>
      <c r="F105" s="151"/>
      <c r="G105" s="152"/>
      <c r="H105" s="118"/>
      <c r="I105" s="118"/>
      <c r="J105" s="118"/>
      <c r="K105" s="118"/>
      <c r="L105" s="118"/>
      <c r="M105" s="118"/>
      <c r="N105" s="118"/>
      <c r="O105" s="118"/>
    </row>
    <row r="106" spans="1:21" s="1" customFormat="1" ht="14.25" hidden="1">
      <c r="A106" s="156"/>
      <c r="B106" s="157"/>
      <c r="C106" s="157"/>
      <c r="D106" s="157"/>
      <c r="E106" s="157"/>
      <c r="F106" s="157"/>
      <c r="G106" s="158"/>
      <c r="H106" s="116"/>
      <c r="I106" s="116"/>
      <c r="J106" s="116"/>
      <c r="K106" s="116"/>
      <c r="L106" s="116"/>
      <c r="M106" s="116"/>
      <c r="N106" s="116"/>
      <c r="O106" s="116"/>
    </row>
    <row r="107" spans="1:21" s="1" customFormat="1" ht="14.25" hidden="1">
      <c r="A107" s="159" t="s">
        <v>88</v>
      </c>
      <c r="B107" s="160"/>
      <c r="C107" s="161"/>
      <c r="D107" s="162"/>
      <c r="E107" s="163"/>
      <c r="F107" s="163"/>
      <c r="G107" s="164"/>
      <c r="H107" s="119"/>
      <c r="I107" s="119"/>
      <c r="J107" s="119"/>
      <c r="K107" s="119"/>
      <c r="L107" s="119"/>
      <c r="M107" s="119"/>
      <c r="N107" s="119"/>
      <c r="O107" s="119"/>
    </row>
    <row r="108" spans="1:21" s="1" customFormat="1" ht="14.25" hidden="1">
      <c r="A108" s="156" t="s">
        <v>75</v>
      </c>
      <c r="B108" s="157"/>
      <c r="C108" s="157"/>
      <c r="D108" s="157"/>
      <c r="E108" s="157"/>
      <c r="F108" s="157"/>
      <c r="G108" s="158"/>
      <c r="H108" s="116"/>
      <c r="I108" s="116"/>
      <c r="J108" s="116"/>
      <c r="K108" s="116"/>
      <c r="L108" s="116"/>
      <c r="M108" s="116"/>
      <c r="N108" s="116"/>
      <c r="O108" s="116"/>
    </row>
    <row r="109" spans="1:21" s="1" customFormat="1" ht="14.25" hidden="1">
      <c r="A109" s="156"/>
      <c r="B109" s="157"/>
      <c r="C109" s="157"/>
      <c r="D109" s="157"/>
      <c r="E109" s="157"/>
      <c r="F109" s="157"/>
      <c r="G109" s="158"/>
      <c r="H109" s="116"/>
      <c r="I109" s="116"/>
      <c r="J109" s="116"/>
      <c r="K109" s="116"/>
      <c r="L109" s="116"/>
      <c r="M109" s="116"/>
      <c r="N109" s="116"/>
      <c r="O109" s="116"/>
    </row>
    <row r="110" spans="1:21" s="1" customFormat="1" ht="23.25" hidden="1" customHeight="1">
      <c r="A110" s="156" t="s">
        <v>150</v>
      </c>
      <c r="B110" s="157"/>
      <c r="C110" s="158"/>
      <c r="D110" s="150"/>
      <c r="E110" s="151"/>
      <c r="F110" s="151"/>
      <c r="G110" s="152"/>
      <c r="H110" s="118"/>
      <c r="I110" s="118"/>
      <c r="J110" s="118"/>
      <c r="K110" s="118"/>
      <c r="L110" s="118"/>
      <c r="M110" s="118"/>
      <c r="N110" s="118"/>
      <c r="O110" s="118"/>
    </row>
    <row r="111" spans="1:21" s="1" customFormat="1" ht="23.25" hidden="1" customHeight="1">
      <c r="A111" s="156" t="s">
        <v>152</v>
      </c>
      <c r="B111" s="157"/>
      <c r="C111" s="158"/>
      <c r="D111" s="150"/>
      <c r="E111" s="151"/>
      <c r="F111" s="151"/>
      <c r="G111" s="152"/>
      <c r="H111" s="120"/>
      <c r="I111" s="120"/>
      <c r="J111" s="120"/>
      <c r="K111" s="120"/>
      <c r="L111" s="120"/>
      <c r="M111" s="120"/>
      <c r="N111" s="120"/>
      <c r="O111" s="120"/>
    </row>
    <row r="112" spans="1:21" s="1" customFormat="1" ht="23.25" hidden="1" customHeight="1">
      <c r="A112" s="156" t="s">
        <v>151</v>
      </c>
      <c r="B112" s="157"/>
      <c r="C112" s="158"/>
      <c r="D112" s="150"/>
      <c r="E112" s="151"/>
      <c r="F112" s="151"/>
      <c r="G112" s="152"/>
      <c r="H112" s="118"/>
      <c r="I112" s="118"/>
      <c r="J112" s="118"/>
      <c r="K112" s="118"/>
      <c r="L112" s="118"/>
      <c r="M112" s="118"/>
      <c r="N112" s="118"/>
      <c r="O112" s="118"/>
    </row>
    <row r="113" spans="1:15" s="1" customFormat="1" ht="23.25" hidden="1" customHeight="1">
      <c r="A113" s="156" t="s">
        <v>152</v>
      </c>
      <c r="B113" s="157"/>
      <c r="C113" s="158"/>
      <c r="D113" s="150"/>
      <c r="E113" s="151"/>
      <c r="F113" s="151"/>
      <c r="G113" s="152"/>
      <c r="H113" s="120"/>
      <c r="I113" s="120"/>
      <c r="J113" s="120"/>
      <c r="K113" s="120"/>
      <c r="L113" s="120"/>
      <c r="M113" s="120"/>
      <c r="N113" s="120"/>
      <c r="O113" s="120"/>
    </row>
    <row r="114" spans="1:15" s="1" customFormat="1" ht="14.25" hidden="1">
      <c r="A114" s="153"/>
      <c r="B114" s="154"/>
      <c r="C114" s="154"/>
      <c r="D114" s="154"/>
      <c r="E114" s="154"/>
      <c r="F114" s="154"/>
      <c r="G114" s="155"/>
      <c r="H114" s="116"/>
      <c r="I114" s="116"/>
      <c r="J114" s="116"/>
      <c r="K114" s="116"/>
      <c r="L114" s="116"/>
      <c r="M114" s="116"/>
      <c r="N114" s="116"/>
      <c r="O114" s="116"/>
    </row>
    <row r="115" spans="1:15" ht="15" customHeight="1"/>
    <row r="116" spans="1:15" ht="15" customHeight="1"/>
    <row r="117" spans="1:15" ht="15" customHeight="1"/>
    <row r="118" spans="1:15" ht="15" customHeight="1"/>
    <row r="119" spans="1:15" ht="15" customHeight="1"/>
    <row r="120" spans="1:15" ht="15" customHeight="1"/>
    <row r="121" spans="1:15" ht="15" customHeight="1"/>
    <row r="122" spans="1:15" ht="15" customHeight="1"/>
    <row r="123" spans="1:15" ht="15" customHeight="1"/>
    <row r="124" spans="1:15" ht="15" customHeight="1"/>
    <row r="125" spans="1:15" ht="15" customHeight="1"/>
    <row r="126" spans="1:15" ht="15" customHeight="1"/>
    <row r="127" spans="1:15" ht="15" customHeight="1"/>
    <row r="128" spans="1:15"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sheetData>
  <sheetProtection sheet="1" objects="1" scenarios="1" formatCells="0" formatColumns="0" formatRows="0" selectLockedCells="1" autoFilter="0"/>
  <autoFilter ref="A26:O100">
    <sortState ref="A27:N71">
      <sortCondition ref="C26:C71"/>
    </sortState>
  </autoFilter>
  <mergeCells count="93">
    <mergeCell ref="D17:E17"/>
    <mergeCell ref="A2:E2"/>
    <mergeCell ref="O2:O22"/>
    <mergeCell ref="D4:E4"/>
    <mergeCell ref="D5:E5"/>
    <mergeCell ref="D6:E6"/>
    <mergeCell ref="D7:E7"/>
    <mergeCell ref="D8:E8"/>
    <mergeCell ref="D9:E9"/>
    <mergeCell ref="D10:E10"/>
    <mergeCell ref="D12:E12"/>
    <mergeCell ref="D13:E13"/>
    <mergeCell ref="D15:E15"/>
    <mergeCell ref="D16:E16"/>
    <mergeCell ref="D19:E19"/>
    <mergeCell ref="D20:E20"/>
    <mergeCell ref="D21:E21"/>
    <mergeCell ref="J23:O23"/>
    <mergeCell ref="A25:E25"/>
    <mergeCell ref="H25:I25"/>
    <mergeCell ref="J25:L25"/>
    <mergeCell ref="M25:O25"/>
    <mergeCell ref="M63:M72"/>
    <mergeCell ref="N63:N72"/>
    <mergeCell ref="O63:O72"/>
    <mergeCell ref="A63:A72"/>
    <mergeCell ref="B63:B72"/>
    <mergeCell ref="C63:C72"/>
    <mergeCell ref="D63:D72"/>
    <mergeCell ref="H63:H72"/>
    <mergeCell ref="I63:I72"/>
    <mergeCell ref="J63:J72"/>
    <mergeCell ref="K63:K72"/>
    <mergeCell ref="L63:L72"/>
    <mergeCell ref="M74:M76"/>
    <mergeCell ref="N74:N76"/>
    <mergeCell ref="O74:O76"/>
    <mergeCell ref="A74:A76"/>
    <mergeCell ref="B74:B76"/>
    <mergeCell ref="C74:C76"/>
    <mergeCell ref="D74:D76"/>
    <mergeCell ref="H74:H76"/>
    <mergeCell ref="I74:I76"/>
    <mergeCell ref="J74:J76"/>
    <mergeCell ref="K74:K76"/>
    <mergeCell ref="L74:L76"/>
    <mergeCell ref="O79:O85"/>
    <mergeCell ref="A79:A85"/>
    <mergeCell ref="B79:B85"/>
    <mergeCell ref="C79:C85"/>
    <mergeCell ref="D79:D85"/>
    <mergeCell ref="H79:H85"/>
    <mergeCell ref="I79:I85"/>
    <mergeCell ref="J79:J85"/>
    <mergeCell ref="K79:K85"/>
    <mergeCell ref="L79:L85"/>
    <mergeCell ref="D112:G112"/>
    <mergeCell ref="D103:G103"/>
    <mergeCell ref="A103:C103"/>
    <mergeCell ref="M79:M85"/>
    <mergeCell ref="N79:N85"/>
    <mergeCell ref="N93:N94"/>
    <mergeCell ref="O93:O94"/>
    <mergeCell ref="A100:G100"/>
    <mergeCell ref="A101:G101"/>
    <mergeCell ref="D102:G102"/>
    <mergeCell ref="A102:C102"/>
    <mergeCell ref="I93:I94"/>
    <mergeCell ref="J93:J94"/>
    <mergeCell ref="K93:K94"/>
    <mergeCell ref="L93:L94"/>
    <mergeCell ref="M93:M94"/>
    <mergeCell ref="A93:A94"/>
    <mergeCell ref="B93:B94"/>
    <mergeCell ref="C93:C94"/>
    <mergeCell ref="D93:D94"/>
    <mergeCell ref="H93:H94"/>
    <mergeCell ref="D113:G113"/>
    <mergeCell ref="A114:G114"/>
    <mergeCell ref="A109:G109"/>
    <mergeCell ref="A106:G106"/>
    <mergeCell ref="A104:G104"/>
    <mergeCell ref="A105:C105"/>
    <mergeCell ref="A107:C107"/>
    <mergeCell ref="A108:G108"/>
    <mergeCell ref="A110:C110"/>
    <mergeCell ref="A111:C111"/>
    <mergeCell ref="A112:C112"/>
    <mergeCell ref="A113:C113"/>
    <mergeCell ref="D105:G105"/>
    <mergeCell ref="D107:G107"/>
    <mergeCell ref="D110:G110"/>
    <mergeCell ref="D111:G111"/>
  </mergeCells>
  <conditionalFormatting sqref="H27:H33 M49:O73 M77:O78 M86:O93 M95:O98">
    <cfRule type="containsText" dxfId="19" priority="61" operator="containsText" text="Green">
      <formula>NOT(ISERROR(SEARCH("Green",H27)))</formula>
    </cfRule>
    <cfRule type="containsText" dxfId="18" priority="62" operator="containsText" text="Yellow">
      <formula>NOT(ISERROR(SEARCH("Yellow",H27)))</formula>
    </cfRule>
    <cfRule type="containsText" dxfId="17" priority="63" operator="containsText" text="Red">
      <formula>NOT(ISERROR(SEARCH("Red",H27)))</formula>
    </cfRule>
  </conditionalFormatting>
  <conditionalFormatting sqref="M27:O47">
    <cfRule type="containsText" dxfId="16" priority="55" operator="containsText" text="Green">
      <formula>NOT(ISERROR(SEARCH("Green",M27)))</formula>
    </cfRule>
    <cfRule type="containsText" dxfId="15" priority="56" operator="containsText" text="Yellow">
      <formula>NOT(ISERROR(SEARCH("Yellow",M27)))</formula>
    </cfRule>
    <cfRule type="containsText" dxfId="14" priority="57" operator="containsText" text="Red">
      <formula>NOT(ISERROR(SEARCH("Red",M27)))</formula>
    </cfRule>
  </conditionalFormatting>
  <conditionalFormatting sqref="M79:O79">
    <cfRule type="containsText" dxfId="13" priority="46" operator="containsText" text="Green">
      <formula>NOT(ISERROR(SEARCH("Green",M79)))</formula>
    </cfRule>
    <cfRule type="containsText" dxfId="12" priority="47" operator="containsText" text="Yellow">
      <formula>NOT(ISERROR(SEARCH("Yellow",M79)))</formula>
    </cfRule>
    <cfRule type="containsText" dxfId="11" priority="48" operator="containsText" text="Red">
      <formula>NOT(ISERROR(SEARCH("Red",M79)))</formula>
    </cfRule>
  </conditionalFormatting>
  <conditionalFormatting sqref="M48:O48">
    <cfRule type="containsText" dxfId="10" priority="40" operator="containsText" text="Green">
      <formula>NOT(ISERROR(SEARCH("Green",M48)))</formula>
    </cfRule>
    <cfRule type="containsText" dxfId="9" priority="41" operator="containsText" text="Yellow">
      <formula>NOT(ISERROR(SEARCH("Yellow",M48)))</formula>
    </cfRule>
    <cfRule type="containsText" dxfId="8" priority="42" operator="containsText" text="Red">
      <formula>NOT(ISERROR(SEARCH("Red",M48)))</formula>
    </cfRule>
  </conditionalFormatting>
  <conditionalFormatting sqref="H34">
    <cfRule type="containsText" dxfId="7" priority="14" operator="containsText" text="Green">
      <formula>NOT(ISERROR(SEARCH("Green",H34)))</formula>
    </cfRule>
    <cfRule type="containsText" dxfId="6" priority="15" operator="containsText" text="Yellow">
      <formula>NOT(ISERROR(SEARCH("Yellow",H34)))</formula>
    </cfRule>
    <cfRule type="containsText" dxfId="5" priority="16" operator="containsText" text="Red">
      <formula>NOT(ISERROR(SEARCH("Red",H34)))</formula>
    </cfRule>
  </conditionalFormatting>
  <conditionalFormatting sqref="L24 P23:T23 L99 P99:T99">
    <cfRule type="cellIs" dxfId="4" priority="5" operator="between">
      <formula>0</formula>
      <formula>144</formula>
    </cfRule>
    <cfRule type="cellIs" dxfId="3" priority="4" operator="between">
      <formula>145</formula>
      <formula>606</formula>
    </cfRule>
    <cfRule type="cellIs" dxfId="2" priority="3" operator="between">
      <formula>607</formula>
      <formula>2311</formula>
    </cfRule>
    <cfRule type="cellIs" dxfId="1" priority="2" operator="between">
      <formula>2312</formula>
      <formula>2773</formula>
    </cfRule>
    <cfRule type="cellIs" dxfId="0" priority="1" operator="between">
      <formula>2774</formula>
      <formula>2890</formula>
    </cfRule>
  </conditionalFormatting>
  <dataValidations count="3">
    <dataValidation type="list" allowBlank="1" showInputMessage="1" showErrorMessage="1" errorTitle="Invalid Value" error="Only valid value is &quot;0&quot;, otherwise leave blank." sqref="J27:J98">
      <formula1>$W$2:$W$3</formula1>
    </dataValidation>
    <dataValidation type="list" allowBlank="1" showInputMessage="1" showErrorMessage="1" errorTitle="Invalude Input" error="Only valid value is &quot;5&quot;, otherwise leave blank." sqref="K27:K98">
      <formula1>$X$2:$X$3</formula1>
    </dataValidation>
    <dataValidation type="list" allowBlank="1" showInputMessage="1" showErrorMessage="1" errorTitle="Invalid Input" error="Only valid value is &quot;10&quot;, otherwise leave blank." sqref="L27:L98">
      <formula1>$Y$2:$Y$3</formula1>
    </dataValidation>
  </dataValidations>
  <printOptions horizontalCentered="1"/>
  <pageMargins left="0.23622047244094499" right="0.23622047244094499" top="0.35433070866141703" bottom="0.35433070866141703" header="0.31496062992126" footer="0.31496062992126"/>
  <pageSetup scale="69" fitToHeight="0" orientation="landscape" r:id="rId1"/>
  <headerFooter alignWithMargins="0">
    <oddHeader>&amp;C&amp;A</oddHeader>
    <oddFooter>&amp;L&amp;A&amp;C&amp;BGM Confidential&amp;B&amp;RPage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5e467859-f714-45cb-9258-99e20a73ff9c">S7WWNKWP2FWH-33-1</_dlc_DocId>
    <_dlc_DocIdUrl xmlns="5e467859-f714-45cb-9258-99e20a73ff9c">
      <Url>https://shareentad.gm.com/sites/ShadowITMasterTracker/_layouts/DocIdRedir.aspx?ID=S7WWNKWP2FWH-33-1</Url>
      <Description>S7WWNKWP2FWH-33-1</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3019B0BD254FD43B0EA0CF39890B46A" ma:contentTypeVersion="0" ma:contentTypeDescription="Create a new document." ma:contentTypeScope="" ma:versionID="e338e28b5c4b8cd1dc6a5b8231a76e11">
  <xsd:schema xmlns:xsd="http://www.w3.org/2001/XMLSchema" xmlns:xs="http://www.w3.org/2001/XMLSchema" xmlns:p="http://schemas.microsoft.com/office/2006/metadata/properties" xmlns:ns2="5e467859-f714-45cb-9258-99e20a73ff9c" targetNamespace="http://schemas.microsoft.com/office/2006/metadata/properties" ma:root="true" ma:fieldsID="9671bd8c862d876f2fcaac77c75c5fd0" ns2:_="">
    <xsd:import namespace="5e467859-f714-45cb-9258-99e20a73ff9c"/>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467859-f714-45cb-9258-99e20a73ff9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9B7AEA-2E98-41C4-82C0-55F7C8434BAD}">
  <ds:schemaRefs>
    <ds:schemaRef ds:uri="http://schemas.microsoft.com/sharepoint/events"/>
  </ds:schemaRefs>
</ds:datastoreItem>
</file>

<file path=customXml/itemProps2.xml><?xml version="1.0" encoding="utf-8"?>
<ds:datastoreItem xmlns:ds="http://schemas.openxmlformats.org/officeDocument/2006/customXml" ds:itemID="{6384D6DE-812A-4A9F-BE5C-97923027991F}">
  <ds:schemaRefs>
    <ds:schemaRef ds:uri="http://www.w3.org/XML/1998/namespace"/>
    <ds:schemaRef ds:uri="http://purl.org/dc/dcmitype/"/>
    <ds:schemaRef ds:uri="http://purl.org/dc/terms/"/>
    <ds:schemaRef ds:uri="http://schemas.microsoft.com/office/2006/documentManagement/types"/>
    <ds:schemaRef ds:uri="5e467859-f714-45cb-9258-99e20a73ff9c"/>
    <ds:schemaRef ds:uri="http://schemas.microsoft.com/office/infopath/2007/PartnerControls"/>
    <ds:schemaRef ds:uri="http://purl.org/dc/elements/1.1/"/>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F18DEDD3-F626-46A5-BDD2-883B1037E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467859-f714-45cb-9258-99e20a73ff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3FFE30C-8100-4418-8AD3-228EE08200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Form Title &amp; Revision History</vt:lpstr>
      <vt:lpstr>ShadowIT DueDiligence Questions</vt:lpstr>
      <vt:lpstr>'ShadowIT DueDiligence Questions'!Área_de_impresión</vt:lpstr>
      <vt:lpstr>'ShadowIT DueDiligence Questions'!Títulos_a_imprimir</vt:lpstr>
    </vt:vector>
  </TitlesOfParts>
  <Company>GM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L Ungerman</dc:creator>
  <cp:lastModifiedBy>GUZ</cp:lastModifiedBy>
  <cp:lastPrinted>2013-04-23T13:36:56Z</cp:lastPrinted>
  <dcterms:created xsi:type="dcterms:W3CDTF">2011-05-24T13:44:09Z</dcterms:created>
  <dcterms:modified xsi:type="dcterms:W3CDTF">2013-08-14T04:24:28Z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0x010100E3019B0BD254FD43B0EA0CF39890B46A</vt:lpwstr>
  </property>
  <property fmtid="{D5CDD505-2E9C-101B-9397-08002B2CF9AE}" pid="3" name="_dlc_DocIdItemGuid">
    <vt:lpwstr>be4332fd-7a63-4c70-9e0f-dbf624f09f86</vt:lpwstr>
  </property>
</Properties>
</file>