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ft/Documents/Rprojects/project-harvest/Figures/summaries_csvs/"/>
    </mc:Choice>
  </mc:AlternateContent>
  <xr:revisionPtr revIDLastSave="0" documentId="13_ncr:1_{CF55C4B5-FD34-B34D-B775-B14B4516633D}" xr6:coauthVersionLast="47" xr6:coauthVersionMax="47" xr10:uidLastSave="{00000000-0000-0000-0000-000000000000}"/>
  <bookViews>
    <workbookView xWindow="0" yWindow="0" windowWidth="35840" windowHeight="22400" activeTab="2" xr2:uid="{BBA561B4-B8F2-A543-83D5-E4C6EA31C59C}"/>
  </bookViews>
  <sheets>
    <sheet name="exceedances" sheetId="1" r:id="rId1"/>
    <sheet name="pli+hds" sheetId="11" r:id="rId2"/>
    <sheet name="pli only" sheetId="9" r:id="rId3"/>
    <sheet name="overall individual" sheetId="10" r:id="rId4"/>
    <sheet name="HDS" sheetId="3" r:id="rId5"/>
    <sheet name="PCAs" sheetId="2" r:id="rId6"/>
    <sheet name="exceedance%_overall" sheetId="4" r:id="rId7"/>
    <sheet name="exceedance%_com" sheetId="5" r:id="rId8"/>
    <sheet name="exceedance%_site" sheetId="6" r:id="rId9"/>
    <sheet name="exceedance%_ssn" sheetId="7" r:id="rId10"/>
  </sheets>
  <definedNames>
    <definedName name="_xlnm._FilterDatabase" localSheetId="7" hidden="1">'exceedance%_com'!$A$1:$H$73</definedName>
    <definedName name="_xlnm._FilterDatabase" localSheetId="6" hidden="1">'exceedance%_overall'!$A$1:$G$19</definedName>
    <definedName name="_xlnm._FilterDatabase" localSheetId="8" hidden="1">'exceedance%_site'!$A$1:$H$2935</definedName>
    <definedName name="_xlnm._FilterDatabase" localSheetId="9" hidden="1">'exceedance%_ssn'!$A$1:$H$37</definedName>
    <definedName name="_xlnm._FilterDatabase" localSheetId="4" hidden="1">HDS!$K$32:$K$50</definedName>
    <definedName name="_xlnm._FilterDatabase" localSheetId="5" hidden="1">PCAs!$A$1:$P$22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9" i="10" l="1"/>
  <c r="F150" i="10"/>
  <c r="F151" i="10"/>
  <c r="F152" i="10"/>
  <c r="F153" i="10"/>
  <c r="F82" i="10" l="1"/>
  <c r="F83" i="10"/>
  <c r="H83" i="10" s="1"/>
  <c r="F84" i="10"/>
  <c r="F85" i="10"/>
  <c r="F86" i="10"/>
  <c r="J86" i="10" s="1"/>
  <c r="F87" i="10"/>
  <c r="F88" i="10"/>
  <c r="F89" i="10"/>
  <c r="F90" i="10"/>
  <c r="G90" i="10" s="1"/>
  <c r="F91" i="10"/>
  <c r="F92" i="10"/>
  <c r="F93" i="10"/>
  <c r="F94" i="10"/>
  <c r="L94" i="10" s="1"/>
  <c r="F95" i="10"/>
  <c r="F96" i="10"/>
  <c r="F97" i="10"/>
  <c r="F98" i="10"/>
  <c r="L98" i="10" s="1"/>
  <c r="F99" i="10"/>
  <c r="F100" i="10"/>
  <c r="F101" i="10"/>
  <c r="J101" i="10" s="1"/>
  <c r="F102" i="10"/>
  <c r="F103" i="10"/>
  <c r="L103" i="10" s="1"/>
  <c r="F104" i="10"/>
  <c r="F105" i="10"/>
  <c r="F106" i="10"/>
  <c r="L106" i="10" s="1"/>
  <c r="F107" i="10"/>
  <c r="F108" i="10"/>
  <c r="F109" i="10"/>
  <c r="H109" i="10" s="1"/>
  <c r="F110" i="10"/>
  <c r="F111" i="10"/>
  <c r="F112" i="10"/>
  <c r="J112" i="10" s="1"/>
  <c r="F113" i="10"/>
  <c r="F114" i="10"/>
  <c r="F115" i="10"/>
  <c r="L115" i="10" s="1"/>
  <c r="F116" i="10"/>
  <c r="F117" i="10"/>
  <c r="L117" i="10" s="1"/>
  <c r="F118" i="10"/>
  <c r="F119" i="10"/>
  <c r="F120" i="10"/>
  <c r="H120" i="10" s="1"/>
  <c r="F121" i="10"/>
  <c r="F122" i="10"/>
  <c r="F123" i="10"/>
  <c r="J123" i="10" s="1"/>
  <c r="F124" i="10"/>
  <c r="F125" i="10"/>
  <c r="H125" i="10" s="1"/>
  <c r="F126" i="10"/>
  <c r="F127" i="10"/>
  <c r="J127" i="10" s="1"/>
  <c r="F128" i="10"/>
  <c r="F129" i="10"/>
  <c r="H129" i="10" s="1"/>
  <c r="F130" i="10"/>
  <c r="F131" i="10"/>
  <c r="J131" i="10" s="1"/>
  <c r="F132" i="10"/>
  <c r="F133" i="10"/>
  <c r="H133" i="10" s="1"/>
  <c r="F134" i="10"/>
  <c r="F135" i="10"/>
  <c r="J135" i="10" s="1"/>
  <c r="F136" i="10"/>
  <c r="F137" i="10"/>
  <c r="F138" i="10"/>
  <c r="K138" i="10" s="1"/>
  <c r="F139" i="10"/>
  <c r="F140" i="10"/>
  <c r="F141" i="10"/>
  <c r="L141" i="10" s="1"/>
  <c r="F142" i="10"/>
  <c r="F143" i="10"/>
  <c r="F144" i="10"/>
  <c r="F145" i="10"/>
  <c r="L145" i="10" s="1"/>
  <c r="F146" i="10"/>
  <c r="F147" i="10"/>
  <c r="F148" i="10"/>
  <c r="F154" i="10"/>
  <c r="L154" i="10" s="1"/>
  <c r="F155" i="10"/>
  <c r="F156" i="10"/>
  <c r="F157" i="10"/>
  <c r="G157" i="10" s="1"/>
  <c r="F158" i="10"/>
  <c r="F159" i="10"/>
  <c r="F160" i="10"/>
  <c r="I160" i="10" s="1"/>
  <c r="F161" i="10"/>
  <c r="F162" i="10"/>
  <c r="L162" i="10" s="1"/>
  <c r="F163" i="10"/>
  <c r="F164" i="10"/>
  <c r="L164" i="10" s="1"/>
  <c r="F165" i="10"/>
  <c r="F166" i="10"/>
  <c r="F167" i="10"/>
  <c r="H167" i="10" s="1"/>
  <c r="F168" i="10"/>
  <c r="F169" i="10"/>
  <c r="F170" i="10"/>
  <c r="F171" i="10"/>
  <c r="K171" i="10" s="1"/>
  <c r="F172" i="10"/>
  <c r="F173" i="10"/>
  <c r="F174" i="10"/>
  <c r="G174" i="10" s="1"/>
  <c r="F175" i="10"/>
  <c r="F176" i="10"/>
  <c r="F177" i="10"/>
  <c r="F178" i="10"/>
  <c r="L178" i="10" s="1"/>
  <c r="F179" i="10"/>
  <c r="F180" i="10"/>
  <c r="F181" i="10"/>
  <c r="F182" i="10"/>
  <c r="F183" i="10"/>
  <c r="F184" i="10"/>
  <c r="F185" i="10"/>
  <c r="F186" i="10"/>
  <c r="H186" i="10" s="1"/>
  <c r="F187" i="10"/>
  <c r="F188" i="10"/>
  <c r="J188" i="10" s="1"/>
  <c r="F189" i="10"/>
  <c r="F190" i="10"/>
  <c r="H190" i="10" s="1"/>
  <c r="F191" i="10"/>
  <c r="F192" i="10"/>
  <c r="F193" i="10"/>
  <c r="F194" i="10"/>
  <c r="L194" i="10" s="1"/>
  <c r="F195" i="10"/>
  <c r="F196" i="10"/>
  <c r="J157" i="10"/>
  <c r="H157" i="10"/>
  <c r="G154" i="10"/>
  <c r="I141" i="10"/>
  <c r="L138" i="10"/>
  <c r="J138" i="10"/>
  <c r="H138" i="10"/>
  <c r="G138" i="10"/>
  <c r="K133" i="10"/>
  <c r="L120" i="10"/>
  <c r="K106" i="10"/>
  <c r="I106" i="10"/>
  <c r="H106" i="10"/>
  <c r="K101" i="10"/>
  <c r="H98" i="10"/>
  <c r="G98" i="10"/>
  <c r="H94" i="10"/>
  <c r="L90" i="10"/>
  <c r="H90" i="10"/>
  <c r="F19" i="10"/>
  <c r="G19" i="10" s="1"/>
  <c r="F15" i="10"/>
  <c r="K15" i="10" s="1"/>
  <c r="F12" i="10"/>
  <c r="F13" i="10"/>
  <c r="L13" i="10" s="1"/>
  <c r="F14" i="10"/>
  <c r="J14" i="10" s="1"/>
  <c r="F16" i="10"/>
  <c r="L16" i="10" s="1"/>
  <c r="F17" i="10"/>
  <c r="F18" i="10"/>
  <c r="F20" i="10"/>
  <c r="L20" i="10" s="1"/>
  <c r="F21" i="10"/>
  <c r="F22" i="10"/>
  <c r="H22" i="10" s="1"/>
  <c r="F23" i="10"/>
  <c r="H23" i="10" s="1"/>
  <c r="F24" i="10"/>
  <c r="F25" i="10"/>
  <c r="J25" i="10" s="1"/>
  <c r="F26" i="10"/>
  <c r="J26" i="10" s="1"/>
  <c r="F27" i="10"/>
  <c r="F28" i="10"/>
  <c r="F29" i="10"/>
  <c r="L29" i="10" s="1"/>
  <c r="F30" i="10"/>
  <c r="F31" i="10"/>
  <c r="F32" i="10"/>
  <c r="L32" i="10" s="1"/>
  <c r="F33" i="10"/>
  <c r="L33" i="10" s="1"/>
  <c r="F34" i="10"/>
  <c r="F35" i="10"/>
  <c r="F36" i="10"/>
  <c r="H36" i="10" s="1"/>
  <c r="F37" i="10"/>
  <c r="F39" i="10"/>
  <c r="F40" i="10"/>
  <c r="J40" i="10" s="1"/>
  <c r="F41" i="10"/>
  <c r="F42" i="10"/>
  <c r="L42" i="10" s="1"/>
  <c r="F43" i="10"/>
  <c r="I43" i="10" s="1"/>
  <c r="F44" i="10"/>
  <c r="F45" i="10"/>
  <c r="F46" i="10"/>
  <c r="L46" i="10" s="1"/>
  <c r="F47" i="10"/>
  <c r="F48" i="10"/>
  <c r="F49" i="10"/>
  <c r="F50" i="10"/>
  <c r="H50" i="10" s="1"/>
  <c r="F51" i="10"/>
  <c r="F52" i="10"/>
  <c r="F53" i="10"/>
  <c r="J53" i="10" s="1"/>
  <c r="F54" i="10"/>
  <c r="F55" i="10"/>
  <c r="F56" i="10"/>
  <c r="L56" i="10" s="1"/>
  <c r="F57" i="10"/>
  <c r="F58" i="10"/>
  <c r="L58" i="10" s="1"/>
  <c r="F59" i="10"/>
  <c r="F60" i="10"/>
  <c r="H60" i="10" s="1"/>
  <c r="F61" i="10"/>
  <c r="F62" i="10"/>
  <c r="F63" i="10"/>
  <c r="J63" i="10" s="1"/>
  <c r="F64" i="10"/>
  <c r="F65" i="10"/>
  <c r="L65" i="10" s="1"/>
  <c r="F66" i="10"/>
  <c r="F67" i="10"/>
  <c r="F68" i="10"/>
  <c r="F69" i="10"/>
  <c r="L69" i="10" s="1"/>
  <c r="F70" i="10"/>
  <c r="F71" i="10"/>
  <c r="H71" i="10" s="1"/>
  <c r="F72" i="10"/>
  <c r="F73" i="10"/>
  <c r="F74" i="10"/>
  <c r="F75" i="10"/>
  <c r="F76" i="10"/>
  <c r="J76" i="10" s="1"/>
  <c r="F77" i="10"/>
  <c r="F78" i="10"/>
  <c r="L78" i="10" s="1"/>
  <c r="F79" i="10"/>
  <c r="F80" i="10"/>
  <c r="L80" i="10" s="1"/>
  <c r="F81" i="10"/>
  <c r="F11" i="10"/>
  <c r="F10" i="10"/>
  <c r="H10" i="10" s="1"/>
  <c r="F9" i="10"/>
  <c r="J9" i="10" s="1"/>
  <c r="F8" i="10"/>
  <c r="L8" i="10" s="1"/>
  <c r="F7" i="10"/>
  <c r="H7" i="10" s="1"/>
  <c r="I112" i="10" l="1"/>
  <c r="K112" i="10"/>
  <c r="L112" i="10"/>
  <c r="G120" i="10"/>
  <c r="I120" i="10"/>
  <c r="J120" i="10"/>
  <c r="K115" i="10"/>
  <c r="I129" i="10"/>
  <c r="K174" i="10"/>
  <c r="K123" i="10"/>
  <c r="I131" i="10"/>
  <c r="K131" i="10"/>
  <c r="L131" i="10"/>
  <c r="H171" i="10"/>
  <c r="K109" i="10"/>
  <c r="I188" i="10"/>
  <c r="I90" i="10"/>
  <c r="G106" i="10"/>
  <c r="H115" i="10"/>
  <c r="L123" i="10"/>
  <c r="L133" i="10"/>
  <c r="J141" i="10"/>
  <c r="J174" i="10"/>
  <c r="I19" i="10"/>
  <c r="J160" i="10"/>
  <c r="K53" i="10"/>
  <c r="I98" i="10"/>
  <c r="I133" i="10"/>
  <c r="G141" i="10"/>
  <c r="G164" i="10"/>
  <c r="K63" i="10"/>
  <c r="K98" i="10"/>
  <c r="I123" i="10"/>
  <c r="J133" i="10"/>
  <c r="H141" i="10"/>
  <c r="H164" i="10"/>
  <c r="G50" i="10"/>
  <c r="L53" i="10"/>
  <c r="K125" i="10"/>
  <c r="L125" i="10"/>
  <c r="K25" i="10"/>
  <c r="G58" i="10"/>
  <c r="L25" i="10"/>
  <c r="G32" i="10"/>
  <c r="K65" i="10"/>
  <c r="I109" i="10"/>
  <c r="H32" i="10"/>
  <c r="J71" i="10"/>
  <c r="J109" i="10"/>
  <c r="G117" i="10"/>
  <c r="H117" i="10"/>
  <c r="J19" i="10"/>
  <c r="I50" i="10"/>
  <c r="L101" i="10"/>
  <c r="L109" i="10"/>
  <c r="I117" i="10"/>
  <c r="I125" i="10"/>
  <c r="J125" i="10"/>
  <c r="J90" i="10"/>
  <c r="I190" i="10"/>
  <c r="G171" i="10"/>
  <c r="J171" i="10"/>
  <c r="L171" i="10"/>
  <c r="H42" i="10"/>
  <c r="K42" i="10"/>
  <c r="K160" i="10"/>
  <c r="K90" i="10"/>
  <c r="J98" i="10"/>
  <c r="J106" i="10"/>
  <c r="I138" i="10"/>
  <c r="I171" i="10"/>
  <c r="G94" i="10"/>
  <c r="K127" i="10"/>
  <c r="I157" i="10"/>
  <c r="G167" i="10"/>
  <c r="L127" i="10"/>
  <c r="I167" i="10"/>
  <c r="J94" i="10"/>
  <c r="K135" i="10"/>
  <c r="K157" i="10"/>
  <c r="J167" i="10"/>
  <c r="H174" i="10"/>
  <c r="L135" i="10"/>
  <c r="L157" i="10"/>
  <c r="L167" i="10"/>
  <c r="I174" i="10"/>
  <c r="J190" i="10"/>
  <c r="L63" i="10"/>
  <c r="L71" i="10"/>
  <c r="G46" i="10"/>
  <c r="H13" i="10"/>
  <c r="G23" i="10"/>
  <c r="G69" i="10"/>
  <c r="H103" i="10"/>
  <c r="K190" i="10"/>
  <c r="I23" i="10"/>
  <c r="H69" i="10"/>
  <c r="I103" i="10"/>
  <c r="G127" i="10"/>
  <c r="G135" i="10"/>
  <c r="K141" i="10"/>
  <c r="L174" i="10"/>
  <c r="L190" i="10"/>
  <c r="G15" i="10"/>
  <c r="J23" i="10"/>
  <c r="I40" i="10"/>
  <c r="J50" i="10"/>
  <c r="H58" i="10"/>
  <c r="J69" i="10"/>
  <c r="H101" i="10"/>
  <c r="J103" i="10"/>
  <c r="K117" i="10"/>
  <c r="H127" i="10"/>
  <c r="H135" i="10"/>
  <c r="G160" i="10"/>
  <c r="K188" i="10"/>
  <c r="I7" i="10"/>
  <c r="H56" i="10"/>
  <c r="G80" i="10"/>
  <c r="G103" i="10"/>
  <c r="L160" i="10"/>
  <c r="K56" i="10"/>
  <c r="H80" i="10"/>
  <c r="K13" i="10"/>
  <c r="G36" i="10"/>
  <c r="J80" i="10"/>
  <c r="G101" i="10"/>
  <c r="J117" i="10"/>
  <c r="L23" i="10"/>
  <c r="K40" i="10"/>
  <c r="L50" i="10"/>
  <c r="J58" i="10"/>
  <c r="G71" i="10"/>
  <c r="I101" i="10"/>
  <c r="K103" i="10"/>
  <c r="G109" i="10"/>
  <c r="G125" i="10"/>
  <c r="I127" i="10"/>
  <c r="G133" i="10"/>
  <c r="I135" i="10"/>
  <c r="H160" i="10"/>
  <c r="H19" i="10"/>
  <c r="I25" i="10"/>
  <c r="L40" i="10"/>
  <c r="I53" i="10"/>
  <c r="I63" i="10"/>
  <c r="I71" i="10"/>
  <c r="G190" i="10"/>
  <c r="J36" i="10"/>
  <c r="L36" i="10"/>
  <c r="I36" i="10"/>
  <c r="K8" i="10"/>
  <c r="I10" i="10"/>
  <c r="K14" i="10"/>
  <c r="G20" i="10"/>
  <c r="I22" i="10"/>
  <c r="K26" i="10"/>
  <c r="G43" i="10"/>
  <c r="G8" i="10"/>
  <c r="L10" i="10"/>
  <c r="L14" i="10"/>
  <c r="H20" i="10"/>
  <c r="J22" i="10"/>
  <c r="L26" i="10"/>
  <c r="H43" i="10"/>
  <c r="I60" i="10"/>
  <c r="K76" i="10"/>
  <c r="H15" i="10"/>
  <c r="H46" i="10"/>
  <c r="J60" i="10"/>
  <c r="L76" i="10"/>
  <c r="J83" i="10"/>
  <c r="L86" i="10"/>
  <c r="J129" i="10"/>
  <c r="H154" i="10"/>
  <c r="H178" i="10"/>
  <c r="J186" i="10"/>
  <c r="L188" i="10"/>
  <c r="H194" i="10"/>
  <c r="K7" i="10"/>
  <c r="G13" i="10"/>
  <c r="J15" i="10"/>
  <c r="K19" i="10"/>
  <c r="K23" i="10"/>
  <c r="G29" i="10"/>
  <c r="I32" i="10"/>
  <c r="K36" i="10"/>
  <c r="G42" i="10"/>
  <c r="I46" i="10"/>
  <c r="K50" i="10"/>
  <c r="G56" i="10"/>
  <c r="I58" i="10"/>
  <c r="K60" i="10"/>
  <c r="G65" i="10"/>
  <c r="I69" i="10"/>
  <c r="K71" i="10"/>
  <c r="G78" i="10"/>
  <c r="I80" i="10"/>
  <c r="K83" i="10"/>
  <c r="I94" i="10"/>
  <c r="G115" i="10"/>
  <c r="K120" i="10"/>
  <c r="K129" i="10"/>
  <c r="G145" i="10"/>
  <c r="I154" i="10"/>
  <c r="G162" i="10"/>
  <c r="I164" i="10"/>
  <c r="K167" i="10"/>
  <c r="I178" i="10"/>
  <c r="K186" i="10"/>
  <c r="I194" i="10"/>
  <c r="H8" i="10"/>
  <c r="J10" i="10"/>
  <c r="G16" i="10"/>
  <c r="I20" i="10"/>
  <c r="K22" i="10"/>
  <c r="G33" i="10"/>
  <c r="J43" i="10"/>
  <c r="I8" i="10"/>
  <c r="K10" i="10"/>
  <c r="H16" i="10"/>
  <c r="J20" i="10"/>
  <c r="L22" i="10"/>
  <c r="H33" i="10"/>
  <c r="K43" i="10"/>
  <c r="K9" i="10"/>
  <c r="I83" i="10"/>
  <c r="G178" i="10"/>
  <c r="I186" i="10"/>
  <c r="L15" i="10"/>
  <c r="J32" i="10"/>
  <c r="J46" i="10"/>
  <c r="H78" i="10"/>
  <c r="L83" i="10"/>
  <c r="L129" i="10"/>
  <c r="J194" i="10"/>
  <c r="G9" i="10"/>
  <c r="I13" i="10"/>
  <c r="I15" i="10"/>
  <c r="G25" i="10"/>
  <c r="I29" i="10"/>
  <c r="K32" i="10"/>
  <c r="G40" i="10"/>
  <c r="I42" i="10"/>
  <c r="K46" i="10"/>
  <c r="G53" i="10"/>
  <c r="I56" i="10"/>
  <c r="K58" i="10"/>
  <c r="G63" i="10"/>
  <c r="I65" i="10"/>
  <c r="K69" i="10"/>
  <c r="G76" i="10"/>
  <c r="I78" i="10"/>
  <c r="K80" i="10"/>
  <c r="G86" i="10"/>
  <c r="K94" i="10"/>
  <c r="G112" i="10"/>
  <c r="I115" i="10"/>
  <c r="G123" i="10"/>
  <c r="G131" i="10"/>
  <c r="I145" i="10"/>
  <c r="K154" i="10"/>
  <c r="I162" i="10"/>
  <c r="K164" i="10"/>
  <c r="K178" i="10"/>
  <c r="G188" i="10"/>
  <c r="K194" i="10"/>
  <c r="J8" i="10"/>
  <c r="G14" i="10"/>
  <c r="I16" i="10"/>
  <c r="K20" i="10"/>
  <c r="G26" i="10"/>
  <c r="I33" i="10"/>
  <c r="L43" i="10"/>
  <c r="K86" i="10"/>
  <c r="G194" i="10"/>
  <c r="J7" i="10"/>
  <c r="L9" i="10"/>
  <c r="L7" i="10"/>
  <c r="H29" i="10"/>
  <c r="L60" i="10"/>
  <c r="H65" i="10"/>
  <c r="H145" i="10"/>
  <c r="J154" i="10"/>
  <c r="H162" i="10"/>
  <c r="J164" i="10"/>
  <c r="J178" i="10"/>
  <c r="L186" i="10"/>
  <c r="H9" i="10"/>
  <c r="J13" i="10"/>
  <c r="L19" i="10"/>
  <c r="H25" i="10"/>
  <c r="J29" i="10"/>
  <c r="H40" i="10"/>
  <c r="J42" i="10"/>
  <c r="H53" i="10"/>
  <c r="J56" i="10"/>
  <c r="H63" i="10"/>
  <c r="J65" i="10"/>
  <c r="H76" i="10"/>
  <c r="J78" i="10"/>
  <c r="H86" i="10"/>
  <c r="H112" i="10"/>
  <c r="J115" i="10"/>
  <c r="H123" i="10"/>
  <c r="H131" i="10"/>
  <c r="J145" i="10"/>
  <c r="J162" i="10"/>
  <c r="H188" i="10"/>
  <c r="H14" i="10"/>
  <c r="J16" i="10"/>
  <c r="H26" i="10"/>
  <c r="J33" i="10"/>
  <c r="G10" i="10"/>
  <c r="I14" i="10"/>
  <c r="K16" i="10"/>
  <c r="G22" i="10"/>
  <c r="I26" i="10"/>
  <c r="K33" i="10"/>
  <c r="G7" i="10"/>
  <c r="I9" i="10"/>
  <c r="K29" i="10"/>
  <c r="G60" i="10"/>
  <c r="I76" i="10"/>
  <c r="K78" i="10"/>
  <c r="G83" i="10"/>
  <c r="I86" i="10"/>
  <c r="G129" i="10"/>
  <c r="K145" i="10"/>
  <c r="K162" i="10"/>
  <c r="G186" i="10"/>
</calcChain>
</file>

<file path=xl/sharedStrings.xml><?xml version="1.0" encoding="utf-8"?>
<sst xmlns="http://schemas.openxmlformats.org/spreadsheetml/2006/main" count="11620" uniqueCount="609">
  <si>
    <t>Analyte</t>
  </si>
  <si>
    <t>Standard</t>
  </si>
  <si>
    <t>Season</t>
  </si>
  <si>
    <t>AI</t>
  </si>
  <si>
    <t>monsoon higher</t>
  </si>
  <si>
    <t>distance lower</t>
  </si>
  <si>
    <t>none</t>
  </si>
  <si>
    <t>distance higher</t>
  </si>
  <si>
    <t>DW</t>
  </si>
  <si>
    <t>Globe/Miami</t>
  </si>
  <si>
    <t>Hayden/Winkelman</t>
  </si>
  <si>
    <t>Tucson</t>
  </si>
  <si>
    <t>Cu</t>
  </si>
  <si>
    <t>Mn</t>
  </si>
  <si>
    <t>Mo</t>
  </si>
  <si>
    <t>Zn</t>
  </si>
  <si>
    <t>Al</t>
  </si>
  <si>
    <t>As</t>
  </si>
  <si>
    <t>Cd</t>
  </si>
  <si>
    <t>Fe</t>
  </si>
  <si>
    <t>Pb</t>
  </si>
  <si>
    <t>Dewey-Humboldt</t>
  </si>
  <si>
    <t>PB/FB</t>
  </si>
  <si>
    <t>LDW</t>
  </si>
  <si>
    <t>notes</t>
  </si>
  <si>
    <t>Proximity (km) - Scaled/Centered</t>
  </si>
  <si>
    <t>p = .108</t>
  </si>
  <si>
    <t>model not signif</t>
  </si>
  <si>
    <t>p = .069</t>
  </si>
  <si>
    <t>p = .0725</t>
  </si>
  <si>
    <t>PC1</t>
  </si>
  <si>
    <t>PC2</t>
  </si>
  <si>
    <t>pH</t>
  </si>
  <si>
    <t>Sb</t>
  </si>
  <si>
    <t>Ba</t>
  </si>
  <si>
    <t>Be</t>
  </si>
  <si>
    <t>Cr</t>
  </si>
  <si>
    <t>Co</t>
  </si>
  <si>
    <t>Ni</t>
  </si>
  <si>
    <t>Se</t>
  </si>
  <si>
    <t>Ag</t>
  </si>
  <si>
    <t>Sn</t>
  </si>
  <si>
    <t>V</t>
  </si>
  <si>
    <t>PC3</t>
  </si>
  <si>
    <t>PC4</t>
  </si>
  <si>
    <t>PEV</t>
  </si>
  <si>
    <t>p-values</t>
  </si>
  <si>
    <t>estimates</t>
  </si>
  <si>
    <t>probabilities</t>
  </si>
  <si>
    <t>Mn, Ba, Mo, Ni, V</t>
  </si>
  <si>
    <t>Co, Mn, Al, Cr, V</t>
  </si>
  <si>
    <t>Cu, As, Co, Pb, Mn</t>
  </si>
  <si>
    <t>Co, Mn, Ba, Ni, Zn</t>
  </si>
  <si>
    <t>Community</t>
  </si>
  <si>
    <t>Partial/Full Body (PB/FB)</t>
  </si>
  <si>
    <t>Drinking Water (DW)</t>
  </si>
  <si>
    <t>Agricultural Irrigation (AI)</t>
  </si>
  <si>
    <t>Livestock and Poultry Drinking Water (LDW)</t>
  </si>
  <si>
    <t>Cu, Mn</t>
  </si>
  <si>
    <t>Cu, Mo, Zn</t>
  </si>
  <si>
    <t>Al, Cd, Mn</t>
  </si>
  <si>
    <t>Al, As</t>
  </si>
  <si>
    <t>Fe, Mn</t>
  </si>
  <si>
    <t>Al, Fe, Mn, Pb, Zn</t>
  </si>
  <si>
    <t>Standard/Limit</t>
  </si>
  <si>
    <t>Table X. Analytes and standards/limits analyzed via logistic regression</t>
  </si>
  <si>
    <t>Model</t>
  </si>
  <si>
    <t>AI, Cu, HW</t>
  </si>
  <si>
    <t>Proximity</t>
  </si>
  <si>
    <t>AI, Mn, GM</t>
  </si>
  <si>
    <t>Probability</t>
  </si>
  <si>
    <t>Prob - Winter</t>
  </si>
  <si>
    <t>Prob - Monsoon</t>
  </si>
  <si>
    <t>AI, Zn, TU</t>
  </si>
  <si>
    <t>Notes</t>
  </si>
  <si>
    <t>Parameters</t>
  </si>
  <si>
    <t>Not a very reliable model; not normal, low R2</t>
  </si>
  <si>
    <t>Table X. Summary of Agricultural Irrigation Exceedance Probabiities</t>
  </si>
  <si>
    <t>HDS Score</t>
  </si>
  <si>
    <t>DH</t>
  </si>
  <si>
    <t>GM</t>
  </si>
  <si>
    <t>HW</t>
  </si>
  <si>
    <t>TU</t>
  </si>
  <si>
    <t>Monsoon Higher</t>
  </si>
  <si>
    <t>(-) relationship</t>
  </si>
  <si>
    <t>(+) relationship</t>
  </si>
  <si>
    <t>Table X. Summary of individual analyte modeling</t>
  </si>
  <si>
    <t>almost signif (-) proximity relationship</t>
  </si>
  <si>
    <t>analyte</t>
  </si>
  <si>
    <t>n</t>
  </si>
  <si>
    <t>AI (%)</t>
  </si>
  <si>
    <t>DW (%)</t>
  </si>
  <si>
    <t>FB (%)</t>
  </si>
  <si>
    <t>LDW (%)</t>
  </si>
  <si>
    <t>PB (%)</t>
  </si>
  <si>
    <t>NA</t>
  </si>
  <si>
    <t>community</t>
  </si>
  <si>
    <t>site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</si>
  <si>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</si>
  <si>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</si>
  <si>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</si>
  <si>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</si>
  <si>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</si>
  <si>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</si>
  <si>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</si>
  <si>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</si>
  <si>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</si>
  <si>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</si>
  <si>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</si>
  <si>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D315</t>
  </si>
  <si>
    <t>D316</t>
  </si>
  <si>
    <t>D317</t>
  </si>
  <si>
    <t>D319</t>
  </si>
  <si>
    <t>D321</t>
  </si>
  <si>
    <t>D325</t>
  </si>
  <si>
    <t>D326</t>
  </si>
  <si>
    <t>G400</t>
  </si>
  <si>
    <t>G401</t>
  </si>
  <si>
    <t>G402</t>
  </si>
  <si>
    <t>G403</t>
  </si>
  <si>
    <t>G404</t>
  </si>
  <si>
    <t>G405</t>
  </si>
  <si>
    <t>G407</t>
  </si>
  <si>
    <t>G408</t>
  </si>
  <si>
    <t>G409</t>
  </si>
  <si>
    <t>G410</t>
  </si>
  <si>
    <t>G412</t>
  </si>
  <si>
    <t>G413</t>
  </si>
  <si>
    <t>G414</t>
  </si>
  <si>
    <t>G415</t>
  </si>
  <si>
    <t>G416</t>
  </si>
  <si>
    <t>G417</t>
  </si>
  <si>
    <t>G418</t>
  </si>
  <si>
    <t>G419</t>
  </si>
  <si>
    <t>G420</t>
  </si>
  <si>
    <t>G422</t>
  </si>
  <si>
    <t>G424</t>
  </si>
  <si>
    <t>G425</t>
  </si>
  <si>
    <t>G426</t>
  </si>
  <si>
    <t>G427</t>
  </si>
  <si>
    <t>G428</t>
  </si>
  <si>
    <t>G429</t>
  </si>
  <si>
    <t>H203</t>
  </si>
  <si>
    <t>H204</t>
  </si>
  <si>
    <t>H205</t>
  </si>
  <si>
    <t>H206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</si>
  <si>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</si>
  <si>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</si>
  <si>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</si>
  <si>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</si>
  <si>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</si>
  <si>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</si>
  <si>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</si>
  <si>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</si>
  <si>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</si>
  <si>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</si>
  <si>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</si>
  <si>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</si>
  <si>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</si>
  <si>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H221</t>
  </si>
  <si>
    <t>H224</t>
  </si>
  <si>
    <t>H225</t>
  </si>
  <si>
    <t>T002</t>
  </si>
  <si>
    <t>T006</t>
  </si>
  <si>
    <t>T008</t>
  </si>
  <si>
    <t>T009</t>
  </si>
  <si>
    <t>T010</t>
  </si>
  <si>
    <t>T013</t>
  </si>
  <si>
    <t>T014</t>
  </si>
  <si>
    <t>T015</t>
  </si>
  <si>
    <t>T016</t>
  </si>
  <si>
    <t>T018</t>
  </si>
  <si>
    <t>T019</t>
  </si>
  <si>
    <t>T020</t>
  </si>
  <si>
    <t>T022</t>
  </si>
  <si>
    <t>T023</t>
  </si>
  <si>
    <t>T024</t>
  </si>
  <si>
    <t>T025</t>
  </si>
  <si>
    <t>T029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</si>
  <si>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</si>
  <si>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</si>
  <si>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</si>
  <si>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</si>
  <si>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</si>
  <si>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</si>
  <si>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</si>
  <si>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</si>
  <si>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</si>
  <si>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T044</t>
  </si>
  <si>
    <t>T046</t>
  </si>
  <si>
    <t>T047</t>
  </si>
  <si>
    <t>T048</t>
  </si>
  <si>
    <t>T101</t>
  </si>
  <si>
    <t>T102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</si>
  <si>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</si>
  <si>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</si>
  <si>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</si>
  <si>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</si>
  <si>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</si>
  <si>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</si>
  <si>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</si>
  <si>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</si>
  <si>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</si>
  <si>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</si>
  <si>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</si>
  <si>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</si>
  <si>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</si>
  <si>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</si>
  <si>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</si>
  <si>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</si>
  <si>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</si>
  <si>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</si>
  <si>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</si>
  <si>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</si>
  <si>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T127</t>
  </si>
  <si>
    <t>T128</t>
  </si>
  <si>
    <t>T129</t>
  </si>
  <si>
    <t>T132</t>
  </si>
  <si>
    <t>T133</t>
  </si>
  <si>
    <t>T134</t>
  </si>
  <si>
    <t>T135</t>
  </si>
  <si>
    <t>T137</t>
  </si>
  <si>
    <t>T138</t>
  </si>
  <si>
    <t>T141</t>
  </si>
  <si>
    <t>T142</t>
  </si>
  <si>
    <t>T143</t>
  </si>
  <si>
    <t>T144</t>
  </si>
  <si>
    <t>T146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</si>
  <si>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</si>
  <si>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</si>
  <si>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</si>
  <si>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</si>
  <si>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</si>
  <si>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</si>
  <si>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</si>
  <si>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</si>
  <si>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</si>
  <si>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</si>
  <si>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</si>
  <si>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</si>
  <si>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</si>
  <si>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</si>
  <si>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</si>
  <si>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</si>
  <si>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T166</t>
  </si>
  <si>
    <t>T169</t>
  </si>
  <si>
    <t>T170</t>
  </si>
  <si>
    <t>T172</t>
  </si>
  <si>
    <t>T178</t>
  </si>
  <si>
    <t>T180</t>
  </si>
  <si>
    <t>T181</t>
  </si>
  <si>
    <t>T182</t>
  </si>
  <si>
    <t>T183</t>
  </si>
  <si>
    <t>T187</t>
  </si>
  <si>
    <t>T188</t>
  </si>
  <si>
    <t>T190</t>
  </si>
  <si>
    <t>T192</t>
  </si>
  <si>
    <t>T193</t>
  </si>
  <si>
    <t>T194</t>
  </si>
  <si>
    <t>T198</t>
  </si>
  <si>
    <t>T199</t>
  </si>
  <si>
    <t>season</t>
  </si>
  <si>
    <t>Winter</t>
  </si>
  <si>
    <t>Monsoon</t>
  </si>
  <si>
    <t>low r2 high rmse</t>
  </si>
  <si>
    <t>low ish r2, high rmse</t>
  </si>
  <si>
    <t>low r2, high rmse, non-normal residuals</t>
  </si>
  <si>
    <t>+++</t>
  </si>
  <si>
    <t>low r2, high rmse</t>
  </si>
  <si>
    <t>low ish r2, non-normal residuals</t>
  </si>
  <si>
    <t>low r2, non-normal residuals</t>
  </si>
  <si>
    <t>Table X. Reliability of logisitc models with significant variable effects for various standards/recommendations/action levels/limits</t>
  </si>
  <si>
    <t>OLD DO NOT USE</t>
  </si>
  <si>
    <t>--</t>
  </si>
  <si>
    <t>Table X. Model summaries for robust exceedance logistic regressions</t>
  </si>
  <si>
    <t>Standard/recommendation/action level/limit</t>
  </si>
  <si>
    <t>Levels</t>
  </si>
  <si>
    <t>Estimate</t>
  </si>
  <si>
    <t>Diagnostics</t>
  </si>
  <si>
    <t>US EPA Drinking Water
USDA Livestock and Poultry Drinking Water</t>
  </si>
  <si>
    <t>USDA Agricultural Irrigation</t>
  </si>
  <si>
    <t>Standard Error</t>
  </si>
  <si>
    <t>z-value</t>
  </si>
  <si>
    <t>p-value</t>
  </si>
  <si>
    <t>Intercept</t>
  </si>
  <si>
    <t>Refere ce levels</t>
  </si>
  <si>
    <t>Season - Monsoon</t>
  </si>
  <si>
    <t>Season - Winter</t>
  </si>
  <si>
    <t>&lt;0.0001</t>
  </si>
  <si>
    <t>-5.00</t>
  </si>
  <si>
    <t>1.90</t>
  </si>
  <si>
    <t>2.80</t>
  </si>
  <si>
    <t>-4.90</t>
  </si>
  <si>
    <t>-3.03</t>
  </si>
  <si>
    <t>3.93</t>
  </si>
  <si>
    <t>-8.46</t>
  </si>
  <si>
    <t>-2.03</t>
  </si>
  <si>
    <t>5.57</t>
  </si>
  <si>
    <t>Estimate
(log odds)</t>
  </si>
  <si>
    <t>AIC = 115
Null AIC = 136
Tijur's R2  = 0.209
RMSE = 0.378
Log Loss = 0.443</t>
  </si>
  <si>
    <t>AIC = 66.0
Null AIC = 82.4
Tijur's R2  = 0.266
RMSE = 0.320
Log Loss = 0.341</t>
  </si>
  <si>
    <t>AIC = 53.1
Null AIC = 82.4
Tijur's R2  = 0.439
RMSE = 0.280
Log Loss = 0.268</t>
  </si>
  <si>
    <t>AIC = 147
Null AIC = 184
Tijur's R2  = 0.178
RMSE = 0.271
Log Loss = 0.250</t>
  </si>
  <si>
    <t>Referece levels</t>
  </si>
  <si>
    <t>Season + pH</t>
  </si>
  <si>
    <t>non mixed</t>
  </si>
  <si>
    <t>Score</t>
  </si>
  <si>
    <t>Model type (not complete)</t>
  </si>
  <si>
    <t>Score + pH</t>
  </si>
  <si>
    <t>Proximity + score</t>
  </si>
  <si>
    <t>Proximity + pH + season</t>
  </si>
  <si>
    <t>Proximity + season + score</t>
  </si>
  <si>
    <t>Proximity + season</t>
  </si>
  <si>
    <t>prox almost signif (p = 0.09)</t>
  </si>
  <si>
    <t>low marginal r2</t>
  </si>
  <si>
    <t>score almost signif (p = 0.09)</t>
  </si>
  <si>
    <t>prox almost signif (p = 0.08)</t>
  </si>
  <si>
    <t>prox almost signif (p = 0.051)</t>
  </si>
  <si>
    <t>score almost signif (p = 0.07)</t>
  </si>
  <si>
    <t>prox almost signif (p = 0.06); pH almost signif (p = 0.09)</t>
  </si>
  <si>
    <t>prox almost signif (p = 0.09); season almost signif (p = 0.09)</t>
  </si>
  <si>
    <t>season almost signif (p = 0.08)</t>
  </si>
  <si>
    <t>pH almost signif (p = 0.07); score almost signif (p = 0.06)</t>
  </si>
  <si>
    <t>season almost signif (p = 0.051)</t>
  </si>
  <si>
    <t>season almost signif (p = 0.06)</t>
  </si>
  <si>
    <t>proximity almost signif (p = 0.053); low marginal r2</t>
  </si>
  <si>
    <t>pH almost signif (p = 0.07); low adj r2</t>
  </si>
  <si>
    <t>Q67: #Do you clean parts of your roof draining system (like the debris filter, gutters, scuppers, etc.)?</t>
  </si>
  <si>
    <t>seasonMonsoon</t>
  </si>
  <si>
    <t>Q71: Do you treat or wash your cistern with anything?</t>
  </si>
  <si>
    <t>Q79: Do you ever remove the screen/filter and leave your cistern without the filter?</t>
  </si>
  <si>
    <t>Q76: Does your cistern have a first flush?</t>
  </si>
  <si>
    <t>Q77: Does your cistern have a screen/filter for incoming water from down spout on top of the tank?</t>
  </si>
  <si>
    <t>Hayden-Winklemann</t>
  </si>
  <si>
    <t>Globe</t>
  </si>
  <si>
    <t>prox.normal</t>
  </si>
  <si>
    <t>Reference levels</t>
  </si>
  <si>
    <t>linear</t>
  </si>
  <si>
    <t>null</t>
  </si>
  <si>
    <t>linear mixed</t>
  </si>
  <si>
    <t>df</t>
  </si>
  <si>
    <t xml:space="preserve">(Intercept)    -0.2513     0.1785 20.1608  -1.407    0.175    </t>
  </si>
  <si>
    <t>seasonMonsoon   0.9379     0.1959 36.5272   4.788 2.78e-05 ***</t>
  </si>
  <si>
    <t>z or t-value</t>
  </si>
  <si>
    <t xml:space="preserve">(Intercept)    -1.6985     1.1358  -1.495 0.141785    </t>
  </si>
  <si>
    <t>seasonMonsoon   1.0179     0.2732   3.725 0.000542 ***</t>
  </si>
  <si>
    <t xml:space="preserve">pH              0.4764     0.1903   2.504 0.015980 *  </t>
  </si>
  <si>
    <t>(Intercept)    -3.8042     0.1588 -23.959   &lt;2e-16 ***</t>
  </si>
  <si>
    <t xml:space="preserve">seasonMonsoon   0.6889     0.2593   2.657   0.0108 *  </t>
  </si>
  <si>
    <t xml:space="preserve">seasonMonsoon   1.1836     0.3388   3.493  0.00107 ** </t>
  </si>
  <si>
    <t xml:space="preserve">seasonMonsoon   0.5964     0.2995 38.6475   1.991   0.0535 .  </t>
  </si>
  <si>
    <t xml:space="preserve">(Intercept)     0.8878     0.2728   3.254 0.002135 ** </t>
  </si>
  <si>
    <t>seasonMonsoon   1.6737     0.4455   3.757 0.000483 ***</t>
  </si>
  <si>
    <t>(Intercept)  -5.9861     1.4550  -4.114 0.000159 ***</t>
  </si>
  <si>
    <t xml:space="preserve">pH            0.6991     0.2362   2.960 0.004850 ** </t>
  </si>
  <si>
    <t>(Intercept)    -0.5576     0.1952  -2.857  0.00640 **</t>
  </si>
  <si>
    <t>seasonMonsoon   1.0573     0.3187   3.317  0.00178 **</t>
  </si>
  <si>
    <t xml:space="preserve">(Intercept)  -2.5541     0.9652  -2.646  0.01110 * </t>
  </si>
  <si>
    <t>pH            0.4814     0.1567   3.073  0.00356 **</t>
  </si>
  <si>
    <t>(Intercept)    -3.2459     0.8561  -3.792 0.000443 ***</t>
  </si>
  <si>
    <t>seasonMonsoon   0.8191     0.2060   3.977 0.000251 ***</t>
  </si>
  <si>
    <t>pH              0.5893     0.1434   4.109 0.000166 ***</t>
  </si>
  <si>
    <t>(Intercept)   4.3963     0.1836 23.7470  23.949   &lt;2e-16 ***</t>
  </si>
  <si>
    <t xml:space="preserve">prox.normal  -0.5086     0.1892 24.2976  -2.688   0.0128 *  </t>
  </si>
  <si>
    <t xml:space="preserve">(Intercept)     0.6808     0.6571 101.5260   1.036   0.3027    </t>
  </si>
  <si>
    <t>seasonMonsoon   0.8595     0.1464  92.6913   5.870 6.73e-08 ***</t>
  </si>
  <si>
    <t xml:space="preserve">prox.normal    -0.2889     0.1126  25.8505  -2.564   0.0165 *  </t>
  </si>
  <si>
    <t xml:space="preserve">pH              0.2457     0.1157 103.6101   2.123   0.0361 *  </t>
  </si>
  <si>
    <t>(Intercept)    -3.1968     0.1572 31.7722 -20.332  &lt; 2e-16 ***</t>
  </si>
  <si>
    <t xml:space="preserve">seasonMonsoon   0.3556     0.1740 91.4016   2.044  0.04382 *  </t>
  </si>
  <si>
    <t xml:space="preserve">prox.normal    -0.5132     0.1510 24.7978  -3.399  0.00229 ** </t>
  </si>
  <si>
    <t>(Intercept)    -1.8002     0.2492 29.3736  -7.225 5.48e-08 ***</t>
  </si>
  <si>
    <t xml:space="preserve">seasonMonsoon   0.5556     0.2143 88.9158   2.592   0.0111 *  </t>
  </si>
  <si>
    <t xml:space="preserve">prox.normal    -0.4910     0.2458 25.5568  -1.998   0.0565 .  </t>
  </si>
  <si>
    <t>(Intercept)    -1.7990     0.2413 28.7808  -7.454 3.41e-08 ***</t>
  </si>
  <si>
    <t>seasonMonsoon   1.1253     0.2144 87.8048   5.248 1.06e-06 ***</t>
  </si>
  <si>
    <t>(Intercept)    -1.4353     0.1899 31.8471  -7.560 1.35e-08 ***</t>
  </si>
  <si>
    <t>seasonMonsoon   0.9706     0.1999 90.5774   4.855 5.00e-06 ***</t>
  </si>
  <si>
    <t>(Intercept)     3.2388     0.2119 32.0177  15.281 2.91e-16 ***</t>
  </si>
  <si>
    <t xml:space="preserve">seasonMonsoon   0.7190     0.2119 90.4938   3.393  0.00103 ** </t>
  </si>
  <si>
    <r>
      <t>Low R</t>
    </r>
    <r>
      <rPr>
        <vertAlign val="superscript"/>
        <sz val="12"/>
        <color theme="1"/>
        <rFont val="Calibri (Body)"/>
      </rPr>
      <t>2</t>
    </r>
  </si>
  <si>
    <t>(Intercept)     1.9406     0.2552 30.7933   7.606 1.48e-08 ***</t>
  </si>
  <si>
    <t>seasonMonsoon   1.6850     0.2747 89.9675   6.134 2.25e-08 ***</t>
  </si>
  <si>
    <t>(Intercept)    -2.3270     0.5898 103.9215  -3.945 0.000145 ***</t>
  </si>
  <si>
    <t>seasonMonsoon   0.7558     0.1285  90.1571   5.880 6.84e-08 ***</t>
  </si>
  <si>
    <t xml:space="preserve">prox.normal    -0.3295     0.1077  24.0690  -3.059 0.005380 ** </t>
  </si>
  <si>
    <t xml:space="preserve">pH              0.2622     0.1036 105.4192   2.530 0.012870 *  </t>
  </si>
  <si>
    <t xml:space="preserve">(Intercept)    -0.1483     0.2319 32.3541  -0.639  0.52711    </t>
  </si>
  <si>
    <t>seasonMonsoon   0.9159     0.2442 90.9034   3.751  0.00031 ***</t>
  </si>
  <si>
    <t xml:space="preserve">(Intercept)    -0.4607     0.1847 32.7304  -2.495  0.01783 * </t>
  </si>
  <si>
    <t xml:space="preserve">seasonMonsoon   0.4110     0.2075 92.0327   1.981  0.05061 . </t>
  </si>
  <si>
    <t>prox.normal    -0.5684     0.1769 25.3790  -3.212  0.00356 **</t>
  </si>
  <si>
    <t>(Intercept)    -2.6605     0.1852 40.1984 -14.364  &lt; 2e-16 ***</t>
  </si>
  <si>
    <t>seasonMonsoon   0.9621     0.2639 96.4318   3.646 0.000431 ***</t>
  </si>
  <si>
    <t xml:space="preserve">(Intercept)    0.04463    0.10880 33.66714   0.410    0.684    </t>
  </si>
  <si>
    <t>seasonMonsoon  0.83067    0.14329 92.80765   5.797 9.22e-08 ***</t>
  </si>
  <si>
    <t>(Intercept)     4.4926     0.2745 26.7715  16.369 1.81e-15 ***</t>
  </si>
  <si>
    <t>seasonMonsoon   0.5510     0.1388 85.1362   3.971 0.000149 ***</t>
  </si>
  <si>
    <r>
      <t>Low R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, poor model assumptions</t>
    </r>
  </si>
  <si>
    <t>(Intercept)    3.64088    0.10184  35.752  &lt; 2e-16 ***</t>
  </si>
  <si>
    <t xml:space="preserve">seasonMonsoon  0.69364    0.21102   3.287  0.00153 ** </t>
  </si>
  <si>
    <t xml:space="preserve">prox.normal   -0.28523    0.09322  -3.060  0.00305 ** </t>
  </si>
  <si>
    <t xml:space="preserve">(Intercept)   -1.45907    0.90910  -1.605   0.1127    </t>
  </si>
  <si>
    <t>seasonMonsoon  1.34914    0.22893   5.893 9.75e-08 ***</t>
  </si>
  <si>
    <t>prox.normal   -0.54291    0.09748  -5.569 3.70e-07 ***</t>
  </si>
  <si>
    <t xml:space="preserve">pH             0.40228    0.15511   2.594   0.0114 *  </t>
  </si>
  <si>
    <t>(Intercept)     2.5267     0.1729 23.0391  14.614 3.83e-13 ***</t>
  </si>
  <si>
    <t>seasonMonsoon   1.1181     0.2648 65.9040   4.222 7.58e-05 ***</t>
  </si>
  <si>
    <t xml:space="preserve">prox.normal    -0.4849     0.1692 18.2497  -2.867   0.0102 *  </t>
  </si>
  <si>
    <t>(Intercept)    -3.7531     1.0890 68.9530  -3.447 0.000971 ***</t>
  </si>
  <si>
    <t>seasonMonsoon   0.9912     0.2677 64.6280   3.703 0.000443 ***</t>
  </si>
  <si>
    <t xml:space="preserve">prox.normal    -0.6476     0.1697 18.4596  -3.817 0.001215 ** </t>
  </si>
  <si>
    <t xml:space="preserve">pH              0.3792     0.1845 66.6187   2.056 0.043708 *  </t>
  </si>
  <si>
    <t>(Intercept)   -2.24052    0.10689 -20.960  &lt; 2e-16 ***</t>
  </si>
  <si>
    <t>seasonMonsoon  1.34333    0.22149   6.065 4.60e-08 ***</t>
  </si>
  <si>
    <t>prox.normal   -0.42148    0.09785  -4.308 4.82e-05 ***</t>
  </si>
  <si>
    <t>(Intercept)    -1.0801     0.2135 23.0125  -5.060 4.02e-05 ***</t>
  </si>
  <si>
    <t xml:space="preserve">seasonMonsoon   0.6791     0.2292 64.6921   2.963  0.00426 ** </t>
  </si>
  <si>
    <t>(Intercept)     3.8011     0.1664  22.841  &lt; 2e-16 ***</t>
  </si>
  <si>
    <t>seasonMonsoon   1.4351     0.3448   4.162 8.15e-05 ***</t>
  </si>
  <si>
    <t>prox.normal    -0.5461     0.1523  -3.585 0.000589 ***</t>
  </si>
  <si>
    <t>(Intercept)     6.0273     0.9115 68.8892   6.613 6.69e-09 ***</t>
  </si>
  <si>
    <t>seasonMonsoon   1.1566     0.2240 64.3340   5.163 2.54e-06 ***</t>
  </si>
  <si>
    <t xml:space="preserve">pH             -0.4559     0.1544 66.2212  -2.952  0.00436 ** </t>
  </si>
  <si>
    <t>(Intercept)     1.6670     0.1540  10.822  &lt; 2e-16 ***</t>
  </si>
  <si>
    <t>seasonMonsoon   1.5501     0.3192   4.857 6.14e-06 ***</t>
  </si>
  <si>
    <t>prox.normal    -0.4950     0.1410  -3.510 0.000751 ***</t>
  </si>
  <si>
    <t xml:space="preserve">(Intercept)     0.3666     0.1196   3.066  0.00299 ** </t>
  </si>
  <si>
    <t xml:space="preserve">seasonMonsoon   0.7905     0.2478   3.191  0.00206 ** </t>
  </si>
  <si>
    <t>prox.normal    -0.5004     0.1094  -4.572 1.81e-05 ***</t>
  </si>
  <si>
    <t>(Intercept)    -0.8515     0.0825  -10.32 3.06e-16 ***</t>
  </si>
  <si>
    <t>seasonMonsoon   1.1148     0.1739    6.41 1.02e-08 ***</t>
  </si>
  <si>
    <t xml:space="preserve">(Intercept)    -0.2244     0.2014 21.5913  -1.114   0.2774    </t>
  </si>
  <si>
    <t>seasonMonsoon   1.2650     0.2668 64.6039   4.741 1.21e-05 ***</t>
  </si>
  <si>
    <t xml:space="preserve">prox.normal    -0.7003     0.2003 18.4171  -3.497   0.0025 ** </t>
  </si>
  <si>
    <t>(Intercept)   -0.48181    0.09219  -5.226 1.44e-06 ***</t>
  </si>
  <si>
    <t>seasonMonsoon  0.96014    0.19104   5.026 3.17e-06 ***</t>
  </si>
  <si>
    <t xml:space="preserve">prox.normal   -0.22460    0.08439  -2.661  0.00947 ** </t>
  </si>
  <si>
    <t>(Intercept)    0.33421    0.08632   3.872 0.000223 ***</t>
  </si>
  <si>
    <t>seasonMonsoon  0.63352    0.18197   3.481 0.000820 ***</t>
  </si>
  <si>
    <t>(Intercept)    -2.9372     0.1636  -17.95   &lt;2e-16 ***</t>
  </si>
  <si>
    <t xml:space="preserve">seasonMonsoon   0.7518     0.3449    2.18   0.0323 *  </t>
  </si>
  <si>
    <t xml:space="preserve">(Intercept)     0.2757     0.1145 24.0826   2.408    0.024 *  </t>
  </si>
  <si>
    <t>seasonMonsoon   0.9088     0.1847 66.5305   4.922 5.95e-06 ***</t>
  </si>
  <si>
    <t>(Intercept)     4.0934     0.2853 20.7232   14.35 3.11e-12 ***</t>
  </si>
  <si>
    <t xml:space="preserve">seasonMonsoon   0.6115     0.2466 62.3930    2.48   0.0159 *  </t>
  </si>
  <si>
    <t>(Intercept)   -4.19186    0.07462 -56.174   &lt;2e-16 ***</t>
  </si>
  <si>
    <t xml:space="preserve">seasonMonsoon  0.31654    0.15769   2.007   0.0458 *  </t>
  </si>
  <si>
    <t>(Intercept)   2.35700    0.39412 254.77150   5.980 7.49e-09 ***</t>
  </si>
  <si>
    <t xml:space="preserve">pH            0.20585    0.06605 253.54699   3.117  0.00204 ** </t>
  </si>
  <si>
    <t>(Intercept)    -1.8309     0.3916 255.8638  -4.676 4.75e-06 ***</t>
  </si>
  <si>
    <t>seasonMonsoon   0.4711     0.1100 245.0650   4.283 2.65e-05 ***</t>
  </si>
  <si>
    <t>pH              0.2805     0.0665 255.8910   4.217 3.43e-05 ***</t>
  </si>
  <si>
    <t xml:space="preserve">(Intercept)    -0.65381    0.43578 248.55916  -1.500    0.135    </t>
  </si>
  <si>
    <t>seasonMonsoon   0.48691    0.11798 220.17606   4.127 5.21e-05 ***</t>
  </si>
  <si>
    <t>pH              0.47204    0.07378 244.91127   6.398 7.92e-10 ***</t>
  </si>
  <si>
    <t>(Intercept)   -2.47262    0.54452  -4.541 8.64e-06 ***</t>
  </si>
  <si>
    <t xml:space="preserve">prox.normal   -0.18319    0.07602  -2.410  0.01668 *  </t>
  </si>
  <si>
    <t xml:space="preserve">pH            -0.28529    0.08924  -3.197  0.00156 ** </t>
  </si>
  <si>
    <t xml:space="preserve">locationSouth  0.27495    0.13462   2.042  0.04214 *  </t>
  </si>
  <si>
    <t>(Intercept)    -5.33807    0.45033 250.47301 -11.854  &lt; 2e-16 ***</t>
  </si>
  <si>
    <t>seasonMonsoon   0.87462    0.12234 224.92615   7.149 1.21e-11 ***</t>
  </si>
  <si>
    <t>pH              0.47507    0.07628 247.73796   6.228 2.01e-09 ***</t>
  </si>
  <si>
    <t>(Intercept)    -2.18698    0.51852 252.58958  -4.218 3.44e-05 ***</t>
  </si>
  <si>
    <t>seasonMonsoon   0.78789    0.14156 231.07081   5.566 7.20e-08 ***</t>
  </si>
  <si>
    <t xml:space="preserve">pH              0.17740    0.08789 250.86049   2.018   0.0446 *  </t>
  </si>
  <si>
    <t xml:space="preserve">(Intercept)   0.43214    0.57210 246.76222   0.755    0.451    </t>
  </si>
  <si>
    <t>pH            0.43366    0.09565 241.82204   4.534 9.12e-06 ***</t>
  </si>
  <si>
    <t>(Intercept)     3.49555    0.07593 105.03855  46.034  &lt; 2e-16 ***</t>
  </si>
  <si>
    <t>seasonMonsoon   0.74075    0.13713 239.70630   5.402 1.59e-07 ***</t>
  </si>
  <si>
    <t xml:space="preserve">(Intercept)    -1.7584     0.7085 251.4462  -2.482   0.0137 *  </t>
  </si>
  <si>
    <t>seasonMonsoon   1.4475     0.1930 226.5827   7.498 1.45e-12 ***</t>
  </si>
  <si>
    <t>pH              0.4805     0.1201 249.1696   4.002 8.30e-05 ***</t>
  </si>
  <si>
    <t>(Intercept)    -1.6275     0.4264 254.4827  -3.817  0.00017 ***</t>
  </si>
  <si>
    <t>seasonMonsoon   0.5891     0.1150 241.4263   5.122 6.20e-07 ***</t>
  </si>
  <si>
    <t>pH              0.3332     0.0703 254.9298   4.739 3.56e-06 ***</t>
  </si>
  <si>
    <t>locationSouth   0.5045     0.1214  83.6244   4.156 7.78e-05 ***</t>
  </si>
  <si>
    <t>(Intercept)    -3.02388    0.37271 247.58755  -8.113 2.30e-14 ***</t>
  </si>
  <si>
    <t>seasonMonsoon   0.68908    0.10057 219.77193   6.852 7.23e-11 ***</t>
  </si>
  <si>
    <t>pH              0.44757    0.06306 243.45325   7.097 1.38e-11 ***</t>
  </si>
  <si>
    <t>(Intercept)    -1.9694     0.7565 252.5795  -2.603  0.00978 **</t>
  </si>
  <si>
    <t>seasonMonsoon   0.5647     0.2098 219.0717   2.692  0.00764 **</t>
  </si>
  <si>
    <t xml:space="preserve">prox.normal    -0.3465     0.1316  84.0093  -2.632  0.01009 * </t>
  </si>
  <si>
    <t xml:space="preserve">pH              0.2761     0.1283 251.1888   2.152  0.03235 * </t>
  </si>
  <si>
    <t>(Intercept)    -1.89082    0.30815 249.37050  -6.136 3.30e-09 ***</t>
  </si>
  <si>
    <t xml:space="preserve">seasonMonsoon   0.20081    0.08388 235.16744   2.394 0.017451 *  </t>
  </si>
  <si>
    <t>pH              0.21368    0.05109 250.94584   4.182 3.99e-05 ***</t>
  </si>
  <si>
    <t xml:space="preserve">wardTwo        -0.61591    0.20580  89.27312  -2.993 0.003574 ** </t>
  </si>
  <si>
    <t xml:space="preserve">wardThree       0.11731    0.13936  76.75453   0.842 0.402512    </t>
  </si>
  <si>
    <t xml:space="preserve">wardFour       -0.19309    0.25285  80.90980  -0.764 0.447313    </t>
  </si>
  <si>
    <t>wardFive        0.38965    0.10249  71.59569   3.802 0.000299 ***</t>
  </si>
  <si>
    <t xml:space="preserve">wardSix         0.50461    0.16140  87.00145   3.126 0.002406 ** </t>
  </si>
  <si>
    <t xml:space="preserve">(Intercept)    0.17866    0.05805   3.078  0.00231 ** </t>
  </si>
  <si>
    <t>seasonMonsoon  0.62432    0.12268   5.089 6.95e-07 ***</t>
  </si>
  <si>
    <t>(Intercept)    -2.33770    0.08255 104.24847 -28.320  &lt; 2e-16 ***</t>
  </si>
  <si>
    <t>seasonMonsoon   0.75588    0.14141 235.15460   5.345 2.13e-07 ***</t>
  </si>
  <si>
    <t xml:space="preserve">(Intercept)    -1.01499    0.40875 253.90440  -2.483  0.01367 *  </t>
  </si>
  <si>
    <t>seasonMonsoon   0.59444    0.11091 244.31268   5.360 1.93e-07 ***</t>
  </si>
  <si>
    <t>pH              0.22849    0.06747 254.96644   3.386  0.00082 ***</t>
  </si>
  <si>
    <t xml:space="preserve">locationSouth   0.31027    0.11310  86.63036   2.743  0.00739 ** </t>
  </si>
  <si>
    <t>(Intercept)     3.21521    0.57684 244.49038   5.574 6.57e-08 ***</t>
  </si>
  <si>
    <t>pH              0.35161    0.08916 204.93527   3.944  0.00011 ***</t>
  </si>
  <si>
    <t xml:space="preserve">locationSouth  -0.74187    0.28481  78.94315  -2.605  0.01098 *  </t>
  </si>
  <si>
    <t>Monsoon &gt;</t>
  </si>
  <si>
    <t>pH (+)</t>
  </si>
  <si>
    <t>proximity to tailings</t>
  </si>
  <si>
    <t>Variable</t>
  </si>
  <si>
    <t>proximity to mine</t>
  </si>
  <si>
    <t>Table X. Dewey-Humboldt individual analyte modeling summary</t>
  </si>
  <si>
    <t>Table X. Globe/Miami individual analyte modeling summary</t>
  </si>
  <si>
    <t>prox (-)</t>
  </si>
  <si>
    <t>Table X. Hayden/Winkelman individual analyte modeling summary</t>
  </si>
  <si>
    <t>proximity to smelter</t>
  </si>
  <si>
    <t>pH (-)</t>
  </si>
  <si>
    <t>Table X. Tucson individual analyte modeling summary</t>
  </si>
  <si>
    <t>Ward</t>
  </si>
  <si>
    <t>(Intercept)    -2.6709     0.2075 -12.873  &lt;2e-16 ***</t>
  </si>
  <si>
    <t>(Intercept )     3.3942     0.2381 21.6167  14.257  1.8e-12 ***</t>
  </si>
  <si>
    <t>(Intercept)             -2.2204     0.7778  -2.855  0.00518 **</t>
  </si>
  <si>
    <t>location_2Globe Area     0.7548     0.2783   2.712  0.00781 **</t>
  </si>
  <si>
    <t xml:space="preserve">location_2Canyons Area   0.5580     0.2822   1.978  0.05056 . </t>
  </si>
  <si>
    <t>pH                      -0.4009     0.1471  -2.726  0.00751 **</t>
  </si>
  <si>
    <t>sub location</t>
  </si>
  <si>
    <t>ln[Analyte]</t>
  </si>
  <si>
    <t>Globe&gt;Canyons&gt;Miami</t>
  </si>
  <si>
    <t xml:space="preserve">(Intercept)   -1.55157    0.49977  -3.105 0.002444 ** </t>
  </si>
  <si>
    <t>seasonMonsoon  0.68773    0.13012   5.285 6.76e-07 ***</t>
  </si>
  <si>
    <t xml:space="preserve">pH             0.20041    0.08896   2.253 0.026328 *  </t>
  </si>
  <si>
    <t>prox.normal   -0.22253    0.06475  -3.437 0.000842 ***</t>
  </si>
  <si>
    <t>proximity to air force base</t>
  </si>
  <si>
    <t>proximity:season</t>
  </si>
  <si>
    <t>proximity:pH</t>
  </si>
  <si>
    <t>slight prox (-) almost signif (p = 0.09)</t>
  </si>
  <si>
    <t>prox</t>
  </si>
  <si>
    <t>(Intercept)     -4.29185    0.39155 249.01759 -10.961  &lt; 2e-16 ***</t>
  </si>
  <si>
    <t xml:space="preserve">prox.normal      1.20141    0.55080 232.93920   2.181 0.030169 *  </t>
  </si>
  <si>
    <t>pH               0.21581    0.06345 238.35754   3.401 0.000786 ***</t>
  </si>
  <si>
    <t xml:space="preserve">wardTwo         -0.18098    0.31119  84.50557  -0.582 0.562415    </t>
  </si>
  <si>
    <t xml:space="preserve">wardThree        0.35955    0.21226  75.69539   1.694 0.094393 .  </t>
  </si>
  <si>
    <t xml:space="preserve">wardFour        -0.56040    0.36372  79.14032  -1.541 0.127371    </t>
  </si>
  <si>
    <t xml:space="preserve">wardFive         0.27251    0.17644  73.34949   1.545 0.126767    </t>
  </si>
  <si>
    <t xml:space="preserve">wardSix          0.40848    0.27287  80.10897   1.497 0.138330    </t>
  </si>
  <si>
    <t xml:space="preserve">prox.normal:pH  -0.21970    0.09191 224.99039  -2.390 0.017652 *  </t>
  </si>
  <si>
    <t>pH 4-5, prox is pos
pH 6-8, prox is neg</t>
  </si>
  <si>
    <t>Ward (6&gt;3&gt;5&gt;1&gt;2&gt;4) almost signif (p = 0.071)</t>
  </si>
  <si>
    <t>pH 4-5, prox is neg
pH 6, prox is neutral
pH 7-8, prox is pos</t>
  </si>
  <si>
    <t>winter, prox is neg
monsoon, prox is pos
pH 4-5, prox is pos
pH 6-8, prox is neg</t>
  </si>
  <si>
    <t>1&gt;5&gt;6&gt;2&gt;3&gt;4</t>
  </si>
  <si>
    <t>6&gt;5&gt;1&gt;3&gt;4&gt;2</t>
  </si>
  <si>
    <t>winter, prox is pos
monsoon, prox is more pos
pH 4-6, prox is pos
pH 7-8, prox is neg</t>
  </si>
  <si>
    <t xml:space="preserve">Table X. </t>
  </si>
  <si>
    <t>Predictor Variable</t>
  </si>
  <si>
    <t>AIC</t>
  </si>
  <si>
    <t>(Intercept)</t>
  </si>
  <si>
    <t>&lt; 2e-16</t>
  </si>
  <si>
    <t>seasonMonsoon:prox.normal</t>
  </si>
  <si>
    <t>prox.normal:pH</t>
  </si>
  <si>
    <t>t value</t>
  </si>
  <si>
    <t>&lt;2e-16</t>
  </si>
  <si>
    <t>p value</t>
  </si>
  <si>
    <t>AICc</t>
  </si>
  <si>
    <t>R2 (Cond.)</t>
  </si>
  <si>
    <t>R2 (Marg.)</t>
  </si>
  <si>
    <t>RSME</t>
  </si>
  <si>
    <t>.</t>
  </si>
  <si>
    <t>locationEast</t>
  </si>
  <si>
    <t>locationNorth</t>
  </si>
  <si>
    <t>locationNorth East</t>
  </si>
  <si>
    <t>locationNorth West</t>
  </si>
  <si>
    <t>seasonMonsoon : prox.normal</t>
  </si>
  <si>
    <t>Reference Level</t>
  </si>
  <si>
    <t>seasonWinter</t>
  </si>
  <si>
    <t>seasonWinter:prox.normal</t>
  </si>
  <si>
    <t>locationSouth</t>
  </si>
  <si>
    <t>Q671</t>
  </si>
  <si>
    <t>wardTwo</t>
  </si>
  <si>
    <t>wardThree</t>
  </si>
  <si>
    <t>wardFour</t>
  </si>
  <si>
    <t>wardFive</t>
  </si>
  <si>
    <t>wardSix</t>
  </si>
  <si>
    <t>seasonMonsoon:wardTwo</t>
  </si>
  <si>
    <t>seasonMonsoon:wardThree</t>
  </si>
  <si>
    <t>seasonMonsoon:wardFour</t>
  </si>
  <si>
    <t>seasonMonsoon:wardFive</t>
  </si>
  <si>
    <t>seasonMonsoon:wardSix</t>
  </si>
  <si>
    <t>seasonMonsoon:Q671</t>
  </si>
  <si>
    <t>Q670</t>
  </si>
  <si>
    <t>seasonWinter:Q670</t>
  </si>
  <si>
    <t>prox.normal:seasonMonsoon</t>
  </si>
  <si>
    <t>seasonWinter:Q67</t>
  </si>
  <si>
    <t>seasonMonsoon:Q67</t>
  </si>
  <si>
    <t>wardTwo:seasonMonsoon</t>
  </si>
  <si>
    <t>wardThree:seasonMonsoon</t>
  </si>
  <si>
    <t>wardFour:seasonMonsoon</t>
  </si>
  <si>
    <t>wardFive:seasonMonsoon</t>
  </si>
  <si>
    <t>wardSix:seasonMonsoon</t>
  </si>
  <si>
    <t>Q79</t>
  </si>
  <si>
    <t>Q79:seasonMonsoon</t>
  </si>
  <si>
    <t>seasonWinter:Q79</t>
  </si>
  <si>
    <t>seasonMonsoon:Q79</t>
  </si>
  <si>
    <t>Q791</t>
  </si>
  <si>
    <t>seasonMonsoon:Q791</t>
  </si>
  <si>
    <t>Q711</t>
  </si>
  <si>
    <t>seasonMonsoon:Q711</t>
  </si>
  <si>
    <t>Q791:seasonMonsoon</t>
  </si>
  <si>
    <t>Q761</t>
  </si>
  <si>
    <t>seasonMonsoon:Q761</t>
  </si>
  <si>
    <t>Q771</t>
  </si>
  <si>
    <t>seasonMonsoon:Q771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</si>
</sst>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"/>
    <numFmt numFmtId="166" formatCode="0.0000"/>
    <numFmt numFmtId="167" formatCode="0.000"/>
    <numFmt numFmtId="168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8" tint="0.79998168889431442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theme="8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theme="8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2" fillId="2" borderId="4" xfId="0" applyFont="1" applyFill="1" applyBorder="1"/>
    <xf numFmtId="0" fontId="2" fillId="2" borderId="0" xfId="0" applyFont="1" applyFill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9" xfId="0" applyFont="1" applyFill="1" applyBorder="1"/>
    <xf numFmtId="0" fontId="2" fillId="2" borderId="7" xfId="0" applyFont="1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2" fillId="2" borderId="13" xfId="0" applyFont="1" applyFill="1" applyBorder="1"/>
    <xf numFmtId="0" fontId="0" fillId="2" borderId="14" xfId="0" applyFill="1" applyBorder="1"/>
    <xf numFmtId="0" fontId="0" fillId="2" borderId="1" xfId="0" applyFill="1" applyBorder="1"/>
    <xf numFmtId="0" fontId="2" fillId="2" borderId="14" xfId="0" applyFont="1" applyFill="1" applyBorder="1"/>
    <xf numFmtId="0" fontId="0" fillId="3" borderId="4" xfId="0" applyFill="1" applyBorder="1"/>
    <xf numFmtId="0" fontId="0" fillId="4" borderId="0" xfId="0" applyFill="1"/>
    <xf numFmtId="0" fontId="2" fillId="5" borderId="4" xfId="0" applyFont="1" applyFill="1" applyBorder="1"/>
    <xf numFmtId="0" fontId="2" fillId="6" borderId="4" xfId="0" applyFont="1" applyFill="1" applyBorder="1"/>
    <xf numFmtId="0" fontId="0" fillId="2" borderId="0" xfId="0" applyFill="1" applyAlignment="1">
      <alignment wrapText="1"/>
    </xf>
    <xf numFmtId="0" fontId="0" fillId="2" borderId="9" xfId="0" applyFill="1" applyBorder="1" applyAlignment="1">
      <alignment wrapText="1"/>
    </xf>
    <xf numFmtId="164" fontId="0" fillId="2" borderId="9" xfId="0" applyNumberFormat="1" applyFill="1" applyBorder="1"/>
    <xf numFmtId="165" fontId="0" fillId="2" borderId="0" xfId="0" applyNumberFormat="1" applyFill="1"/>
    <xf numFmtId="166" fontId="2" fillId="2" borderId="0" xfId="0" applyNumberFormat="1" applyFont="1" applyFill="1"/>
    <xf numFmtId="166" fontId="2" fillId="2" borderId="9" xfId="0" applyNumberFormat="1" applyFont="1" applyFill="1" applyBorder="1"/>
    <xf numFmtId="166" fontId="0" fillId="2" borderId="0" xfId="0" applyNumberFormat="1" applyFill="1"/>
    <xf numFmtId="167" fontId="2" fillId="2" borderId="0" xfId="0" applyNumberFormat="1" applyFont="1" applyFill="1"/>
    <xf numFmtId="167" fontId="2" fillId="2" borderId="9" xfId="0" applyNumberFormat="1" applyFont="1" applyFill="1" applyBorder="1"/>
    <xf numFmtId="167" fontId="0" fillId="2" borderId="0" xfId="0" applyNumberFormat="1" applyFill="1"/>
    <xf numFmtId="2" fontId="2" fillId="2" borderId="0" xfId="0" applyNumberFormat="1" applyFont="1" applyFill="1"/>
    <xf numFmtId="2" fontId="0" fillId="2" borderId="0" xfId="0" applyNumberFormat="1" applyFill="1"/>
    <xf numFmtId="168" fontId="0" fillId="2" borderId="0" xfId="0" applyNumberFormat="1" applyFill="1"/>
    <xf numFmtId="168" fontId="0" fillId="2" borderId="9" xfId="0" applyNumberFormat="1" applyFill="1" applyBorder="1"/>
    <xf numFmtId="0" fontId="2" fillId="7" borderId="0" xfId="0" applyFont="1" applyFill="1"/>
    <xf numFmtId="0" fontId="0" fillId="2" borderId="8" xfId="0" applyFill="1" applyBorder="1"/>
    <xf numFmtId="0" fontId="2" fillId="7" borderId="8" xfId="0" applyFont="1" applyFill="1" applyBorder="1"/>
    <xf numFmtId="0" fontId="0" fillId="2" borderId="13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quotePrefix="1" applyFill="1" applyBorder="1" applyAlignment="1">
      <alignment wrapText="1"/>
    </xf>
    <xf numFmtId="0" fontId="0" fillId="2" borderId="0" xfId="0" quotePrefix="1" applyFill="1" applyAlignment="1">
      <alignment wrapText="1"/>
    </xf>
    <xf numFmtId="0" fontId="0" fillId="8" borderId="0" xfId="0" applyFill="1"/>
    <xf numFmtId="0" fontId="0" fillId="2" borderId="13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3" xfId="0" quotePrefix="1" applyFill="1" applyBorder="1" applyAlignment="1">
      <alignment wrapText="1"/>
    </xf>
    <xf numFmtId="0" fontId="0" fillId="2" borderId="8" xfId="0" quotePrefix="1" applyFill="1" applyBorder="1" applyAlignment="1">
      <alignment wrapText="1"/>
    </xf>
    <xf numFmtId="0" fontId="0" fillId="2" borderId="0" xfId="0" applyFill="1" applyAlignment="1">
      <alignment horizontal="left"/>
    </xf>
    <xf numFmtId="0" fontId="0" fillId="2" borderId="17" xfId="0" applyFill="1" applyBorder="1"/>
    <xf numFmtId="0" fontId="0" fillId="2" borderId="17" xfId="0" applyFill="1" applyBorder="1" applyAlignment="1">
      <alignment wrapText="1"/>
    </xf>
    <xf numFmtId="49" fontId="0" fillId="2" borderId="8" xfId="0" applyNumberFormat="1" applyFill="1" applyBorder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2" borderId="9" xfId="0" applyNumberFormat="1" applyFill="1" applyBorder="1" applyAlignment="1">
      <alignment horizontal="right"/>
    </xf>
    <xf numFmtId="0" fontId="0" fillId="0" borderId="8" xfId="0" applyBorder="1"/>
    <xf numFmtId="0" fontId="0" fillId="2" borderId="0" xfId="0" quotePrefix="1" applyFill="1"/>
    <xf numFmtId="0" fontId="2" fillId="9" borderId="0" xfId="0" applyFont="1" applyFill="1"/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/>
    </xf>
    <xf numFmtId="0" fontId="0" fillId="2" borderId="15" xfId="0" applyFill="1" applyBorder="1" applyAlignment="1">
      <alignment horizontal="left"/>
    </xf>
    <xf numFmtId="0" fontId="0" fillId="2" borderId="16" xfId="0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quotePrefix="1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11" xfId="0" applyFill="1" applyBorder="1" applyAlignment="1">
      <alignment horizontal="left" vertical="top"/>
    </xf>
    <xf numFmtId="0" fontId="0" fillId="2" borderId="12" xfId="0" applyFill="1" applyBorder="1" applyAlignment="1">
      <alignment horizontal="left" vertical="top"/>
    </xf>
    <xf numFmtId="11" fontId="0" fillId="2" borderId="8" xfId="0" applyNumberFormat="1" applyFill="1" applyBorder="1"/>
    <xf numFmtId="11" fontId="0" fillId="2" borderId="9" xfId="0" applyNumberFormat="1" applyFill="1" applyBorder="1"/>
    <xf numFmtId="0" fontId="0" fillId="2" borderId="24" xfId="0" applyFill="1" applyBorder="1"/>
    <xf numFmtId="0" fontId="0" fillId="2" borderId="15" xfId="0" applyFill="1" applyBorder="1"/>
    <xf numFmtId="11" fontId="0" fillId="2" borderId="15" xfId="0" applyNumberFormat="1" applyFill="1" applyBorder="1"/>
    <xf numFmtId="0" fontId="0" fillId="2" borderId="25" xfId="0" applyFill="1" applyBorder="1"/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1" fillId="10" borderId="18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left" vertical="top"/>
    </xf>
    <xf numFmtId="49" fontId="0" fillId="2" borderId="0" xfId="0" applyNumberFormat="1" applyFill="1"/>
    <xf numFmtId="0" fontId="1" fillId="10" borderId="0" xfId="0" applyFont="1" applyFill="1" applyBorder="1" applyAlignment="1">
      <alignment horizontal="center"/>
    </xf>
    <xf numFmtId="11" fontId="0" fillId="2" borderId="0" xfId="0" applyNumberFormat="1" applyFill="1" applyBorder="1"/>
    <xf numFmtId="0" fontId="3" fillId="0" borderId="0" xfId="0" applyFont="1" applyFill="1" applyBorder="1"/>
    <xf numFmtId="0" fontId="4" fillId="10" borderId="4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10" borderId="22" xfId="0" applyFont="1" applyFill="1" applyBorder="1" applyAlignment="1">
      <alignment horizontal="center"/>
    </xf>
    <xf numFmtId="0" fontId="4" fillId="10" borderId="26" xfId="0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/>
    </xf>
    <xf numFmtId="0" fontId="4" fillId="10" borderId="27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1" fillId="4" borderId="22" xfId="0" applyFont="1" applyFill="1" applyBorder="1" applyAlignment="1">
      <alignment horizontal="center" wrapText="1"/>
    </xf>
    <xf numFmtId="0" fontId="0" fillId="2" borderId="0" xfId="0" quotePrefix="1" applyFill="1" applyBorder="1"/>
    <xf numFmtId="0" fontId="0" fillId="0" borderId="0" xfId="0" quotePrefix="1" applyFill="1" applyBorder="1"/>
    <xf numFmtId="0" fontId="1" fillId="4" borderId="0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12" borderId="29" xfId="0" applyFont="1" applyFill="1" applyBorder="1" applyAlignment="1">
      <alignment horizontal="center"/>
    </xf>
    <xf numFmtId="0" fontId="1" fillId="12" borderId="30" xfId="0" applyFont="1" applyFill="1" applyBorder="1" applyAlignment="1">
      <alignment horizontal="center"/>
    </xf>
    <xf numFmtId="0" fontId="1" fillId="12" borderId="37" xfId="0" applyFont="1" applyFill="1" applyBorder="1" applyAlignment="1">
      <alignment horizontal="center"/>
    </xf>
    <xf numFmtId="0" fontId="1" fillId="12" borderId="33" xfId="0" applyFont="1" applyFill="1" applyBorder="1" applyAlignment="1">
      <alignment horizontal="center"/>
    </xf>
    <xf numFmtId="0" fontId="1" fillId="12" borderId="32" xfId="0" applyFont="1" applyFill="1" applyBorder="1" applyAlignment="1">
      <alignment horizontal="center"/>
    </xf>
    <xf numFmtId="0" fontId="1" fillId="12" borderId="34" xfId="0" applyFont="1" applyFill="1" applyBorder="1" applyAlignment="1">
      <alignment horizontal="center"/>
    </xf>
    <xf numFmtId="0" fontId="1" fillId="12" borderId="35" xfId="0" applyFont="1" applyFill="1" applyBorder="1" applyAlignment="1">
      <alignment horizontal="center"/>
    </xf>
    <xf numFmtId="0" fontId="1" fillId="12" borderId="36" xfId="0" applyFont="1" applyFill="1" applyBorder="1" applyAlignment="1">
      <alignment horizontal="center"/>
    </xf>
    <xf numFmtId="0" fontId="4" fillId="2" borderId="28" xfId="0" applyFont="1" applyFill="1" applyBorder="1"/>
    <xf numFmtId="0" fontId="4" fillId="2" borderId="17" xfId="0" applyFont="1" applyFill="1" applyBorder="1"/>
    <xf numFmtId="0" fontId="4" fillId="2" borderId="17" xfId="0" applyFont="1" applyFill="1" applyBorder="1" applyAlignment="1">
      <alignment horizontal="center" wrapText="1"/>
    </xf>
    <xf numFmtId="0" fontId="4" fillId="2" borderId="17" xfId="0" applyFont="1" applyFill="1" applyBorder="1" applyAlignment="1">
      <alignment horizontal="right"/>
    </xf>
    <xf numFmtId="49" fontId="4" fillId="2" borderId="17" xfId="0" applyNumberFormat="1" applyFont="1" applyFill="1" applyBorder="1" applyAlignment="1">
      <alignment horizontal="right"/>
    </xf>
    <xf numFmtId="0" fontId="4" fillId="2" borderId="20" xfId="0" applyFont="1" applyFill="1" applyBorder="1" applyAlignment="1">
      <alignment horizontal="center"/>
    </xf>
    <xf numFmtId="0" fontId="4" fillId="11" borderId="29" xfId="0" applyFont="1" applyFill="1" applyBorder="1" applyAlignment="1">
      <alignment horizontal="center" vertical="top"/>
    </xf>
    <xf numFmtId="0" fontId="4" fillId="11" borderId="30" xfId="0" applyFont="1" applyFill="1" applyBorder="1" applyAlignment="1">
      <alignment horizontal="center" vertical="top"/>
    </xf>
    <xf numFmtId="0" fontId="4" fillId="11" borderId="31" xfId="0" applyFont="1" applyFill="1" applyBorder="1" applyAlignment="1">
      <alignment horizontal="center" vertical="top"/>
    </xf>
    <xf numFmtId="0" fontId="4" fillId="10" borderId="9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49" fontId="0" fillId="2" borderId="0" xfId="0" applyNumberFormat="1" applyFill="1" applyBorder="1"/>
    <xf numFmtId="0" fontId="0" fillId="2" borderId="0" xfId="0" applyNumberFormat="1" applyFill="1" applyBorder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00C2"/>
      <color rgb="FFB094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4DAB-8658-6540-A6EF-06375FD0FCC4}">
  <dimension ref="A1:AU100"/>
  <sheetViews>
    <sheetView topLeftCell="E1" zoomScale="86" workbookViewId="0">
      <selection activeCell="AL92" sqref="AL92:AL97"/>
    </sheetView>
  </sheetViews>
  <sheetFormatPr baseColWidth="10" defaultRowHeight="16" x14ac:dyDescent="0.2"/>
  <cols>
    <col min="1" max="3" width="10.83203125" style="1"/>
    <col min="4" max="4" width="14.33203125" style="1" bestFit="1" customWidth="1"/>
    <col min="5" max="5" width="28.83203125" style="1" bestFit="1" customWidth="1"/>
    <col min="6" max="12" width="10.83203125" style="1"/>
    <col min="13" max="13" width="37" style="1" customWidth="1"/>
    <col min="14" max="14" width="15.33203125" style="1" bestFit="1" customWidth="1"/>
    <col min="15" max="15" width="12.1640625" style="1" bestFit="1" customWidth="1"/>
    <col min="16" max="16" width="17.5" style="1" bestFit="1" customWidth="1"/>
    <col min="17" max="17" width="15.5" style="1" bestFit="1" customWidth="1"/>
    <col min="18" max="26" width="10.83203125" style="1"/>
    <col min="27" max="27" width="12.1640625" style="1" bestFit="1" customWidth="1"/>
    <col min="28" max="31" width="10.83203125" style="1"/>
    <col min="32" max="32" width="22.6640625" style="1" customWidth="1"/>
    <col min="33" max="33" width="20" style="1" customWidth="1"/>
    <col min="34" max="34" width="36.33203125" style="1" customWidth="1"/>
    <col min="35" max="35" width="21.83203125" style="1" customWidth="1"/>
    <col min="36" max="36" width="10.33203125" style="1" bestFit="1" customWidth="1"/>
    <col min="37" max="37" width="10.83203125" style="1"/>
    <col min="38" max="38" width="17.5" style="1" bestFit="1" customWidth="1"/>
    <col min="39" max="39" width="39" style="1" bestFit="1" customWidth="1"/>
    <col min="40" max="40" width="7.5" style="1" bestFit="1" customWidth="1"/>
    <col min="41" max="41" width="17" style="1" bestFit="1" customWidth="1"/>
    <col min="42" max="42" width="10" style="1" bestFit="1" customWidth="1"/>
    <col min="43" max="43" width="13.33203125" style="1" bestFit="1" customWidth="1"/>
    <col min="44" max="44" width="7.33203125" style="1" bestFit="1" customWidth="1"/>
    <col min="45" max="45" width="8.33203125" style="1" bestFit="1" customWidth="1"/>
    <col min="46" max="46" width="14.33203125" style="1" bestFit="1" customWidth="1"/>
    <col min="47" max="47" width="16.1640625" style="1" bestFit="1" customWidth="1"/>
    <col min="48" max="16384" width="10.83203125" style="1"/>
  </cols>
  <sheetData>
    <row r="1" spans="1:9" x14ac:dyDescent="0.2">
      <c r="A1" s="1" t="s">
        <v>0</v>
      </c>
      <c r="B1" s="1" t="s">
        <v>53</v>
      </c>
      <c r="C1" s="1" t="s">
        <v>1</v>
      </c>
      <c r="D1" s="1" t="s">
        <v>2</v>
      </c>
      <c r="E1" s="1" t="s">
        <v>25</v>
      </c>
      <c r="F1" s="1" t="s">
        <v>24</v>
      </c>
      <c r="G1" s="1" t="s">
        <v>47</v>
      </c>
      <c r="H1" s="1" t="s">
        <v>46</v>
      </c>
      <c r="I1" s="1" t="s">
        <v>48</v>
      </c>
    </row>
    <row r="2" spans="1:9" x14ac:dyDescent="0.2">
      <c r="A2" s="1" t="s">
        <v>12</v>
      </c>
      <c r="B2" s="1" t="s">
        <v>9</v>
      </c>
      <c r="C2" s="1" t="s">
        <v>3</v>
      </c>
      <c r="D2" s="8" t="s">
        <v>6</v>
      </c>
      <c r="E2" s="8" t="s">
        <v>6</v>
      </c>
    </row>
    <row r="3" spans="1:9" x14ac:dyDescent="0.2">
      <c r="A3" s="1" t="s">
        <v>12</v>
      </c>
      <c r="B3" s="1" t="s">
        <v>10</v>
      </c>
      <c r="C3" s="1" t="s">
        <v>3</v>
      </c>
      <c r="D3" s="1" t="s">
        <v>4</v>
      </c>
      <c r="E3" s="1" t="s">
        <v>5</v>
      </c>
    </row>
    <row r="4" spans="1:9" x14ac:dyDescent="0.2">
      <c r="A4" s="1" t="s">
        <v>12</v>
      </c>
      <c r="B4" s="1" t="s">
        <v>11</v>
      </c>
      <c r="C4" s="1" t="s">
        <v>3</v>
      </c>
      <c r="D4" s="8" t="s">
        <v>6</v>
      </c>
      <c r="E4" s="8" t="s">
        <v>6</v>
      </c>
    </row>
    <row r="5" spans="1:9" x14ac:dyDescent="0.2">
      <c r="A5" s="1" t="s">
        <v>13</v>
      </c>
      <c r="B5" s="1" t="s">
        <v>9</v>
      </c>
      <c r="C5" s="1" t="s">
        <v>3</v>
      </c>
      <c r="D5" s="1" t="s">
        <v>6</v>
      </c>
      <c r="E5" s="1" t="s">
        <v>5</v>
      </c>
    </row>
    <row r="6" spans="1:9" x14ac:dyDescent="0.2">
      <c r="A6" s="1" t="s">
        <v>14</v>
      </c>
      <c r="B6" s="1" t="s">
        <v>11</v>
      </c>
      <c r="C6" s="1" t="s">
        <v>3</v>
      </c>
      <c r="D6" s="1" t="s">
        <v>4</v>
      </c>
      <c r="E6" s="8" t="s">
        <v>6</v>
      </c>
      <c r="F6" s="1" t="s">
        <v>26</v>
      </c>
    </row>
    <row r="7" spans="1:9" x14ac:dyDescent="0.2">
      <c r="A7" s="1" t="s">
        <v>15</v>
      </c>
      <c r="B7" s="1" t="s">
        <v>11</v>
      </c>
      <c r="C7" s="1" t="s">
        <v>3</v>
      </c>
      <c r="D7" s="1" t="s">
        <v>6</v>
      </c>
      <c r="E7" s="1" t="s">
        <v>7</v>
      </c>
    </row>
    <row r="8" spans="1:9" x14ac:dyDescent="0.2">
      <c r="A8" s="1" t="s">
        <v>16</v>
      </c>
      <c r="B8" s="1" t="s">
        <v>21</v>
      </c>
      <c r="C8" s="1" t="s">
        <v>8</v>
      </c>
      <c r="D8" s="1" t="s">
        <v>4</v>
      </c>
      <c r="E8" s="8" t="s">
        <v>6</v>
      </c>
      <c r="F8" s="1" t="s">
        <v>29</v>
      </c>
    </row>
    <row r="9" spans="1:9" x14ac:dyDescent="0.2">
      <c r="A9" s="1" t="s">
        <v>16</v>
      </c>
      <c r="B9" s="1" t="s">
        <v>9</v>
      </c>
      <c r="C9" s="1" t="s">
        <v>8</v>
      </c>
      <c r="D9" s="1" t="s">
        <v>6</v>
      </c>
      <c r="E9" s="1" t="s">
        <v>5</v>
      </c>
      <c r="F9" s="1" t="s">
        <v>27</v>
      </c>
    </row>
    <row r="10" spans="1:9" x14ac:dyDescent="0.2">
      <c r="A10" s="1" t="s">
        <v>16</v>
      </c>
      <c r="B10" s="1" t="s">
        <v>10</v>
      </c>
      <c r="C10" s="1" t="s">
        <v>8</v>
      </c>
      <c r="D10" s="1" t="s">
        <v>6</v>
      </c>
      <c r="E10" s="1" t="s">
        <v>5</v>
      </c>
    </row>
    <row r="11" spans="1:9" x14ac:dyDescent="0.2">
      <c r="A11" s="1" t="s">
        <v>16</v>
      </c>
      <c r="B11" s="1" t="s">
        <v>11</v>
      </c>
      <c r="C11" s="1" t="s">
        <v>8</v>
      </c>
      <c r="D11" s="1" t="s">
        <v>6</v>
      </c>
      <c r="E11" s="1" t="s">
        <v>5</v>
      </c>
      <c r="F11" s="1" t="s">
        <v>28</v>
      </c>
    </row>
    <row r="12" spans="1:9" x14ac:dyDescent="0.2">
      <c r="A12" s="1" t="s">
        <v>17</v>
      </c>
      <c r="B12" s="1" t="s">
        <v>10</v>
      </c>
      <c r="C12" s="1" t="s">
        <v>8</v>
      </c>
      <c r="D12" s="1" t="s">
        <v>4</v>
      </c>
      <c r="E12" s="1" t="s">
        <v>5</v>
      </c>
    </row>
    <row r="13" spans="1:9" x14ac:dyDescent="0.2">
      <c r="A13" s="1" t="s">
        <v>18</v>
      </c>
      <c r="B13" s="1" t="s">
        <v>9</v>
      </c>
      <c r="C13" s="1" t="s">
        <v>8</v>
      </c>
      <c r="D13" s="1" t="s">
        <v>6</v>
      </c>
      <c r="E13" s="1" t="s">
        <v>6</v>
      </c>
    </row>
    <row r="14" spans="1:9" x14ac:dyDescent="0.2">
      <c r="A14" s="1" t="s">
        <v>19</v>
      </c>
      <c r="B14" s="1" t="s">
        <v>11</v>
      </c>
      <c r="C14" s="1" t="s">
        <v>8</v>
      </c>
      <c r="D14" s="1" t="s">
        <v>4</v>
      </c>
      <c r="E14" s="1" t="s">
        <v>6</v>
      </c>
    </row>
    <row r="15" spans="1:9" x14ac:dyDescent="0.2">
      <c r="A15" s="1" t="s">
        <v>13</v>
      </c>
      <c r="B15" s="1" t="s">
        <v>9</v>
      </c>
      <c r="C15" s="1" t="s">
        <v>8</v>
      </c>
      <c r="D15" s="1" t="s">
        <v>4</v>
      </c>
      <c r="E15" s="1" t="s">
        <v>5</v>
      </c>
    </row>
    <row r="16" spans="1:9" x14ac:dyDescent="0.2">
      <c r="A16" s="1" t="s">
        <v>13</v>
      </c>
      <c r="B16" s="1" t="s">
        <v>11</v>
      </c>
      <c r="C16" s="1" t="s">
        <v>8</v>
      </c>
      <c r="D16" s="1" t="s">
        <v>4</v>
      </c>
      <c r="E16" s="1" t="s">
        <v>5</v>
      </c>
    </row>
    <row r="17" spans="1:17" x14ac:dyDescent="0.2">
      <c r="A17" s="1" t="s">
        <v>20</v>
      </c>
      <c r="B17" s="1" t="s">
        <v>11</v>
      </c>
      <c r="C17" s="1" t="s">
        <v>8</v>
      </c>
      <c r="D17" s="1" t="s">
        <v>6</v>
      </c>
      <c r="E17" s="1" t="s">
        <v>6</v>
      </c>
    </row>
    <row r="18" spans="1:17" x14ac:dyDescent="0.2">
      <c r="A18" s="1" t="s">
        <v>15</v>
      </c>
      <c r="B18" s="1" t="s">
        <v>11</v>
      </c>
      <c r="C18" s="1" t="s">
        <v>8</v>
      </c>
      <c r="D18" s="1" t="s">
        <v>6</v>
      </c>
      <c r="E18" s="1" t="s">
        <v>7</v>
      </c>
    </row>
    <row r="19" spans="1:17" x14ac:dyDescent="0.2">
      <c r="A19" s="1" t="s">
        <v>20</v>
      </c>
      <c r="B19" s="1" t="s">
        <v>11</v>
      </c>
      <c r="C19" s="1" t="s">
        <v>22</v>
      </c>
      <c r="D19" s="1" t="s">
        <v>6</v>
      </c>
      <c r="E19" s="1" t="s">
        <v>6</v>
      </c>
    </row>
    <row r="20" spans="1:17" x14ac:dyDescent="0.2">
      <c r="A20" s="1" t="s">
        <v>17</v>
      </c>
      <c r="B20" s="1" t="s">
        <v>10</v>
      </c>
      <c r="C20" s="1" t="s">
        <v>23</v>
      </c>
      <c r="D20" s="1" t="s">
        <v>4</v>
      </c>
      <c r="E20" s="1" t="s">
        <v>5</v>
      </c>
    </row>
    <row r="21" spans="1:17" x14ac:dyDescent="0.2">
      <c r="A21" s="1" t="s">
        <v>19</v>
      </c>
      <c r="B21" s="1" t="s">
        <v>11</v>
      </c>
      <c r="C21" s="1" t="s">
        <v>23</v>
      </c>
      <c r="D21" s="1" t="s">
        <v>4</v>
      </c>
      <c r="E21" s="1" t="s">
        <v>6</v>
      </c>
    </row>
    <row r="22" spans="1:17" x14ac:dyDescent="0.2">
      <c r="A22" s="1" t="s">
        <v>13</v>
      </c>
      <c r="B22" s="1" t="s">
        <v>9</v>
      </c>
      <c r="C22" s="1" t="s">
        <v>23</v>
      </c>
      <c r="D22" s="1" t="s">
        <v>4</v>
      </c>
      <c r="E22" s="1" t="s">
        <v>5</v>
      </c>
    </row>
    <row r="23" spans="1:17" x14ac:dyDescent="0.2">
      <c r="A23" s="1" t="s">
        <v>13</v>
      </c>
      <c r="B23" s="1" t="s">
        <v>11</v>
      </c>
      <c r="C23" s="1" t="s">
        <v>23</v>
      </c>
      <c r="D23" s="1" t="s">
        <v>4</v>
      </c>
      <c r="E23" s="1" t="s">
        <v>5</v>
      </c>
    </row>
    <row r="31" spans="1:17" ht="17" thickBot="1" x14ac:dyDescent="0.25">
      <c r="M31" s="78" t="s">
        <v>65</v>
      </c>
      <c r="N31" s="78"/>
      <c r="O31" s="78"/>
      <c r="P31" s="78"/>
      <c r="Q31" s="78"/>
    </row>
    <row r="32" spans="1:17" ht="17" thickTop="1" x14ac:dyDescent="0.2">
      <c r="M32" s="79" t="s">
        <v>64</v>
      </c>
      <c r="N32" s="77" t="s">
        <v>53</v>
      </c>
      <c r="O32" s="77"/>
      <c r="P32" s="77"/>
      <c r="Q32" s="77"/>
    </row>
    <row r="33" spans="13:29" x14ac:dyDescent="0.2">
      <c r="M33" s="73"/>
      <c r="N33" s="13" t="s">
        <v>21</v>
      </c>
      <c r="O33" s="13" t="s">
        <v>9</v>
      </c>
      <c r="P33" s="13" t="s">
        <v>10</v>
      </c>
      <c r="Q33" s="13" t="s">
        <v>11</v>
      </c>
    </row>
    <row r="34" spans="13:29" ht="17" x14ac:dyDescent="0.2">
      <c r="M34" s="25" t="s">
        <v>56</v>
      </c>
      <c r="O34" s="1" t="s">
        <v>58</v>
      </c>
      <c r="P34" s="1" t="s">
        <v>12</v>
      </c>
      <c r="Q34" s="1" t="s">
        <v>59</v>
      </c>
    </row>
    <row r="35" spans="13:29" ht="17" x14ac:dyDescent="0.2">
      <c r="M35" s="25" t="s">
        <v>55</v>
      </c>
      <c r="N35" s="1" t="s">
        <v>16</v>
      </c>
      <c r="O35" s="1" t="s">
        <v>60</v>
      </c>
      <c r="P35" s="1" t="s">
        <v>61</v>
      </c>
      <c r="Q35" s="1" t="s">
        <v>63</v>
      </c>
    </row>
    <row r="36" spans="13:29" ht="17" x14ac:dyDescent="0.2">
      <c r="M36" s="25" t="s">
        <v>54</v>
      </c>
      <c r="Q36" s="1" t="s">
        <v>20</v>
      </c>
    </row>
    <row r="37" spans="13:29" ht="14" customHeight="1" x14ac:dyDescent="0.2">
      <c r="M37" s="26" t="s">
        <v>57</v>
      </c>
      <c r="N37" s="13"/>
      <c r="O37" s="13" t="s">
        <v>13</v>
      </c>
      <c r="P37" s="13" t="s">
        <v>17</v>
      </c>
      <c r="Q37" s="13" t="s">
        <v>62</v>
      </c>
    </row>
    <row r="43" spans="13:29" x14ac:dyDescent="0.2">
      <c r="Y43" s="46" t="s">
        <v>272</v>
      </c>
    </row>
    <row r="44" spans="13:29" x14ac:dyDescent="0.2">
      <c r="Y44" s="80" t="s">
        <v>77</v>
      </c>
      <c r="Z44" s="80"/>
      <c r="AA44" s="80"/>
      <c r="AB44" s="80"/>
      <c r="AC44" s="80"/>
    </row>
    <row r="45" spans="13:29" x14ac:dyDescent="0.2">
      <c r="Y45" s="13" t="s">
        <v>66</v>
      </c>
      <c r="Z45" s="81" t="s">
        <v>75</v>
      </c>
      <c r="AA45" s="81"/>
      <c r="AB45" s="81"/>
      <c r="AC45" s="13" t="s">
        <v>74</v>
      </c>
    </row>
    <row r="46" spans="13:29" x14ac:dyDescent="0.2">
      <c r="Y46" s="71" t="s">
        <v>67</v>
      </c>
      <c r="Z46" s="8" t="s">
        <v>68</v>
      </c>
      <c r="AA46" s="8" t="s">
        <v>71</v>
      </c>
      <c r="AB46" s="8" t="s">
        <v>72</v>
      </c>
    </row>
    <row r="47" spans="13:29" x14ac:dyDescent="0.2">
      <c r="Y47" s="72"/>
      <c r="Z47" s="8">
        <v>0</v>
      </c>
      <c r="AA47" s="32">
        <v>7.1067679999999994E-2</v>
      </c>
      <c r="AB47" s="35">
        <v>0.37786134999999998</v>
      </c>
    </row>
    <row r="48" spans="13:29" x14ac:dyDescent="0.2">
      <c r="Y48" s="72"/>
      <c r="Z48" s="8">
        <v>0.5</v>
      </c>
      <c r="AA48" s="32">
        <v>3.6850040000000001E-2</v>
      </c>
      <c r="AB48" s="35">
        <v>0.2329756</v>
      </c>
    </row>
    <row r="49" spans="25:29" x14ac:dyDescent="0.2">
      <c r="Y49" s="72"/>
      <c r="Z49" s="8">
        <v>1</v>
      </c>
      <c r="AA49" s="32">
        <v>1.8774519999999999E-2</v>
      </c>
      <c r="AB49" s="35">
        <v>0.13186895000000001</v>
      </c>
    </row>
    <row r="50" spans="25:29" x14ac:dyDescent="0.2">
      <c r="Y50" s="72"/>
      <c r="Z50" s="8">
        <v>1.5</v>
      </c>
      <c r="AA50" s="29">
        <v>9.4780699999999999E-3</v>
      </c>
      <c r="AB50" s="32">
        <v>7.0601689999999995E-2</v>
      </c>
    </row>
    <row r="51" spans="25:29" x14ac:dyDescent="0.2">
      <c r="Y51" s="73"/>
      <c r="Z51" s="11">
        <v>2</v>
      </c>
      <c r="AA51" s="30">
        <v>4.76254E-3</v>
      </c>
      <c r="AB51" s="33">
        <v>3.659958E-2</v>
      </c>
      <c r="AC51" s="13"/>
    </row>
    <row r="52" spans="25:29" x14ac:dyDescent="0.2">
      <c r="Y52" s="71" t="s">
        <v>69</v>
      </c>
      <c r="Z52" s="1" t="s">
        <v>68</v>
      </c>
      <c r="AA52" s="1" t="s">
        <v>70</v>
      </c>
      <c r="AC52" s="74" t="s">
        <v>76</v>
      </c>
    </row>
    <row r="53" spans="25:29" x14ac:dyDescent="0.2">
      <c r="Y53" s="72"/>
      <c r="Z53" s="1">
        <v>0</v>
      </c>
      <c r="AA53" s="34">
        <v>6.1733623452348702E-2</v>
      </c>
      <c r="AC53" s="75"/>
    </row>
    <row r="54" spans="25:29" x14ac:dyDescent="0.2">
      <c r="Y54" s="72"/>
      <c r="Z54" s="1">
        <v>2</v>
      </c>
      <c r="AA54" s="34">
        <v>1.20772053410085E-2</v>
      </c>
      <c r="AC54" s="75"/>
    </row>
    <row r="55" spans="25:29" x14ac:dyDescent="0.2">
      <c r="Y55" s="72"/>
      <c r="Z55" s="1">
        <v>4</v>
      </c>
      <c r="AA55" s="31">
        <v>2.2662402083130201E-3</v>
      </c>
      <c r="AC55" s="75"/>
    </row>
    <row r="56" spans="25:29" x14ac:dyDescent="0.2">
      <c r="Y56" s="72"/>
      <c r="Z56" s="1">
        <v>6</v>
      </c>
      <c r="AA56" s="28">
        <v>4.2184786680835203E-4</v>
      </c>
      <c r="AC56" s="75"/>
    </row>
    <row r="57" spans="25:29" x14ac:dyDescent="0.2">
      <c r="Y57" s="72"/>
      <c r="Z57" s="1">
        <v>8</v>
      </c>
      <c r="AA57" s="28">
        <v>7.8406646322768398E-5</v>
      </c>
      <c r="AC57" s="75"/>
    </row>
    <row r="58" spans="25:29" x14ac:dyDescent="0.2">
      <c r="Y58" s="73"/>
      <c r="Z58" s="13">
        <v>10</v>
      </c>
      <c r="AA58" s="27">
        <v>1.4568956039108299E-5</v>
      </c>
      <c r="AB58" s="13"/>
      <c r="AC58" s="76"/>
    </row>
    <row r="59" spans="25:29" x14ac:dyDescent="0.2">
      <c r="Y59" s="71" t="s">
        <v>73</v>
      </c>
      <c r="Z59" s="1" t="s">
        <v>68</v>
      </c>
      <c r="AA59" s="1" t="s">
        <v>70</v>
      </c>
      <c r="AC59" s="74" t="s">
        <v>76</v>
      </c>
    </row>
    <row r="60" spans="25:29" x14ac:dyDescent="0.2">
      <c r="Y60" s="72"/>
      <c r="Z60" s="1">
        <v>0</v>
      </c>
      <c r="AA60" s="34">
        <v>4.213704983443E-2</v>
      </c>
      <c r="AC60" s="75"/>
    </row>
    <row r="61" spans="25:29" x14ac:dyDescent="0.2">
      <c r="Y61" s="72"/>
      <c r="Z61" s="1">
        <v>4</v>
      </c>
      <c r="AA61" s="36">
        <v>0.70383460067707004</v>
      </c>
      <c r="AC61" s="75"/>
    </row>
    <row r="62" spans="25:29" x14ac:dyDescent="0.2">
      <c r="Y62" s="72"/>
      <c r="Z62" s="1">
        <v>8</v>
      </c>
      <c r="AA62" s="36">
        <v>0.99227108557330002</v>
      </c>
      <c r="AC62" s="75"/>
    </row>
    <row r="63" spans="25:29" x14ac:dyDescent="0.2">
      <c r="Y63" s="72"/>
      <c r="Z63" s="1">
        <v>12</v>
      </c>
      <c r="AA63" s="37">
        <v>0.99985583826317304</v>
      </c>
      <c r="AC63" s="75"/>
    </row>
    <row r="64" spans="25:29" x14ac:dyDescent="0.2">
      <c r="Y64" s="72"/>
      <c r="Z64" s="1">
        <v>16</v>
      </c>
      <c r="AA64" s="37">
        <v>0.99999733107778499</v>
      </c>
      <c r="AC64" s="75"/>
    </row>
    <row r="65" spans="25:36" x14ac:dyDescent="0.2">
      <c r="Y65" s="72"/>
      <c r="Z65" s="1">
        <v>20</v>
      </c>
      <c r="AA65" s="37">
        <v>0.99999995059606805</v>
      </c>
      <c r="AC65" s="75"/>
    </row>
    <row r="66" spans="25:36" x14ac:dyDescent="0.2">
      <c r="Y66" s="73"/>
      <c r="Z66" s="13">
        <v>24</v>
      </c>
      <c r="AA66" s="38">
        <v>0.99999999908549497</v>
      </c>
      <c r="AB66" s="13"/>
      <c r="AC66" s="76"/>
    </row>
    <row r="71" spans="25:36" x14ac:dyDescent="0.2">
      <c r="AD71" s="1" t="s">
        <v>271</v>
      </c>
    </row>
    <row r="72" spans="25:36" x14ac:dyDescent="0.2">
      <c r="AD72" s="13" t="s">
        <v>53</v>
      </c>
      <c r="AE72" s="13" t="s">
        <v>0</v>
      </c>
      <c r="AF72" s="13" t="s">
        <v>56</v>
      </c>
      <c r="AG72" s="13" t="s">
        <v>55</v>
      </c>
      <c r="AH72" s="13" t="s">
        <v>57</v>
      </c>
      <c r="AI72" s="13" t="s">
        <v>54</v>
      </c>
      <c r="AJ72" s="25"/>
    </row>
    <row r="73" spans="25:36" ht="34" x14ac:dyDescent="0.2">
      <c r="AD73" s="51" t="s">
        <v>21</v>
      </c>
      <c r="AE73" s="47" t="s">
        <v>16</v>
      </c>
      <c r="AF73" s="52" t="s">
        <v>273</v>
      </c>
      <c r="AG73" s="42" t="s">
        <v>266</v>
      </c>
      <c r="AH73" s="52" t="s">
        <v>273</v>
      </c>
      <c r="AI73" s="52" t="s">
        <v>273</v>
      </c>
    </row>
    <row r="74" spans="25:36" ht="17" x14ac:dyDescent="0.2">
      <c r="AD74" s="74" t="s">
        <v>9</v>
      </c>
      <c r="AE74" s="48" t="s">
        <v>16</v>
      </c>
      <c r="AF74" s="53" t="s">
        <v>273</v>
      </c>
      <c r="AG74" s="43" t="s">
        <v>264</v>
      </c>
      <c r="AH74" s="53" t="s">
        <v>273</v>
      </c>
      <c r="AI74" s="53" t="s">
        <v>273</v>
      </c>
    </row>
    <row r="75" spans="25:36" ht="34" x14ac:dyDescent="0.2">
      <c r="AD75" s="76"/>
      <c r="AE75" s="49" t="s">
        <v>13</v>
      </c>
      <c r="AF75" s="26" t="s">
        <v>270</v>
      </c>
      <c r="AG75" s="44" t="s">
        <v>267</v>
      </c>
      <c r="AH75" s="44" t="s">
        <v>267</v>
      </c>
      <c r="AI75" s="44" t="s">
        <v>273</v>
      </c>
    </row>
    <row r="76" spans="25:36" ht="17" x14ac:dyDescent="0.2">
      <c r="AD76" s="74" t="s">
        <v>10</v>
      </c>
      <c r="AE76" s="48" t="s">
        <v>16</v>
      </c>
      <c r="AF76" s="53" t="s">
        <v>273</v>
      </c>
      <c r="AG76" s="43" t="s">
        <v>265</v>
      </c>
      <c r="AH76" s="53" t="s">
        <v>273</v>
      </c>
      <c r="AI76" s="53" t="s">
        <v>273</v>
      </c>
    </row>
    <row r="77" spans="25:36" ht="17" x14ac:dyDescent="0.2">
      <c r="AD77" s="75"/>
      <c r="AE77" s="50" t="s">
        <v>17</v>
      </c>
      <c r="AF77" s="45" t="s">
        <v>273</v>
      </c>
      <c r="AG77" s="45" t="s">
        <v>267</v>
      </c>
      <c r="AH77" s="45" t="s">
        <v>267</v>
      </c>
      <c r="AI77" s="45" t="s">
        <v>273</v>
      </c>
    </row>
    <row r="78" spans="25:36" ht="17" x14ac:dyDescent="0.2">
      <c r="AD78" s="76"/>
      <c r="AE78" s="49" t="s">
        <v>12</v>
      </c>
      <c r="AF78" s="44" t="s">
        <v>267</v>
      </c>
      <c r="AG78" s="44" t="s">
        <v>273</v>
      </c>
      <c r="AH78" s="44" t="s">
        <v>273</v>
      </c>
      <c r="AI78" s="44" t="s">
        <v>273</v>
      </c>
    </row>
    <row r="79" spans="25:36" ht="17" x14ac:dyDescent="0.2">
      <c r="AD79" s="74" t="s">
        <v>11</v>
      </c>
      <c r="AE79" s="48" t="s">
        <v>16</v>
      </c>
      <c r="AF79" s="53" t="s">
        <v>273</v>
      </c>
      <c r="AG79" s="43" t="s">
        <v>268</v>
      </c>
      <c r="AH79" s="53" t="s">
        <v>273</v>
      </c>
      <c r="AI79" s="53" t="s">
        <v>273</v>
      </c>
    </row>
    <row r="80" spans="25:36" ht="34" x14ac:dyDescent="0.2">
      <c r="AD80" s="75"/>
      <c r="AE80" s="50" t="s">
        <v>19</v>
      </c>
      <c r="AF80" s="45" t="s">
        <v>273</v>
      </c>
      <c r="AG80" s="25" t="s">
        <v>269</v>
      </c>
      <c r="AH80" s="25" t="s">
        <v>270</v>
      </c>
      <c r="AI80" s="45" t="s">
        <v>273</v>
      </c>
    </row>
    <row r="81" spans="30:47" ht="17" x14ac:dyDescent="0.2">
      <c r="AD81" s="75"/>
      <c r="AE81" s="50" t="s">
        <v>13</v>
      </c>
      <c r="AF81" s="45" t="s">
        <v>273</v>
      </c>
      <c r="AG81" s="45" t="s">
        <v>267</v>
      </c>
      <c r="AH81" s="45" t="s">
        <v>267</v>
      </c>
      <c r="AI81" s="45" t="s">
        <v>273</v>
      </c>
    </row>
    <row r="82" spans="30:47" ht="34" x14ac:dyDescent="0.2">
      <c r="AD82" s="76"/>
      <c r="AE82" s="49" t="s">
        <v>15</v>
      </c>
      <c r="AF82" s="26" t="s">
        <v>270</v>
      </c>
      <c r="AG82" s="26" t="s">
        <v>270</v>
      </c>
      <c r="AH82" s="44" t="s">
        <v>273</v>
      </c>
      <c r="AI82" s="44" t="s">
        <v>273</v>
      </c>
    </row>
    <row r="87" spans="30:47" ht="17" thickBot="1" x14ac:dyDescent="0.25">
      <c r="AL87" s="78" t="s">
        <v>274</v>
      </c>
      <c r="AM87" s="78"/>
      <c r="AN87" s="78"/>
      <c r="AO87" s="78"/>
      <c r="AP87" s="78"/>
      <c r="AQ87" s="78"/>
      <c r="AR87" s="78"/>
      <c r="AS87" s="78"/>
      <c r="AT87" s="78"/>
      <c r="AU87" s="78"/>
    </row>
    <row r="88" spans="30:47" ht="35" thickTop="1" x14ac:dyDescent="0.2">
      <c r="AL88" s="55" t="s">
        <v>53</v>
      </c>
      <c r="AM88" s="55" t="s">
        <v>275</v>
      </c>
      <c r="AN88" s="55" t="s">
        <v>0</v>
      </c>
      <c r="AO88" s="55" t="s">
        <v>276</v>
      </c>
      <c r="AP88" s="56" t="s">
        <v>298</v>
      </c>
      <c r="AQ88" s="55" t="s">
        <v>281</v>
      </c>
      <c r="AR88" s="55" t="s">
        <v>282</v>
      </c>
      <c r="AS88" s="55" t="s">
        <v>283</v>
      </c>
      <c r="AT88" s="55" t="s">
        <v>303</v>
      </c>
      <c r="AU88" s="55" t="s">
        <v>278</v>
      </c>
    </row>
    <row r="89" spans="30:47" ht="30" customHeight="1" x14ac:dyDescent="0.2">
      <c r="AL89" s="68" t="s">
        <v>9</v>
      </c>
      <c r="AM89" s="65" t="s">
        <v>279</v>
      </c>
      <c r="AN89" s="71" t="s">
        <v>13</v>
      </c>
      <c r="AO89" s="40" t="s">
        <v>284</v>
      </c>
      <c r="AP89" s="57">
        <v>-2.0699999999999998</v>
      </c>
      <c r="AQ89" s="57">
        <v>0.372</v>
      </c>
      <c r="AR89" s="57">
        <v>-5.57</v>
      </c>
      <c r="AS89" s="57" t="s">
        <v>288</v>
      </c>
      <c r="AT89" s="68" t="s">
        <v>287</v>
      </c>
      <c r="AU89" s="65" t="s">
        <v>299</v>
      </c>
    </row>
    <row r="90" spans="30:47" ht="30" customHeight="1" x14ac:dyDescent="0.2">
      <c r="AL90" s="69"/>
      <c r="AM90" s="66"/>
      <c r="AN90" s="72"/>
      <c r="AO90" s="1" t="s">
        <v>68</v>
      </c>
      <c r="AP90" s="58">
        <v>-0.82199999999999995</v>
      </c>
      <c r="AQ90" s="58">
        <v>0.25700000000000001</v>
      </c>
      <c r="AR90" s="58">
        <v>-3.19</v>
      </c>
      <c r="AS90" s="58">
        <v>1E-3</v>
      </c>
      <c r="AT90" s="69"/>
      <c r="AU90" s="66"/>
    </row>
    <row r="91" spans="30:47" ht="30" customHeight="1" x14ac:dyDescent="0.2">
      <c r="AL91" s="70"/>
      <c r="AM91" s="67"/>
      <c r="AN91" s="73"/>
      <c r="AO91" s="13" t="s">
        <v>286</v>
      </c>
      <c r="AP91" s="59" t="s">
        <v>290</v>
      </c>
      <c r="AQ91" s="59">
        <v>0.503</v>
      </c>
      <c r="AR91" s="59">
        <v>3.78</v>
      </c>
      <c r="AS91" s="59">
        <v>2.0000000000000001E-4</v>
      </c>
      <c r="AT91" s="70"/>
      <c r="AU91" s="67"/>
    </row>
    <row r="92" spans="30:47" ht="30" customHeight="1" x14ac:dyDescent="0.2">
      <c r="AL92" s="68" t="s">
        <v>10</v>
      </c>
      <c r="AM92" s="68" t="s">
        <v>280</v>
      </c>
      <c r="AN92" s="71" t="s">
        <v>12</v>
      </c>
      <c r="AO92" s="40" t="s">
        <v>284</v>
      </c>
      <c r="AP92" s="57">
        <v>-2.57</v>
      </c>
      <c r="AQ92" s="57">
        <v>0.51400000000000001</v>
      </c>
      <c r="AR92" s="57" t="s">
        <v>289</v>
      </c>
      <c r="AS92" s="57" t="s">
        <v>288</v>
      </c>
      <c r="AT92" s="68" t="s">
        <v>287</v>
      </c>
      <c r="AU92" s="65" t="s">
        <v>300</v>
      </c>
    </row>
    <row r="93" spans="30:47" ht="30" customHeight="1" x14ac:dyDescent="0.2">
      <c r="AL93" s="69"/>
      <c r="AM93" s="69"/>
      <c r="AN93" s="72"/>
      <c r="AO93" s="1" t="s">
        <v>68</v>
      </c>
      <c r="AP93" s="58">
        <v>-1.39</v>
      </c>
      <c r="AQ93" s="58">
        <v>0.497</v>
      </c>
      <c r="AR93" s="58">
        <v>-2.79</v>
      </c>
      <c r="AS93" s="58">
        <v>5.0000000000000001E-3</v>
      </c>
      <c r="AT93" s="69"/>
      <c r="AU93" s="66"/>
    </row>
    <row r="94" spans="30:47" ht="30" customHeight="1" x14ac:dyDescent="0.2">
      <c r="AL94" s="69"/>
      <c r="AM94" s="69"/>
      <c r="AN94" s="72"/>
      <c r="AO94" s="1" t="s">
        <v>286</v>
      </c>
      <c r="AP94" s="58">
        <v>2.0699999999999998</v>
      </c>
      <c r="AQ94" s="58">
        <v>0.68400000000000005</v>
      </c>
      <c r="AR94" s="58">
        <v>3.0310000000000001</v>
      </c>
      <c r="AS94" s="58">
        <v>2E-3</v>
      </c>
      <c r="AT94" s="69"/>
      <c r="AU94" s="66"/>
    </row>
    <row r="95" spans="30:47" ht="30" customHeight="1" x14ac:dyDescent="0.2">
      <c r="AL95" s="69"/>
      <c r="AM95" s="66" t="s">
        <v>279</v>
      </c>
      <c r="AN95" s="72" t="s">
        <v>17</v>
      </c>
      <c r="AO95" t="s">
        <v>284</v>
      </c>
      <c r="AP95" s="58">
        <v>-3.36</v>
      </c>
      <c r="AQ95" s="58">
        <v>0.68600000000000005</v>
      </c>
      <c r="AR95" s="58" t="s">
        <v>292</v>
      </c>
      <c r="AS95" s="58" t="s">
        <v>288</v>
      </c>
      <c r="AT95" s="69" t="s">
        <v>287</v>
      </c>
      <c r="AU95" s="66" t="s">
        <v>301</v>
      </c>
    </row>
    <row r="96" spans="30:47" ht="30" customHeight="1" x14ac:dyDescent="0.2">
      <c r="AL96" s="69"/>
      <c r="AM96" s="66"/>
      <c r="AN96" s="72"/>
      <c r="AO96" s="1" t="s">
        <v>68</v>
      </c>
      <c r="AP96" s="58">
        <v>-1.91</v>
      </c>
      <c r="AQ96" s="58">
        <v>0.63200000000000001</v>
      </c>
      <c r="AR96" s="58" t="s">
        <v>293</v>
      </c>
      <c r="AS96" s="58">
        <v>2E-3</v>
      </c>
      <c r="AT96" s="69"/>
      <c r="AU96" s="66"/>
    </row>
    <row r="97" spans="38:47" ht="30" customHeight="1" x14ac:dyDescent="0.2">
      <c r="AL97" s="70"/>
      <c r="AM97" s="67"/>
      <c r="AN97" s="73"/>
      <c r="AO97" s="13" t="s">
        <v>286</v>
      </c>
      <c r="AP97" s="59">
        <v>3.31</v>
      </c>
      <c r="AQ97" s="59">
        <v>0.84199999999999997</v>
      </c>
      <c r="AR97" s="59" t="s">
        <v>294</v>
      </c>
      <c r="AS97" s="59" t="s">
        <v>288</v>
      </c>
      <c r="AT97" s="70"/>
      <c r="AU97" s="67"/>
    </row>
    <row r="98" spans="38:47" ht="30" customHeight="1" x14ac:dyDescent="0.2">
      <c r="AL98" s="68" t="s">
        <v>11</v>
      </c>
      <c r="AM98" s="65" t="s">
        <v>279</v>
      </c>
      <c r="AN98" s="71" t="s">
        <v>13</v>
      </c>
      <c r="AO98" s="60" t="s">
        <v>284</v>
      </c>
      <c r="AP98" s="57">
        <v>-3.67</v>
      </c>
      <c r="AQ98" s="57">
        <v>0.434</v>
      </c>
      <c r="AR98" s="57" t="s">
        <v>295</v>
      </c>
      <c r="AS98" s="57" t="s">
        <v>288</v>
      </c>
      <c r="AT98" s="68" t="s">
        <v>287</v>
      </c>
      <c r="AU98" s="65" t="s">
        <v>302</v>
      </c>
    </row>
    <row r="99" spans="38:47" ht="30" customHeight="1" x14ac:dyDescent="0.2">
      <c r="AL99" s="69"/>
      <c r="AM99" s="66"/>
      <c r="AN99" s="72"/>
      <c r="AO99" s="1" t="s">
        <v>68</v>
      </c>
      <c r="AP99" s="58">
        <v>-0.56299999999999994</v>
      </c>
      <c r="AQ99" s="58">
        <v>0.27700000000000002</v>
      </c>
      <c r="AR99" s="58" t="s">
        <v>296</v>
      </c>
      <c r="AS99" s="58">
        <v>0.04</v>
      </c>
      <c r="AT99" s="69"/>
      <c r="AU99" s="66"/>
    </row>
    <row r="100" spans="38:47" ht="30" customHeight="1" x14ac:dyDescent="0.2">
      <c r="AL100" s="70"/>
      <c r="AM100" s="67"/>
      <c r="AN100" s="73"/>
      <c r="AO100" s="13" t="s">
        <v>286</v>
      </c>
      <c r="AP100" s="59" t="s">
        <v>291</v>
      </c>
      <c r="AQ100" s="59">
        <v>0.502</v>
      </c>
      <c r="AR100" s="59" t="s">
        <v>297</v>
      </c>
      <c r="AS100" s="59" t="s">
        <v>288</v>
      </c>
      <c r="AT100" s="70"/>
      <c r="AU100" s="67"/>
    </row>
  </sheetData>
  <mergeCells count="33">
    <mergeCell ref="N32:Q32"/>
    <mergeCell ref="M31:Q31"/>
    <mergeCell ref="M32:M33"/>
    <mergeCell ref="AT89:AT91"/>
    <mergeCell ref="AU89:AU91"/>
    <mergeCell ref="AL89:AL91"/>
    <mergeCell ref="AM89:AM91"/>
    <mergeCell ref="AN89:AN91"/>
    <mergeCell ref="AL87:AU87"/>
    <mergeCell ref="AD74:AD75"/>
    <mergeCell ref="AD76:AD78"/>
    <mergeCell ref="AD79:AD82"/>
    <mergeCell ref="Y44:AC44"/>
    <mergeCell ref="Z45:AB45"/>
    <mergeCell ref="Y46:Y51"/>
    <mergeCell ref="Y52:Y58"/>
    <mergeCell ref="Y59:Y66"/>
    <mergeCell ref="AC52:AC58"/>
    <mergeCell ref="AC59:AC66"/>
    <mergeCell ref="AT92:AT94"/>
    <mergeCell ref="AU92:AU94"/>
    <mergeCell ref="AN92:AN94"/>
    <mergeCell ref="AU95:AU97"/>
    <mergeCell ref="AT95:AT97"/>
    <mergeCell ref="AT98:AT100"/>
    <mergeCell ref="AU98:AU100"/>
    <mergeCell ref="AN98:AN100"/>
    <mergeCell ref="AN95:AN97"/>
    <mergeCell ref="AM98:AM100"/>
    <mergeCell ref="AL98:AL100"/>
    <mergeCell ref="AL92:AL97"/>
    <mergeCell ref="AM92:AM94"/>
    <mergeCell ref="AM95:AM9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EB28-269F-0D4D-97A6-F8C5DD4D1896}">
  <dimension ref="A1:H37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t="s">
        <v>88</v>
      </c>
      <c r="B1" t="s">
        <v>261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</row>
    <row r="2" spans="1:8" x14ac:dyDescent="0.2">
      <c r="A2" t="s">
        <v>16</v>
      </c>
      <c r="B2" t="s">
        <v>262</v>
      </c>
      <c r="C2">
        <v>397</v>
      </c>
      <c r="D2">
        <v>0</v>
      </c>
      <c r="E2">
        <v>31</v>
      </c>
      <c r="F2" t="s">
        <v>95</v>
      </c>
      <c r="G2">
        <v>0</v>
      </c>
      <c r="H2" t="s">
        <v>95</v>
      </c>
    </row>
    <row r="3" spans="1:8" x14ac:dyDescent="0.2">
      <c r="A3" t="s">
        <v>16</v>
      </c>
      <c r="B3" t="s">
        <v>263</v>
      </c>
      <c r="C3">
        <v>174</v>
      </c>
      <c r="D3">
        <v>0.56999999999999995</v>
      </c>
      <c r="E3">
        <v>40</v>
      </c>
      <c r="F3" t="s">
        <v>95</v>
      </c>
      <c r="G3">
        <v>0.56999999999999995</v>
      </c>
      <c r="H3" t="s">
        <v>95</v>
      </c>
    </row>
    <row r="4" spans="1:8" x14ac:dyDescent="0.2">
      <c r="A4" t="s">
        <v>17</v>
      </c>
      <c r="B4" t="s">
        <v>262</v>
      </c>
      <c r="C4">
        <v>397</v>
      </c>
      <c r="D4">
        <v>0</v>
      </c>
      <c r="E4">
        <v>1</v>
      </c>
      <c r="F4">
        <v>0</v>
      </c>
      <c r="G4">
        <v>1</v>
      </c>
      <c r="H4">
        <v>0</v>
      </c>
    </row>
    <row r="5" spans="1:8" x14ac:dyDescent="0.2">
      <c r="A5" t="s">
        <v>17</v>
      </c>
      <c r="B5" t="s">
        <v>263</v>
      </c>
      <c r="C5">
        <v>174</v>
      </c>
      <c r="D5">
        <v>0.56999999999999995</v>
      </c>
      <c r="E5">
        <v>8.6</v>
      </c>
      <c r="F5">
        <v>1.7</v>
      </c>
      <c r="G5">
        <v>8.6</v>
      </c>
      <c r="H5">
        <v>0</v>
      </c>
    </row>
    <row r="6" spans="1:8" x14ac:dyDescent="0.2">
      <c r="A6" t="s">
        <v>35</v>
      </c>
      <c r="B6" t="s">
        <v>262</v>
      </c>
      <c r="C6">
        <v>397</v>
      </c>
      <c r="D6">
        <v>0</v>
      </c>
      <c r="E6">
        <v>0</v>
      </c>
      <c r="F6">
        <v>0</v>
      </c>
      <c r="G6" t="s">
        <v>95</v>
      </c>
      <c r="H6">
        <v>0</v>
      </c>
    </row>
    <row r="7" spans="1:8" x14ac:dyDescent="0.2">
      <c r="A7" t="s">
        <v>35</v>
      </c>
      <c r="B7" t="s">
        <v>263</v>
      </c>
      <c r="C7">
        <v>174</v>
      </c>
      <c r="D7">
        <v>0</v>
      </c>
      <c r="E7">
        <v>0</v>
      </c>
      <c r="F7">
        <v>0</v>
      </c>
      <c r="G7" t="s">
        <v>95</v>
      </c>
      <c r="H7">
        <v>0</v>
      </c>
    </row>
    <row r="8" spans="1:8" x14ac:dyDescent="0.2">
      <c r="A8" t="s">
        <v>18</v>
      </c>
      <c r="B8" t="s">
        <v>262</v>
      </c>
      <c r="C8">
        <v>397</v>
      </c>
      <c r="D8">
        <v>0.5</v>
      </c>
      <c r="E8">
        <v>1.8</v>
      </c>
      <c r="F8">
        <v>0</v>
      </c>
      <c r="G8">
        <v>0</v>
      </c>
      <c r="H8">
        <v>0</v>
      </c>
    </row>
    <row r="9" spans="1:8" x14ac:dyDescent="0.2">
      <c r="A9" t="s">
        <v>18</v>
      </c>
      <c r="B9" t="s">
        <v>263</v>
      </c>
      <c r="C9">
        <v>174</v>
      </c>
      <c r="D9">
        <v>0.56999999999999995</v>
      </c>
      <c r="E9">
        <v>1.1000000000000001</v>
      </c>
      <c r="F9">
        <v>0</v>
      </c>
      <c r="G9">
        <v>0</v>
      </c>
      <c r="H9">
        <v>0</v>
      </c>
    </row>
    <row r="10" spans="1:8" x14ac:dyDescent="0.2">
      <c r="A10" t="s">
        <v>36</v>
      </c>
      <c r="B10" t="s">
        <v>262</v>
      </c>
      <c r="C10">
        <v>397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t="s">
        <v>36</v>
      </c>
      <c r="B11" t="s">
        <v>263</v>
      </c>
      <c r="C11">
        <v>174</v>
      </c>
      <c r="D11">
        <v>0.56999999999999995</v>
      </c>
      <c r="E11">
        <v>0.56999999999999995</v>
      </c>
      <c r="F11">
        <v>0</v>
      </c>
      <c r="G11">
        <v>0</v>
      </c>
      <c r="H11">
        <v>0</v>
      </c>
    </row>
    <row r="12" spans="1:8" x14ac:dyDescent="0.2">
      <c r="A12" t="s">
        <v>12</v>
      </c>
      <c r="B12" t="s">
        <v>262</v>
      </c>
      <c r="C12">
        <v>397</v>
      </c>
      <c r="D12">
        <v>4.5</v>
      </c>
      <c r="E12">
        <v>0.5</v>
      </c>
      <c r="F12">
        <v>0.5</v>
      </c>
      <c r="G12">
        <v>2</v>
      </c>
      <c r="H12">
        <v>0.5</v>
      </c>
    </row>
    <row r="13" spans="1:8" x14ac:dyDescent="0.2">
      <c r="A13" t="s">
        <v>12</v>
      </c>
      <c r="B13" t="s">
        <v>263</v>
      </c>
      <c r="C13">
        <v>174</v>
      </c>
      <c r="D13">
        <v>8.6</v>
      </c>
      <c r="E13">
        <v>0.56999999999999995</v>
      </c>
      <c r="F13">
        <v>0.56999999999999995</v>
      </c>
      <c r="G13">
        <v>2.2999999999999998</v>
      </c>
      <c r="H13">
        <v>0.56999999999999995</v>
      </c>
    </row>
    <row r="14" spans="1:8" x14ac:dyDescent="0.2">
      <c r="A14" t="s">
        <v>19</v>
      </c>
      <c r="B14" t="s">
        <v>262</v>
      </c>
      <c r="C14">
        <v>397</v>
      </c>
      <c r="D14">
        <v>0</v>
      </c>
      <c r="E14">
        <v>2.2999999999999998</v>
      </c>
      <c r="F14" t="s">
        <v>95</v>
      </c>
      <c r="G14">
        <v>2.2999999999999998</v>
      </c>
      <c r="H14" t="s">
        <v>95</v>
      </c>
    </row>
    <row r="15" spans="1:8" x14ac:dyDescent="0.2">
      <c r="A15" t="s">
        <v>19</v>
      </c>
      <c r="B15" t="s">
        <v>263</v>
      </c>
      <c r="C15">
        <v>174</v>
      </c>
      <c r="D15">
        <v>0</v>
      </c>
      <c r="E15">
        <v>9.8000000000000007</v>
      </c>
      <c r="F15" t="s">
        <v>95</v>
      </c>
      <c r="G15">
        <v>9.8000000000000007</v>
      </c>
      <c r="H15" t="s">
        <v>95</v>
      </c>
    </row>
    <row r="16" spans="1:8" x14ac:dyDescent="0.2">
      <c r="A16" t="s">
        <v>13</v>
      </c>
      <c r="B16" t="s">
        <v>262</v>
      </c>
      <c r="C16">
        <v>397</v>
      </c>
      <c r="D16">
        <v>1.3</v>
      </c>
      <c r="E16">
        <v>4.3</v>
      </c>
      <c r="F16">
        <v>0</v>
      </c>
      <c r="G16">
        <v>4.3</v>
      </c>
      <c r="H16">
        <v>0</v>
      </c>
    </row>
    <row r="17" spans="1:8" x14ac:dyDescent="0.2">
      <c r="A17" t="s">
        <v>13</v>
      </c>
      <c r="B17" t="s">
        <v>263</v>
      </c>
      <c r="C17">
        <v>174</v>
      </c>
      <c r="D17">
        <v>5.7</v>
      </c>
      <c r="E17">
        <v>30</v>
      </c>
      <c r="F17">
        <v>0</v>
      </c>
      <c r="G17">
        <v>30</v>
      </c>
      <c r="H17">
        <v>0</v>
      </c>
    </row>
    <row r="18" spans="1:8" x14ac:dyDescent="0.2">
      <c r="A18" t="s">
        <v>14</v>
      </c>
      <c r="B18" t="s">
        <v>262</v>
      </c>
      <c r="C18">
        <v>397</v>
      </c>
      <c r="D18">
        <v>2</v>
      </c>
      <c r="E18" t="s">
        <v>95</v>
      </c>
      <c r="F18" t="s">
        <v>95</v>
      </c>
      <c r="G18" t="s">
        <v>95</v>
      </c>
      <c r="H18" t="s">
        <v>95</v>
      </c>
    </row>
    <row r="19" spans="1:8" x14ac:dyDescent="0.2">
      <c r="A19" t="s">
        <v>14</v>
      </c>
      <c r="B19" t="s">
        <v>263</v>
      </c>
      <c r="C19">
        <v>174</v>
      </c>
      <c r="D19">
        <v>5.2</v>
      </c>
      <c r="E19" t="s">
        <v>95</v>
      </c>
      <c r="F19" t="s">
        <v>95</v>
      </c>
      <c r="G19" t="s">
        <v>95</v>
      </c>
      <c r="H19" t="s">
        <v>95</v>
      </c>
    </row>
    <row r="20" spans="1:8" x14ac:dyDescent="0.2">
      <c r="A20" t="s">
        <v>38</v>
      </c>
      <c r="B20" t="s">
        <v>262</v>
      </c>
      <c r="C20">
        <v>397</v>
      </c>
      <c r="D20">
        <v>0.5</v>
      </c>
      <c r="E20">
        <v>0.5</v>
      </c>
      <c r="F20">
        <v>0</v>
      </c>
      <c r="G20" t="s">
        <v>95</v>
      </c>
      <c r="H20">
        <v>0</v>
      </c>
    </row>
    <row r="21" spans="1:8" x14ac:dyDescent="0.2">
      <c r="A21" t="s">
        <v>38</v>
      </c>
      <c r="B21" t="s">
        <v>263</v>
      </c>
      <c r="C21">
        <v>174</v>
      </c>
      <c r="D21">
        <v>0</v>
      </c>
      <c r="E21">
        <v>0</v>
      </c>
      <c r="F21">
        <v>0</v>
      </c>
      <c r="G21" t="s">
        <v>95</v>
      </c>
      <c r="H21">
        <v>0</v>
      </c>
    </row>
    <row r="22" spans="1:8" x14ac:dyDescent="0.2">
      <c r="A22" t="s">
        <v>20</v>
      </c>
      <c r="B22" t="s">
        <v>262</v>
      </c>
      <c r="C22">
        <v>397</v>
      </c>
      <c r="D22">
        <v>0</v>
      </c>
      <c r="E22">
        <v>1.8</v>
      </c>
      <c r="F22">
        <v>1.8</v>
      </c>
      <c r="G22">
        <v>0.25</v>
      </c>
      <c r="H22">
        <v>1.8</v>
      </c>
    </row>
    <row r="23" spans="1:8" x14ac:dyDescent="0.2">
      <c r="A23" t="s">
        <v>20</v>
      </c>
      <c r="B23" t="s">
        <v>263</v>
      </c>
      <c r="C23">
        <v>174</v>
      </c>
      <c r="D23">
        <v>0</v>
      </c>
      <c r="E23">
        <v>6.3</v>
      </c>
      <c r="F23">
        <v>6.3</v>
      </c>
      <c r="G23">
        <v>0.56999999999999995</v>
      </c>
      <c r="H23">
        <v>6.3</v>
      </c>
    </row>
    <row r="24" spans="1:8" x14ac:dyDescent="0.2">
      <c r="A24" t="s">
        <v>39</v>
      </c>
      <c r="B24" t="s">
        <v>262</v>
      </c>
      <c r="C24">
        <v>397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">
      <c r="A25" t="s">
        <v>39</v>
      </c>
      <c r="B25" t="s">
        <v>263</v>
      </c>
      <c r="C25">
        <v>174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">
      <c r="A26" t="s">
        <v>42</v>
      </c>
      <c r="B26" t="s">
        <v>262</v>
      </c>
      <c r="C26">
        <v>397</v>
      </c>
      <c r="D26">
        <v>0</v>
      </c>
      <c r="E26" t="s">
        <v>95</v>
      </c>
      <c r="F26" t="s">
        <v>95</v>
      </c>
      <c r="G26">
        <v>0</v>
      </c>
      <c r="H26" t="s">
        <v>95</v>
      </c>
    </row>
    <row r="27" spans="1:8" x14ac:dyDescent="0.2">
      <c r="A27" t="s">
        <v>42</v>
      </c>
      <c r="B27" t="s">
        <v>263</v>
      </c>
      <c r="C27">
        <v>174</v>
      </c>
      <c r="D27">
        <v>0</v>
      </c>
      <c r="E27" t="s">
        <v>95</v>
      </c>
      <c r="F27" t="s">
        <v>95</v>
      </c>
      <c r="G27">
        <v>0</v>
      </c>
      <c r="H27" t="s">
        <v>95</v>
      </c>
    </row>
    <row r="28" spans="1:8" x14ac:dyDescent="0.2">
      <c r="A28" t="s">
        <v>15</v>
      </c>
      <c r="B28" t="s">
        <v>262</v>
      </c>
      <c r="C28">
        <v>397</v>
      </c>
      <c r="D28">
        <v>3.3</v>
      </c>
      <c r="E28">
        <v>1.3</v>
      </c>
      <c r="F28">
        <v>0</v>
      </c>
      <c r="G28">
        <v>0</v>
      </c>
      <c r="H28">
        <v>0</v>
      </c>
    </row>
    <row r="29" spans="1:8" x14ac:dyDescent="0.2">
      <c r="A29" t="s">
        <v>15</v>
      </c>
      <c r="B29" t="s">
        <v>263</v>
      </c>
      <c r="C29">
        <v>174</v>
      </c>
      <c r="D29">
        <v>6.9</v>
      </c>
      <c r="E29">
        <v>3.4</v>
      </c>
      <c r="F29">
        <v>0</v>
      </c>
      <c r="G29">
        <v>0</v>
      </c>
      <c r="H29">
        <v>0</v>
      </c>
    </row>
    <row r="30" spans="1:8" x14ac:dyDescent="0.2">
      <c r="A30" t="s">
        <v>34</v>
      </c>
      <c r="B30" t="s">
        <v>262</v>
      </c>
      <c r="C30">
        <v>397</v>
      </c>
      <c r="D30" t="s">
        <v>95</v>
      </c>
      <c r="E30">
        <v>0</v>
      </c>
      <c r="F30">
        <v>0</v>
      </c>
      <c r="G30">
        <v>0</v>
      </c>
      <c r="H30">
        <v>0</v>
      </c>
    </row>
    <row r="31" spans="1:8" x14ac:dyDescent="0.2">
      <c r="A31" t="s">
        <v>34</v>
      </c>
      <c r="B31" t="s">
        <v>263</v>
      </c>
      <c r="C31">
        <v>174</v>
      </c>
      <c r="D31" t="s">
        <v>95</v>
      </c>
      <c r="E31">
        <v>0</v>
      </c>
      <c r="F31">
        <v>0</v>
      </c>
      <c r="G31">
        <v>0</v>
      </c>
      <c r="H31">
        <v>0</v>
      </c>
    </row>
    <row r="32" spans="1:8" x14ac:dyDescent="0.2">
      <c r="A32" t="s">
        <v>33</v>
      </c>
      <c r="B32" t="s">
        <v>262</v>
      </c>
      <c r="C32">
        <v>397</v>
      </c>
      <c r="D32" t="s">
        <v>95</v>
      </c>
      <c r="E32">
        <v>0.5</v>
      </c>
      <c r="F32">
        <v>0</v>
      </c>
      <c r="G32" t="s">
        <v>95</v>
      </c>
      <c r="H32">
        <v>0</v>
      </c>
    </row>
    <row r="33" spans="1:8" x14ac:dyDescent="0.2">
      <c r="A33" t="s">
        <v>33</v>
      </c>
      <c r="B33" t="s">
        <v>263</v>
      </c>
      <c r="C33">
        <v>174</v>
      </c>
      <c r="D33" t="s">
        <v>95</v>
      </c>
      <c r="E33">
        <v>3.4</v>
      </c>
      <c r="F33">
        <v>0</v>
      </c>
      <c r="G33" t="s">
        <v>95</v>
      </c>
      <c r="H33">
        <v>0</v>
      </c>
    </row>
    <row r="34" spans="1:8" x14ac:dyDescent="0.2">
      <c r="A34" t="s">
        <v>40</v>
      </c>
      <c r="B34" t="s">
        <v>262</v>
      </c>
      <c r="C34">
        <v>397</v>
      </c>
      <c r="D34" t="s">
        <v>95</v>
      </c>
      <c r="E34" t="s">
        <v>95</v>
      </c>
      <c r="F34">
        <v>0</v>
      </c>
      <c r="G34" t="s">
        <v>95</v>
      </c>
      <c r="H34">
        <v>0</v>
      </c>
    </row>
    <row r="35" spans="1:8" x14ac:dyDescent="0.2">
      <c r="A35" t="s">
        <v>40</v>
      </c>
      <c r="B35" t="s">
        <v>263</v>
      </c>
      <c r="C35">
        <v>174</v>
      </c>
      <c r="D35" t="s">
        <v>95</v>
      </c>
      <c r="E35" t="s">
        <v>95</v>
      </c>
      <c r="F35">
        <v>0</v>
      </c>
      <c r="G35" t="s">
        <v>95</v>
      </c>
      <c r="H35">
        <v>0</v>
      </c>
    </row>
    <row r="36" spans="1:8" x14ac:dyDescent="0.2">
      <c r="A36" t="s">
        <v>37</v>
      </c>
      <c r="B36" t="s">
        <v>262</v>
      </c>
      <c r="C36">
        <v>397</v>
      </c>
      <c r="D36" t="s">
        <v>95</v>
      </c>
      <c r="E36" t="s">
        <v>95</v>
      </c>
      <c r="F36" t="s">
        <v>95</v>
      </c>
      <c r="G36">
        <v>0</v>
      </c>
      <c r="H36" t="s">
        <v>95</v>
      </c>
    </row>
    <row r="37" spans="1:8" x14ac:dyDescent="0.2">
      <c r="A37" t="s">
        <v>37</v>
      </c>
      <c r="B37" t="s">
        <v>263</v>
      </c>
      <c r="C37">
        <v>174</v>
      </c>
      <c r="D37" t="s">
        <v>95</v>
      </c>
      <c r="E37" t="s">
        <v>95</v>
      </c>
      <c r="F37" t="s">
        <v>95</v>
      </c>
      <c r="G37">
        <v>0</v>
      </c>
      <c r="H37" t="s">
        <v>95</v>
      </c>
    </row>
  </sheetData>
  <autoFilter ref="A1:H37" xr:uid="{7036F889-0077-E24A-AA3D-B039A61C6299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1AE6-CC50-864C-827E-D25EEF6A22D3}">
  <dimension ref="B3:AN151"/>
  <sheetViews>
    <sheetView workbookViewId="0">
      <selection activeCell="T31" sqref="T31"/>
    </sheetView>
  </sheetViews>
  <sheetFormatPr baseColWidth="10" defaultRowHeight="16" x14ac:dyDescent="0.2"/>
  <cols>
    <col min="1" max="1" width="6.33203125" style="1" customWidth="1"/>
    <col min="2" max="2" width="18.83203125" style="1" customWidth="1"/>
    <col min="3" max="3" width="21.1640625" style="1" customWidth="1"/>
    <col min="4" max="4" width="9.33203125" style="1" bestFit="1" customWidth="1"/>
    <col min="5" max="5" width="11" style="1" customWidth="1"/>
    <col min="6" max="6" width="10" style="1" customWidth="1"/>
    <col min="7" max="7" width="9.33203125" style="1" bestFit="1" customWidth="1"/>
    <col min="8" max="8" width="9.1640625" style="1" bestFit="1" customWidth="1"/>
    <col min="9" max="10" width="10.1640625" style="1" bestFit="1" customWidth="1"/>
    <col min="11" max="11" width="9.6640625" style="1" bestFit="1" customWidth="1"/>
    <col min="12" max="12" width="10" style="1" bestFit="1" customWidth="1"/>
    <col min="13" max="13" width="6.1640625" style="1" bestFit="1" customWidth="1"/>
    <col min="14" max="14" width="17.1640625" style="1" customWidth="1"/>
    <col min="15" max="15" width="10.83203125" style="1"/>
    <col min="16" max="20" width="5.83203125" style="1" customWidth="1"/>
    <col min="21" max="21" width="10.5" style="1" customWidth="1"/>
    <col min="22" max="26" width="10.83203125" style="1"/>
    <col min="27" max="27" width="11.83203125" style="1" customWidth="1"/>
    <col min="28" max="35" width="10.83203125" style="1"/>
    <col min="36" max="36" width="12.1640625" style="1" customWidth="1"/>
    <col min="37" max="16384" width="10.83203125" style="1"/>
  </cols>
  <sheetData>
    <row r="3" spans="2:14" ht="17" thickBot="1" x14ac:dyDescent="0.25">
      <c r="B3" s="80" t="s">
        <v>550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54"/>
      <c r="N3" s="54"/>
    </row>
    <row r="4" spans="2:14" ht="18" thickTop="1" x14ac:dyDescent="0.2">
      <c r="B4" s="138" t="s">
        <v>53</v>
      </c>
      <c r="C4" s="139" t="s">
        <v>551</v>
      </c>
      <c r="D4" s="140" t="s">
        <v>277</v>
      </c>
      <c r="E4" s="141" t="s">
        <v>281</v>
      </c>
      <c r="F4" s="141" t="s">
        <v>340</v>
      </c>
      <c r="G4" s="141" t="s">
        <v>557</v>
      </c>
      <c r="H4" s="142" t="s">
        <v>559</v>
      </c>
      <c r="I4" s="141" t="s">
        <v>552</v>
      </c>
      <c r="J4" s="141" t="s">
        <v>560</v>
      </c>
      <c r="K4" s="141" t="s">
        <v>561</v>
      </c>
      <c r="L4" s="148" t="s">
        <v>562</v>
      </c>
      <c r="M4" s="148" t="s">
        <v>563</v>
      </c>
      <c r="N4" s="143" t="s">
        <v>570</v>
      </c>
    </row>
    <row r="5" spans="2:14" x14ac:dyDescent="0.2">
      <c r="B5" s="144" t="s">
        <v>11</v>
      </c>
      <c r="C5" s="112" t="s">
        <v>327</v>
      </c>
      <c r="D5" s="113"/>
      <c r="E5" s="113"/>
      <c r="F5" s="113"/>
      <c r="G5" s="113"/>
      <c r="H5" s="113"/>
      <c r="I5" s="113"/>
      <c r="J5" s="113"/>
      <c r="K5" s="113"/>
      <c r="L5" s="147"/>
      <c r="M5" s="147"/>
      <c r="N5" s="114"/>
    </row>
    <row r="6" spans="2:14" x14ac:dyDescent="0.2">
      <c r="B6" s="145"/>
      <c r="C6" s="89" t="s">
        <v>553</v>
      </c>
      <c r="D6" s="95">
        <v>-1.5990899999999999</v>
      </c>
      <c r="E6" s="95">
        <v>0.12953000000000001</v>
      </c>
      <c r="F6" s="95">
        <v>178.26057</v>
      </c>
      <c r="G6" s="40">
        <v>-12.345000000000001</v>
      </c>
      <c r="H6" s="40" t="s">
        <v>554</v>
      </c>
      <c r="I6" s="84">
        <v>5209.1090000000004</v>
      </c>
      <c r="J6" s="84">
        <v>5209.1570000000002</v>
      </c>
      <c r="K6" s="84">
        <v>0.63700000000000001</v>
      </c>
      <c r="L6" s="84">
        <v>0.24199999999999999</v>
      </c>
      <c r="M6" s="84">
        <v>0.46200000000000002</v>
      </c>
      <c r="N6" s="90" t="s">
        <v>586</v>
      </c>
    </row>
    <row r="7" spans="2:14" x14ac:dyDescent="0.2">
      <c r="B7" s="145"/>
      <c r="C7" s="101" t="s">
        <v>328</v>
      </c>
      <c r="D7" s="107">
        <v>0.50990000000000002</v>
      </c>
      <c r="E7" s="107">
        <v>2.971E-2</v>
      </c>
      <c r="F7" s="107">
        <v>3724.2639399999998</v>
      </c>
      <c r="G7" s="101">
        <v>17.163</v>
      </c>
      <c r="H7" s="101" t="s">
        <v>554</v>
      </c>
      <c r="I7" s="115"/>
      <c r="J7" s="115"/>
      <c r="K7" s="115"/>
      <c r="L7" s="115"/>
      <c r="M7" s="115"/>
      <c r="N7" s="91" t="s">
        <v>571</v>
      </c>
    </row>
    <row r="8" spans="2:14" x14ac:dyDescent="0.2">
      <c r="B8" s="145"/>
      <c r="C8" s="101" t="s">
        <v>335</v>
      </c>
      <c r="D8" s="107">
        <v>-0.1288</v>
      </c>
      <c r="E8" s="107">
        <v>6.8000000000000005E-2</v>
      </c>
      <c r="F8" s="107">
        <v>56.56494</v>
      </c>
      <c r="G8" s="101">
        <v>-1.8939999999999999</v>
      </c>
      <c r="H8" s="101">
        <v>6.3322000000000003E-2</v>
      </c>
      <c r="I8" s="115"/>
      <c r="J8" s="115"/>
      <c r="K8" s="115"/>
      <c r="L8" s="115"/>
      <c r="M8" s="115"/>
      <c r="N8" s="91" t="s">
        <v>587</v>
      </c>
    </row>
    <row r="9" spans="2:14" x14ac:dyDescent="0.2">
      <c r="B9" s="145"/>
      <c r="C9" s="101" t="s">
        <v>574</v>
      </c>
      <c r="D9" s="107">
        <v>0.29824000000000001</v>
      </c>
      <c r="E9" s="107">
        <v>0.13491</v>
      </c>
      <c r="F9" s="107">
        <v>55.81335</v>
      </c>
      <c r="G9" s="101">
        <v>2.2109999999999999</v>
      </c>
      <c r="H9" s="101">
        <v>3.1178999999999998E-2</v>
      </c>
      <c r="I9" s="115"/>
      <c r="J9" s="115"/>
      <c r="K9" s="115"/>
      <c r="L9" s="115"/>
      <c r="M9" s="115"/>
      <c r="N9" s="91"/>
    </row>
    <row r="10" spans="2:14" x14ac:dyDescent="0.2">
      <c r="B10" s="145"/>
      <c r="C10" s="101" t="s">
        <v>32</v>
      </c>
      <c r="D10" s="107">
        <v>0.31006</v>
      </c>
      <c r="E10" s="107">
        <v>1.485E-2</v>
      </c>
      <c r="F10" s="107">
        <v>3756.9888099999998</v>
      </c>
      <c r="G10" s="101">
        <v>20.876999999999999</v>
      </c>
      <c r="H10" s="101" t="s">
        <v>554</v>
      </c>
      <c r="I10" s="115"/>
      <c r="J10" s="115"/>
      <c r="K10" s="115"/>
      <c r="L10" s="115"/>
      <c r="M10" s="115"/>
      <c r="N10" s="91"/>
    </row>
    <row r="11" spans="2:14" x14ac:dyDescent="0.2">
      <c r="B11" s="145"/>
      <c r="C11" s="101" t="s">
        <v>555</v>
      </c>
      <c r="D11" s="107">
        <v>0.28083000000000002</v>
      </c>
      <c r="E11" s="107">
        <v>2.4320000000000001E-2</v>
      </c>
      <c r="F11" s="107">
        <v>3734.0224499999999</v>
      </c>
      <c r="G11" s="101">
        <v>11.548999999999999</v>
      </c>
      <c r="H11" s="101" t="s">
        <v>554</v>
      </c>
      <c r="I11" s="115"/>
      <c r="J11" s="115"/>
      <c r="K11" s="115"/>
      <c r="L11" s="115"/>
      <c r="M11" s="115"/>
      <c r="N11" s="91"/>
    </row>
    <row r="12" spans="2:14" x14ac:dyDescent="0.2">
      <c r="B12" s="145"/>
      <c r="C12" s="101" t="s">
        <v>585</v>
      </c>
      <c r="D12" s="107">
        <v>-0.13400000000000001</v>
      </c>
      <c r="E12" s="107">
        <v>3.934E-2</v>
      </c>
      <c r="F12" s="107">
        <v>3727.3907899999999</v>
      </c>
      <c r="G12" s="101">
        <v>-3.4060000000000001</v>
      </c>
      <c r="H12" s="101">
        <v>6.6699999999999995E-4</v>
      </c>
      <c r="I12" s="115"/>
      <c r="J12" s="115"/>
      <c r="K12" s="115"/>
      <c r="L12" s="115"/>
      <c r="M12" s="115"/>
      <c r="N12" s="91"/>
    </row>
    <row r="13" spans="2:14" x14ac:dyDescent="0.2">
      <c r="B13" s="145"/>
      <c r="C13" s="109" t="s">
        <v>329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1"/>
    </row>
    <row r="14" spans="2:14" x14ac:dyDescent="0.2">
      <c r="B14" s="145"/>
      <c r="C14" s="101" t="s">
        <v>553</v>
      </c>
      <c r="D14" s="107">
        <v>-1.0015099999999999</v>
      </c>
      <c r="E14" s="107">
        <v>0.23713000000000001</v>
      </c>
      <c r="F14" s="107">
        <v>75.944900000000004</v>
      </c>
      <c r="G14" s="101">
        <v>-4.2229999999999999</v>
      </c>
      <c r="H14" s="107">
        <v>6.6099999999999994E-5</v>
      </c>
      <c r="I14" s="115">
        <v>5176.4570000000003</v>
      </c>
      <c r="J14" s="115">
        <v>5176.6400000000003</v>
      </c>
      <c r="K14" s="115">
        <v>0.64800000000000002</v>
      </c>
      <c r="L14" s="115">
        <v>0.315</v>
      </c>
      <c r="M14" s="115">
        <v>0.45800000000000002</v>
      </c>
      <c r="N14" s="91"/>
    </row>
    <row r="15" spans="2:14" x14ac:dyDescent="0.2">
      <c r="B15" s="145"/>
      <c r="C15" s="101" t="s">
        <v>335</v>
      </c>
      <c r="D15" s="107">
        <v>-0.20913999999999999</v>
      </c>
      <c r="E15" s="107">
        <v>9.5229999999999995E-2</v>
      </c>
      <c r="F15" s="107">
        <v>57.220370000000003</v>
      </c>
      <c r="G15" s="101">
        <v>-2.1960000000000002</v>
      </c>
      <c r="H15" s="101">
        <v>3.2149999999999998E-2</v>
      </c>
      <c r="I15" s="115"/>
      <c r="J15" s="115"/>
      <c r="K15" s="115"/>
      <c r="L15" s="115"/>
      <c r="M15" s="115"/>
      <c r="N15" s="91"/>
    </row>
    <row r="16" spans="2:14" x14ac:dyDescent="0.2">
      <c r="B16" s="145"/>
      <c r="C16" s="101" t="s">
        <v>575</v>
      </c>
      <c r="D16" s="107">
        <v>-0.12737999999999999</v>
      </c>
      <c r="E16" s="107">
        <v>0.24911</v>
      </c>
      <c r="F16" s="107">
        <v>57.723399999999998</v>
      </c>
      <c r="G16" s="101">
        <v>-0.51100000000000001</v>
      </c>
      <c r="H16" s="101">
        <v>0.61107</v>
      </c>
      <c r="I16" s="115"/>
      <c r="J16" s="115"/>
      <c r="K16" s="115"/>
      <c r="L16" s="115"/>
      <c r="M16" s="115"/>
      <c r="N16" s="91"/>
    </row>
    <row r="17" spans="2:14" x14ac:dyDescent="0.2">
      <c r="B17" s="145"/>
      <c r="C17" s="101" t="s">
        <v>576</v>
      </c>
      <c r="D17" s="107">
        <v>0.38416</v>
      </c>
      <c r="E17" s="107">
        <v>0.20113</v>
      </c>
      <c r="F17" s="107">
        <v>56.30106</v>
      </c>
      <c r="G17" s="101">
        <v>1.91</v>
      </c>
      <c r="H17" s="101">
        <v>6.1240000000000003E-2</v>
      </c>
      <c r="I17" s="115"/>
      <c r="J17" s="115"/>
      <c r="K17" s="115"/>
      <c r="L17" s="115"/>
      <c r="M17" s="115"/>
      <c r="N17" s="91"/>
    </row>
    <row r="18" spans="2:14" x14ac:dyDescent="0.2">
      <c r="B18" s="145"/>
      <c r="C18" s="101" t="s">
        <v>577</v>
      </c>
      <c r="D18" s="107">
        <v>-0.44564999999999999</v>
      </c>
      <c r="E18" s="107">
        <v>0.46938000000000002</v>
      </c>
      <c r="F18" s="107">
        <v>55.51435</v>
      </c>
      <c r="G18" s="101">
        <v>-0.94899999999999995</v>
      </c>
      <c r="H18" s="101">
        <v>0.34650999999999998</v>
      </c>
      <c r="I18" s="115"/>
      <c r="J18" s="115"/>
      <c r="K18" s="115"/>
      <c r="L18" s="115"/>
      <c r="M18" s="115"/>
      <c r="N18" s="91"/>
    </row>
    <row r="19" spans="2:14" x14ac:dyDescent="0.2">
      <c r="B19" s="145"/>
      <c r="C19" s="101" t="s">
        <v>578</v>
      </c>
      <c r="D19" s="107">
        <v>-0.12307999999999999</v>
      </c>
      <c r="E19" s="107">
        <v>0.18654000000000001</v>
      </c>
      <c r="F19" s="107">
        <v>55.86468</v>
      </c>
      <c r="G19" s="101">
        <v>-0.66</v>
      </c>
      <c r="H19" s="101">
        <v>0.51210999999999995</v>
      </c>
      <c r="I19" s="115"/>
      <c r="J19" s="115"/>
      <c r="K19" s="115"/>
      <c r="L19" s="115"/>
      <c r="M19" s="115"/>
      <c r="N19" s="91"/>
    </row>
    <row r="20" spans="2:14" x14ac:dyDescent="0.2">
      <c r="B20" s="145"/>
      <c r="C20" s="101" t="s">
        <v>579</v>
      </c>
      <c r="D20" s="107">
        <v>-0.15039</v>
      </c>
      <c r="E20" s="107">
        <v>0.24045</v>
      </c>
      <c r="F20" s="107">
        <v>56.29862</v>
      </c>
      <c r="G20" s="101">
        <v>-0.625</v>
      </c>
      <c r="H20" s="101">
        <v>0.53420000000000001</v>
      </c>
      <c r="I20" s="115"/>
      <c r="J20" s="115"/>
      <c r="K20" s="115"/>
      <c r="L20" s="115"/>
      <c r="M20" s="115"/>
      <c r="N20" s="91"/>
    </row>
    <row r="21" spans="2:14" x14ac:dyDescent="0.2">
      <c r="B21" s="145"/>
      <c r="C21" s="101" t="s">
        <v>32</v>
      </c>
      <c r="D21" s="107">
        <v>0.31698999999999999</v>
      </c>
      <c r="E21" s="107">
        <v>1.439E-2</v>
      </c>
      <c r="F21" s="107">
        <v>3754.44965</v>
      </c>
      <c r="G21" s="101">
        <v>22.032</v>
      </c>
      <c r="H21" s="101" t="s">
        <v>554</v>
      </c>
      <c r="I21" s="115"/>
      <c r="J21" s="115"/>
      <c r="K21" s="115"/>
      <c r="L21" s="115"/>
      <c r="M21" s="115"/>
      <c r="N21" s="91"/>
    </row>
    <row r="22" spans="2:14" x14ac:dyDescent="0.2">
      <c r="B22" s="145"/>
      <c r="C22" s="101" t="s">
        <v>588</v>
      </c>
      <c r="D22" s="107">
        <v>0.25273000000000001</v>
      </c>
      <c r="E22" s="107">
        <v>3.7659999999999999E-2</v>
      </c>
      <c r="F22" s="107">
        <v>3734.13697</v>
      </c>
      <c r="G22" s="101">
        <v>6.7110000000000003</v>
      </c>
      <c r="H22" s="107">
        <v>2.23E-11</v>
      </c>
      <c r="I22" s="115"/>
      <c r="J22" s="115"/>
      <c r="K22" s="115"/>
      <c r="L22" s="115"/>
      <c r="M22" s="115"/>
      <c r="N22" s="91"/>
    </row>
    <row r="23" spans="2:14" x14ac:dyDescent="0.2">
      <c r="B23" s="145"/>
      <c r="C23" s="101" t="s">
        <v>589</v>
      </c>
      <c r="D23" s="107">
        <v>-0.33229999999999998</v>
      </c>
      <c r="E23" s="107">
        <v>0.11708</v>
      </c>
      <c r="F23" s="107">
        <v>55.430799999999998</v>
      </c>
      <c r="G23" s="101">
        <v>-2.8380000000000001</v>
      </c>
      <c r="H23" s="101">
        <v>6.3299999999999997E-3</v>
      </c>
      <c r="I23" s="115"/>
      <c r="J23" s="115"/>
      <c r="K23" s="115"/>
      <c r="L23" s="115"/>
      <c r="M23" s="115"/>
      <c r="N23" s="91"/>
    </row>
    <row r="24" spans="2:14" x14ac:dyDescent="0.2">
      <c r="B24" s="145"/>
      <c r="C24" s="101" t="s">
        <v>590</v>
      </c>
      <c r="D24" s="107">
        <v>-6.1949999999999998E-2</v>
      </c>
      <c r="E24" s="107">
        <v>0.11803</v>
      </c>
      <c r="F24" s="107">
        <v>57.24521</v>
      </c>
      <c r="G24" s="101">
        <v>-0.52500000000000002</v>
      </c>
      <c r="H24" s="101">
        <v>0.60174000000000005</v>
      </c>
      <c r="I24" s="115"/>
      <c r="J24" s="115"/>
      <c r="K24" s="115"/>
      <c r="L24" s="115"/>
      <c r="M24" s="115"/>
      <c r="N24" s="91"/>
    </row>
    <row r="25" spans="2:14" x14ac:dyDescent="0.2">
      <c r="B25" s="145"/>
      <c r="C25" s="101" t="s">
        <v>591</v>
      </c>
      <c r="D25" s="107">
        <v>0.43118000000000001</v>
      </c>
      <c r="E25" s="107">
        <v>8.3110000000000003E-2</v>
      </c>
      <c r="F25" s="107">
        <v>3739.8642799999998</v>
      </c>
      <c r="G25" s="101">
        <v>5.1879999999999997</v>
      </c>
      <c r="H25" s="107">
        <v>2.2399999999999999E-7</v>
      </c>
      <c r="I25" s="115"/>
      <c r="J25" s="115"/>
      <c r="K25" s="115"/>
      <c r="L25" s="115"/>
      <c r="M25" s="115"/>
      <c r="N25" s="91"/>
    </row>
    <row r="26" spans="2:14" x14ac:dyDescent="0.2">
      <c r="B26" s="145"/>
      <c r="C26" s="101" t="s">
        <v>592</v>
      </c>
      <c r="D26" s="107">
        <v>-8.9789999999999995E-2</v>
      </c>
      <c r="E26" s="107">
        <v>5.8779999999999999E-2</v>
      </c>
      <c r="F26" s="107">
        <v>3728.30809</v>
      </c>
      <c r="G26" s="101">
        <v>-1.528</v>
      </c>
      <c r="H26" s="101">
        <v>0.12670999999999999</v>
      </c>
      <c r="I26" s="115"/>
      <c r="J26" s="115"/>
      <c r="K26" s="115"/>
      <c r="L26" s="115"/>
      <c r="M26" s="115"/>
      <c r="N26" s="91"/>
    </row>
    <row r="27" spans="2:14" x14ac:dyDescent="0.2">
      <c r="B27" s="145"/>
      <c r="C27" s="101" t="s">
        <v>593</v>
      </c>
      <c r="D27" s="107">
        <v>0.27044000000000001</v>
      </c>
      <c r="E27" s="107">
        <v>9.8470000000000002E-2</v>
      </c>
      <c r="F27" s="107">
        <v>3706.5452799999998</v>
      </c>
      <c r="G27" s="101">
        <v>2.7469999999999999</v>
      </c>
      <c r="H27" s="101">
        <v>6.0499999999999998E-3</v>
      </c>
      <c r="I27" s="115"/>
      <c r="J27" s="115"/>
      <c r="K27" s="115"/>
      <c r="L27" s="115"/>
      <c r="M27" s="115"/>
      <c r="N27" s="91"/>
    </row>
    <row r="28" spans="2:14" x14ac:dyDescent="0.2">
      <c r="B28" s="145"/>
      <c r="C28" s="101" t="s">
        <v>594</v>
      </c>
      <c r="D28" s="107">
        <v>8.2860000000000003E-2</v>
      </c>
      <c r="E28" s="107">
        <v>5.117E-2</v>
      </c>
      <c r="F28" s="107">
        <v>3730.1291000000001</v>
      </c>
      <c r="G28" s="101">
        <v>1.619</v>
      </c>
      <c r="H28" s="107">
        <v>0.10548</v>
      </c>
      <c r="I28" s="115"/>
      <c r="J28" s="115"/>
      <c r="K28" s="115"/>
      <c r="L28" s="115"/>
      <c r="M28" s="115"/>
      <c r="N28" s="91"/>
    </row>
    <row r="29" spans="2:14" x14ac:dyDescent="0.2">
      <c r="B29" s="145"/>
      <c r="C29" s="101" t="s">
        <v>595</v>
      </c>
      <c r="D29" s="107">
        <v>8.0259999999999998E-2</v>
      </c>
      <c r="E29" s="107">
        <v>9.9669999999999995E-2</v>
      </c>
      <c r="F29" s="107">
        <v>3740.55386</v>
      </c>
      <c r="G29" s="101">
        <v>0.80500000000000005</v>
      </c>
      <c r="H29" s="107">
        <v>0.42069000000000001</v>
      </c>
      <c r="I29" s="115"/>
      <c r="J29" s="115"/>
      <c r="K29" s="115"/>
      <c r="L29" s="115"/>
      <c r="M29" s="115"/>
      <c r="N29" s="91"/>
    </row>
    <row r="30" spans="2:14" x14ac:dyDescent="0.2">
      <c r="B30" s="145"/>
      <c r="C30" s="116" t="s">
        <v>330</v>
      </c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8"/>
    </row>
    <row r="31" spans="2:14" x14ac:dyDescent="0.2">
      <c r="B31" s="145"/>
      <c r="C31" s="126" t="s">
        <v>553</v>
      </c>
      <c r="D31" s="107">
        <v>-1.63327</v>
      </c>
      <c r="E31" s="107">
        <v>0.61746000000000001</v>
      </c>
      <c r="F31" s="107">
        <v>79.988929999999996</v>
      </c>
      <c r="G31" s="101">
        <v>-2.645</v>
      </c>
      <c r="H31" s="101">
        <v>9.8300000000000002E-3</v>
      </c>
      <c r="I31" s="115">
        <v>13198.17</v>
      </c>
      <c r="J31" s="115">
        <v>13198.323</v>
      </c>
      <c r="K31" s="115">
        <v>0.60499999999999998</v>
      </c>
      <c r="L31" s="115">
        <v>0.20899999999999999</v>
      </c>
      <c r="M31" s="115">
        <v>1.1919999999999999</v>
      </c>
      <c r="N31" s="91"/>
    </row>
    <row r="32" spans="2:14" x14ac:dyDescent="0.2">
      <c r="B32" s="145"/>
      <c r="C32" s="126" t="s">
        <v>335</v>
      </c>
      <c r="D32" s="107">
        <v>-0.52883999999999998</v>
      </c>
      <c r="E32" s="107">
        <v>0.24943000000000001</v>
      </c>
      <c r="F32" s="107">
        <v>60.603499999999997</v>
      </c>
      <c r="G32" s="101">
        <v>-2.12</v>
      </c>
      <c r="H32" s="101">
        <v>3.8100000000000002E-2</v>
      </c>
      <c r="I32" s="115"/>
      <c r="J32" s="115"/>
      <c r="K32" s="115"/>
      <c r="L32" s="115"/>
      <c r="M32" s="115"/>
      <c r="N32" s="91"/>
    </row>
    <row r="33" spans="2:14" x14ac:dyDescent="0.2">
      <c r="B33" s="145"/>
      <c r="C33" s="126" t="s">
        <v>596</v>
      </c>
      <c r="D33" s="107">
        <v>-0.16339999999999999</v>
      </c>
      <c r="E33" s="107">
        <v>0.5575</v>
      </c>
      <c r="F33" s="107">
        <v>60.25705</v>
      </c>
      <c r="G33" s="101">
        <v>-0.29299999999999998</v>
      </c>
      <c r="H33" s="101">
        <v>0.77046000000000003</v>
      </c>
      <c r="I33" s="115"/>
      <c r="J33" s="115"/>
      <c r="K33" s="115"/>
      <c r="L33" s="115"/>
      <c r="M33" s="115"/>
      <c r="N33" s="91"/>
    </row>
    <row r="34" spans="2:14" x14ac:dyDescent="0.2">
      <c r="B34" s="145"/>
      <c r="C34" s="126" t="s">
        <v>575</v>
      </c>
      <c r="D34" s="107">
        <v>0.31074000000000002</v>
      </c>
      <c r="E34" s="107">
        <v>0.67491999999999996</v>
      </c>
      <c r="F34" s="107">
        <v>61.565379999999998</v>
      </c>
      <c r="G34" s="101">
        <v>0.46</v>
      </c>
      <c r="H34" s="101">
        <v>0.64685000000000004</v>
      </c>
      <c r="I34" s="115"/>
      <c r="J34" s="115"/>
      <c r="K34" s="115"/>
      <c r="L34" s="115"/>
      <c r="M34" s="115"/>
      <c r="N34" s="91"/>
    </row>
    <row r="35" spans="2:14" x14ac:dyDescent="0.2">
      <c r="B35" s="145"/>
      <c r="C35" s="126" t="s">
        <v>576</v>
      </c>
      <c r="D35" s="107">
        <v>1.5482100000000001</v>
      </c>
      <c r="E35" s="107">
        <v>0.51466999999999996</v>
      </c>
      <c r="F35" s="107">
        <v>60.120399999999997</v>
      </c>
      <c r="G35" s="101">
        <v>3.008</v>
      </c>
      <c r="H35" s="101">
        <v>3.8300000000000001E-3</v>
      </c>
      <c r="I35" s="115"/>
      <c r="J35" s="115"/>
      <c r="K35" s="115"/>
      <c r="L35" s="115"/>
      <c r="M35" s="115"/>
      <c r="N35" s="91"/>
    </row>
    <row r="36" spans="2:14" x14ac:dyDescent="0.2">
      <c r="B36" s="145"/>
      <c r="C36" s="126" t="s">
        <v>577</v>
      </c>
      <c r="D36" s="107">
        <v>-0.37807000000000002</v>
      </c>
      <c r="E36" s="107">
        <v>1.24014</v>
      </c>
      <c r="F36" s="107">
        <v>59.229460000000003</v>
      </c>
      <c r="G36" s="101">
        <v>-0.30499999999999999</v>
      </c>
      <c r="H36" s="101">
        <v>0.76153999999999999</v>
      </c>
      <c r="I36" s="115"/>
      <c r="J36" s="115"/>
      <c r="K36" s="115"/>
      <c r="L36" s="115"/>
      <c r="M36" s="115"/>
      <c r="N36" s="91"/>
    </row>
    <row r="37" spans="2:14" x14ac:dyDescent="0.2">
      <c r="B37" s="145"/>
      <c r="C37" s="126" t="s">
        <v>578</v>
      </c>
      <c r="D37" s="107">
        <v>0.11973</v>
      </c>
      <c r="E37" s="107">
        <v>0.46172000000000002</v>
      </c>
      <c r="F37" s="107">
        <v>59.596469999999997</v>
      </c>
      <c r="G37" s="101">
        <v>0.25900000000000001</v>
      </c>
      <c r="H37" s="101">
        <v>0.79629000000000005</v>
      </c>
      <c r="I37" s="115"/>
      <c r="J37" s="115"/>
      <c r="K37" s="115"/>
      <c r="L37" s="115"/>
      <c r="M37" s="115"/>
      <c r="N37" s="91"/>
    </row>
    <row r="38" spans="2:14" x14ac:dyDescent="0.2">
      <c r="B38" s="145"/>
      <c r="C38" s="126" t="s">
        <v>579</v>
      </c>
      <c r="D38" s="107">
        <v>-0.25679000000000002</v>
      </c>
      <c r="E38" s="107">
        <v>0.63807000000000003</v>
      </c>
      <c r="F38" s="107">
        <v>60.0411</v>
      </c>
      <c r="G38" s="101">
        <v>-0.40200000000000002</v>
      </c>
      <c r="H38" s="101">
        <v>0.68877999999999995</v>
      </c>
      <c r="I38" s="115"/>
      <c r="J38" s="115"/>
      <c r="K38" s="115"/>
      <c r="L38" s="115"/>
      <c r="M38" s="115"/>
      <c r="N38" s="91"/>
    </row>
    <row r="39" spans="2:14" x14ac:dyDescent="0.2">
      <c r="B39" s="145"/>
      <c r="C39" s="126" t="s">
        <v>32</v>
      </c>
      <c r="D39" s="107">
        <v>0.59497</v>
      </c>
      <c r="E39" s="107">
        <v>3.6400000000000002E-2</v>
      </c>
      <c r="F39" s="107">
        <v>4019.87266</v>
      </c>
      <c r="G39" s="101">
        <v>16.344999999999999</v>
      </c>
      <c r="H39" s="101" t="s">
        <v>554</v>
      </c>
      <c r="I39" s="115"/>
      <c r="J39" s="115"/>
      <c r="K39" s="115"/>
      <c r="L39" s="115"/>
      <c r="M39" s="115"/>
      <c r="N39" s="91"/>
    </row>
    <row r="40" spans="2:14" x14ac:dyDescent="0.2">
      <c r="B40" s="145"/>
      <c r="C40" s="126" t="s">
        <v>597</v>
      </c>
      <c r="D40" s="107">
        <v>0.84028000000000003</v>
      </c>
      <c r="E40" s="107">
        <v>7.3950000000000002E-2</v>
      </c>
      <c r="F40" s="107">
        <v>3985.1496400000001</v>
      </c>
      <c r="G40" s="101">
        <v>11.362</v>
      </c>
      <c r="H40" s="101" t="s">
        <v>554</v>
      </c>
      <c r="I40" s="115"/>
      <c r="J40" s="115"/>
      <c r="K40" s="115"/>
      <c r="L40" s="115"/>
      <c r="M40" s="115"/>
      <c r="N40" s="91"/>
    </row>
    <row r="41" spans="2:14" x14ac:dyDescent="0.2">
      <c r="B41" s="145"/>
      <c r="C41" s="126" t="s">
        <v>591</v>
      </c>
      <c r="D41" s="107">
        <v>2.3729200000000001</v>
      </c>
      <c r="E41" s="107">
        <v>0.17923</v>
      </c>
      <c r="F41" s="107">
        <v>4004.5715399999999</v>
      </c>
      <c r="G41" s="101">
        <v>13.24</v>
      </c>
      <c r="H41" s="101" t="s">
        <v>554</v>
      </c>
      <c r="I41" s="115"/>
      <c r="J41" s="115"/>
      <c r="K41" s="115"/>
      <c r="L41" s="115"/>
      <c r="M41" s="115"/>
      <c r="N41" s="91"/>
    </row>
    <row r="42" spans="2:14" x14ac:dyDescent="0.2">
      <c r="B42" s="145"/>
      <c r="C42" s="126" t="s">
        <v>592</v>
      </c>
      <c r="D42" s="107">
        <v>0.24146999999999999</v>
      </c>
      <c r="E42" s="107">
        <v>0.14180000000000001</v>
      </c>
      <c r="F42" s="107">
        <v>3986.8808899999999</v>
      </c>
      <c r="G42" s="101">
        <v>1.7030000000000001</v>
      </c>
      <c r="H42" s="101">
        <v>8.8669999999999999E-2</v>
      </c>
      <c r="I42" s="115"/>
      <c r="J42" s="115"/>
      <c r="K42" s="115"/>
      <c r="L42" s="115"/>
      <c r="M42" s="115"/>
      <c r="N42" s="91"/>
    </row>
    <row r="43" spans="2:14" x14ac:dyDescent="0.2">
      <c r="B43" s="145"/>
      <c r="C43" s="126" t="s">
        <v>593</v>
      </c>
      <c r="D43" s="107">
        <v>-1.4409999999999999E-2</v>
      </c>
      <c r="E43" s="107">
        <v>0.26188</v>
      </c>
      <c r="F43" s="107">
        <v>3968.8674999999998</v>
      </c>
      <c r="G43" s="101">
        <v>-5.5E-2</v>
      </c>
      <c r="H43" s="101">
        <v>0.95611999999999997</v>
      </c>
      <c r="I43" s="115"/>
      <c r="J43" s="115"/>
      <c r="K43" s="115"/>
      <c r="L43" s="115"/>
      <c r="M43" s="115"/>
      <c r="N43" s="91"/>
    </row>
    <row r="44" spans="2:14" x14ac:dyDescent="0.2">
      <c r="B44" s="145"/>
      <c r="C44" s="126" t="s">
        <v>594</v>
      </c>
      <c r="D44" s="107">
        <v>-0.63195999999999997</v>
      </c>
      <c r="E44" s="107">
        <v>0.11111</v>
      </c>
      <c r="F44" s="107">
        <v>3987.9757599999998</v>
      </c>
      <c r="G44" s="101">
        <v>-5.6879999999999997</v>
      </c>
      <c r="H44" s="107">
        <v>1.3799999999999999E-8</v>
      </c>
      <c r="I44" s="115"/>
      <c r="J44" s="115"/>
      <c r="K44" s="115"/>
      <c r="L44" s="115"/>
      <c r="M44" s="115"/>
      <c r="N44" s="91"/>
    </row>
    <row r="45" spans="2:14" x14ac:dyDescent="0.2">
      <c r="B45" s="145"/>
      <c r="C45" s="126" t="s">
        <v>595</v>
      </c>
      <c r="D45" s="107">
        <v>-0.30708999999999997</v>
      </c>
      <c r="E45" s="107">
        <v>0.24911</v>
      </c>
      <c r="F45" s="107">
        <v>4005.2255100000002</v>
      </c>
      <c r="G45" s="101">
        <v>-1.2330000000000001</v>
      </c>
      <c r="H45" s="101">
        <v>0.21773000000000001</v>
      </c>
      <c r="I45" s="115"/>
      <c r="J45" s="115"/>
      <c r="K45" s="115"/>
      <c r="L45" s="115"/>
      <c r="M45" s="115"/>
      <c r="N45" s="91"/>
    </row>
    <row r="46" spans="2:14" x14ac:dyDescent="0.2">
      <c r="B46" s="145"/>
      <c r="C46" s="116" t="s">
        <v>331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8"/>
    </row>
    <row r="47" spans="2:14" x14ac:dyDescent="0.2">
      <c r="B47" s="145"/>
      <c r="C47" s="108" t="s">
        <v>553</v>
      </c>
      <c r="D47" s="107">
        <v>-0.79903000000000002</v>
      </c>
      <c r="E47" s="107">
        <v>1.25989</v>
      </c>
      <c r="F47" s="107">
        <v>61.067900000000002</v>
      </c>
      <c r="G47" s="101">
        <v>-0.63400000000000001</v>
      </c>
      <c r="H47" s="101">
        <v>0.52832000000000001</v>
      </c>
      <c r="I47" s="101">
        <v>12370.879000000001</v>
      </c>
      <c r="J47" s="101">
        <v>12371.043</v>
      </c>
      <c r="K47" s="101">
        <v>0.61199999999999999</v>
      </c>
      <c r="L47" s="101">
        <v>0.20699999999999999</v>
      </c>
      <c r="M47" s="101">
        <v>1.198</v>
      </c>
      <c r="N47" s="91"/>
    </row>
    <row r="48" spans="2:14" x14ac:dyDescent="0.2">
      <c r="B48" s="145"/>
      <c r="C48" s="108" t="s">
        <v>335</v>
      </c>
      <c r="D48" s="107">
        <v>-0.52283999999999997</v>
      </c>
      <c r="E48" s="107">
        <v>0.25972000000000001</v>
      </c>
      <c r="F48" s="107">
        <v>56.547469999999997</v>
      </c>
      <c r="G48" s="101">
        <v>-2.0129999999999999</v>
      </c>
      <c r="H48" s="101">
        <v>4.888E-2</v>
      </c>
      <c r="I48" s="101"/>
      <c r="J48" s="101"/>
      <c r="K48" s="101"/>
      <c r="L48" s="101"/>
      <c r="M48" s="101"/>
      <c r="N48" s="91"/>
    </row>
    <row r="49" spans="2:14" x14ac:dyDescent="0.2">
      <c r="B49" s="145"/>
      <c r="C49" s="108" t="s">
        <v>575</v>
      </c>
      <c r="D49" s="107">
        <v>0.28656999999999999</v>
      </c>
      <c r="E49" s="107">
        <v>0.70291000000000003</v>
      </c>
      <c r="F49" s="107">
        <v>57.415599999999998</v>
      </c>
      <c r="G49" s="101">
        <v>0.40799999999999997</v>
      </c>
      <c r="H49" s="101">
        <v>0.68501999999999996</v>
      </c>
      <c r="I49" s="101"/>
      <c r="J49" s="101"/>
      <c r="K49" s="101"/>
      <c r="L49" s="101"/>
      <c r="M49" s="101"/>
      <c r="N49" s="91"/>
    </row>
    <row r="50" spans="2:14" x14ac:dyDescent="0.2">
      <c r="B50" s="145"/>
      <c r="C50" s="108" t="s">
        <v>576</v>
      </c>
      <c r="D50" s="107">
        <v>1.59473</v>
      </c>
      <c r="E50" s="107">
        <v>0.53683000000000003</v>
      </c>
      <c r="F50" s="107">
        <v>56.045589999999997</v>
      </c>
      <c r="G50" s="101">
        <v>2.9710000000000001</v>
      </c>
      <c r="H50" s="101">
        <v>4.3699999999999998E-3</v>
      </c>
      <c r="I50" s="101"/>
      <c r="J50" s="101"/>
      <c r="K50" s="101"/>
      <c r="L50" s="101"/>
      <c r="M50" s="101"/>
      <c r="N50" s="91"/>
    </row>
    <row r="51" spans="2:14" x14ac:dyDescent="0.2">
      <c r="B51" s="145"/>
      <c r="C51" s="108" t="s">
        <v>577</v>
      </c>
      <c r="D51" s="107">
        <v>-0.38830999999999999</v>
      </c>
      <c r="E51" s="107">
        <v>1.2754799999999999</v>
      </c>
      <c r="F51" s="107">
        <v>55.29542</v>
      </c>
      <c r="G51" s="101">
        <v>-0.30399999999999999</v>
      </c>
      <c r="H51" s="101">
        <v>0.76193</v>
      </c>
      <c r="I51" s="101"/>
      <c r="J51" s="101"/>
      <c r="K51" s="101"/>
      <c r="L51" s="101"/>
      <c r="M51" s="101"/>
      <c r="N51" s="91"/>
    </row>
    <row r="52" spans="2:14" x14ac:dyDescent="0.2">
      <c r="B52" s="145"/>
      <c r="C52" s="108" t="s">
        <v>578</v>
      </c>
      <c r="D52" s="107">
        <v>0.21046999999999999</v>
      </c>
      <c r="E52" s="107">
        <v>0.49739</v>
      </c>
      <c r="F52" s="107">
        <v>55.671059999999997</v>
      </c>
      <c r="G52" s="101">
        <v>0.42299999999999999</v>
      </c>
      <c r="H52" s="101">
        <v>0.67381999999999997</v>
      </c>
      <c r="I52" s="101"/>
      <c r="J52" s="101"/>
      <c r="K52" s="101"/>
      <c r="L52" s="101"/>
      <c r="M52" s="101"/>
      <c r="N52" s="91"/>
    </row>
    <row r="53" spans="2:14" x14ac:dyDescent="0.2">
      <c r="B53" s="145"/>
      <c r="C53" s="108" t="s">
        <v>579</v>
      </c>
      <c r="D53" s="107">
        <v>-0.19742999999999999</v>
      </c>
      <c r="E53" s="107">
        <v>0.65602000000000005</v>
      </c>
      <c r="F53" s="107">
        <v>56.047969999999999</v>
      </c>
      <c r="G53" s="101">
        <v>-0.30099999999999999</v>
      </c>
      <c r="H53" s="101">
        <v>0.76456999999999997</v>
      </c>
      <c r="I53" s="101"/>
      <c r="J53" s="101"/>
      <c r="K53" s="101"/>
      <c r="L53" s="101"/>
      <c r="M53" s="101"/>
      <c r="N53" s="91"/>
    </row>
    <row r="54" spans="2:14" x14ac:dyDescent="0.2">
      <c r="B54" s="145"/>
      <c r="C54" s="108" t="s">
        <v>32</v>
      </c>
      <c r="D54" s="107">
        <v>0.50517000000000001</v>
      </c>
      <c r="E54" s="107">
        <v>3.7929999999999998E-2</v>
      </c>
      <c r="F54" s="107">
        <v>3753.9978500000002</v>
      </c>
      <c r="G54" s="101">
        <v>13.318</v>
      </c>
      <c r="H54" s="101" t="s">
        <v>554</v>
      </c>
      <c r="I54" s="101"/>
      <c r="J54" s="101"/>
      <c r="K54" s="101"/>
      <c r="L54" s="101"/>
      <c r="M54" s="101"/>
      <c r="N54" s="91"/>
    </row>
    <row r="55" spans="2:14" x14ac:dyDescent="0.2">
      <c r="B55" s="145"/>
      <c r="C55" s="108" t="s">
        <v>598</v>
      </c>
      <c r="D55" s="107">
        <v>-0.24892</v>
      </c>
      <c r="E55" s="107">
        <v>0.63077000000000005</v>
      </c>
      <c r="F55" s="107">
        <v>56.368090000000002</v>
      </c>
      <c r="G55" s="101">
        <v>-0.39500000000000002</v>
      </c>
      <c r="H55" s="101">
        <v>0.69460999999999995</v>
      </c>
      <c r="I55" s="101"/>
      <c r="J55" s="101"/>
      <c r="K55" s="101"/>
      <c r="L55" s="101"/>
      <c r="M55" s="101"/>
      <c r="N55" s="91"/>
    </row>
    <row r="56" spans="2:14" x14ac:dyDescent="0.2">
      <c r="B56" s="145"/>
      <c r="C56" s="108" t="s">
        <v>599</v>
      </c>
      <c r="D56" s="107">
        <v>0.26904</v>
      </c>
      <c r="E56" s="107">
        <v>0.63129999999999997</v>
      </c>
      <c r="F56" s="107">
        <v>56.557400000000001</v>
      </c>
      <c r="G56" s="101">
        <v>0.42599999999999999</v>
      </c>
      <c r="H56" s="101">
        <v>0.67161000000000004</v>
      </c>
      <c r="I56" s="101"/>
      <c r="J56" s="101"/>
      <c r="K56" s="101"/>
      <c r="L56" s="101"/>
      <c r="M56" s="101"/>
      <c r="N56" s="91"/>
    </row>
    <row r="57" spans="2:14" x14ac:dyDescent="0.2">
      <c r="B57" s="145"/>
      <c r="C57" s="108" t="s">
        <v>591</v>
      </c>
      <c r="D57" s="107">
        <v>2.0789200000000001</v>
      </c>
      <c r="E57" s="107">
        <v>0.18568999999999999</v>
      </c>
      <c r="F57" s="107">
        <v>3737.94652</v>
      </c>
      <c r="G57" s="101">
        <v>11.195</v>
      </c>
      <c r="H57" s="101" t="s">
        <v>554</v>
      </c>
      <c r="I57" s="101"/>
      <c r="J57" s="101"/>
      <c r="K57" s="101"/>
      <c r="L57" s="101"/>
      <c r="M57" s="101"/>
      <c r="N57" s="91"/>
    </row>
    <row r="58" spans="2:14" x14ac:dyDescent="0.2">
      <c r="B58" s="145"/>
      <c r="C58" s="108" t="s">
        <v>592</v>
      </c>
      <c r="D58" s="107">
        <v>7.9399999999999998E-2</v>
      </c>
      <c r="E58" s="107">
        <v>0.14543</v>
      </c>
      <c r="F58" s="107">
        <v>3722.22687</v>
      </c>
      <c r="G58" s="101">
        <v>0.54600000000000004</v>
      </c>
      <c r="H58" s="101">
        <v>0.58509999999999995</v>
      </c>
      <c r="I58" s="101"/>
      <c r="J58" s="101"/>
      <c r="K58" s="101"/>
      <c r="L58" s="101"/>
      <c r="M58" s="101"/>
      <c r="N58" s="91"/>
    </row>
    <row r="59" spans="2:14" x14ac:dyDescent="0.2">
      <c r="B59" s="145"/>
      <c r="C59" s="108" t="s">
        <v>593</v>
      </c>
      <c r="D59" s="107">
        <v>-0.19478000000000001</v>
      </c>
      <c r="E59" s="107">
        <v>0.26493</v>
      </c>
      <c r="F59" s="107">
        <v>3706.7993799999999</v>
      </c>
      <c r="G59" s="101">
        <v>-0.73499999999999999</v>
      </c>
      <c r="H59" s="101">
        <v>0.46226</v>
      </c>
      <c r="I59" s="101"/>
      <c r="J59" s="101"/>
      <c r="K59" s="101"/>
      <c r="L59" s="101"/>
      <c r="M59" s="101"/>
      <c r="N59" s="91"/>
    </row>
    <row r="60" spans="2:14" x14ac:dyDescent="0.2">
      <c r="B60" s="145"/>
      <c r="C60" s="108" t="s">
        <v>594</v>
      </c>
      <c r="D60" s="107">
        <v>-1.07406</v>
      </c>
      <c r="E60" s="107">
        <v>0.1226</v>
      </c>
      <c r="F60" s="107">
        <v>3722.5530100000001</v>
      </c>
      <c r="G60" s="101">
        <v>-8.7609999999999992</v>
      </c>
      <c r="H60" s="101" t="s">
        <v>554</v>
      </c>
      <c r="I60" s="101"/>
      <c r="J60" s="101"/>
      <c r="K60" s="101"/>
      <c r="L60" s="101"/>
      <c r="M60" s="101"/>
      <c r="N60" s="91"/>
    </row>
    <row r="61" spans="2:14" x14ac:dyDescent="0.2">
      <c r="B61" s="145"/>
      <c r="C61" s="108" t="s">
        <v>595</v>
      </c>
      <c r="D61" s="107">
        <v>-0.44846999999999998</v>
      </c>
      <c r="E61" s="107">
        <v>0.25194</v>
      </c>
      <c r="F61" s="107">
        <v>3739.11375</v>
      </c>
      <c r="G61" s="101">
        <v>-1.78</v>
      </c>
      <c r="H61" s="101">
        <v>7.5139999999999998E-2</v>
      </c>
      <c r="I61" s="101" t="s">
        <v>564</v>
      </c>
      <c r="J61" s="101"/>
      <c r="K61" s="101"/>
      <c r="L61" s="101"/>
      <c r="M61" s="101"/>
      <c r="N61" s="91"/>
    </row>
    <row r="62" spans="2:14" x14ac:dyDescent="0.2">
      <c r="B62" s="145"/>
      <c r="C62" s="127"/>
      <c r="D62" s="107"/>
      <c r="E62" s="107"/>
      <c r="F62" s="107"/>
      <c r="G62" s="101"/>
      <c r="H62" s="101"/>
      <c r="I62" s="101"/>
      <c r="J62" s="101"/>
      <c r="K62" s="101"/>
      <c r="L62" s="101"/>
      <c r="M62" s="101"/>
      <c r="N62" s="91"/>
    </row>
    <row r="63" spans="2:14" x14ac:dyDescent="0.2">
      <c r="B63" s="145"/>
      <c r="C63" s="116" t="s">
        <v>332</v>
      </c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8"/>
    </row>
    <row r="64" spans="2:14" x14ac:dyDescent="0.2">
      <c r="B64" s="145"/>
      <c r="C64" s="108" t="s">
        <v>553</v>
      </c>
      <c r="D64" s="107">
        <v>-1.429</v>
      </c>
      <c r="E64" s="107">
        <v>0.36042999999999997</v>
      </c>
      <c r="F64" s="107">
        <v>145.46779000000001</v>
      </c>
      <c r="G64" s="101">
        <v>-3.9649999999999999</v>
      </c>
      <c r="H64" s="101">
        <v>1.15E-4</v>
      </c>
      <c r="I64" s="101">
        <v>12387.218000000001</v>
      </c>
      <c r="J64" s="101">
        <v>12387.346</v>
      </c>
      <c r="K64" s="101">
        <v>0.61</v>
      </c>
      <c r="L64" s="101">
        <v>0.17399999999999999</v>
      </c>
      <c r="M64" s="101">
        <v>1.2010000000000001</v>
      </c>
      <c r="N64" s="91"/>
    </row>
    <row r="65" spans="2:14" x14ac:dyDescent="0.2">
      <c r="B65" s="145"/>
      <c r="C65" s="108" t="s">
        <v>328</v>
      </c>
      <c r="D65" s="107">
        <v>0.97433999999999998</v>
      </c>
      <c r="E65" s="107">
        <v>8.0420000000000005E-2</v>
      </c>
      <c r="F65" s="107">
        <v>3719.8535299999999</v>
      </c>
      <c r="G65" s="101">
        <v>12.115</v>
      </c>
      <c r="H65" s="101" t="s">
        <v>554</v>
      </c>
      <c r="I65" s="101"/>
      <c r="J65" s="101"/>
      <c r="K65" s="101"/>
      <c r="L65" s="101"/>
      <c r="M65" s="101"/>
      <c r="N65" s="91"/>
    </row>
    <row r="66" spans="2:14" x14ac:dyDescent="0.2">
      <c r="B66" s="145"/>
      <c r="C66" s="108" t="s">
        <v>575</v>
      </c>
      <c r="D66" s="107">
        <v>-0.14438000000000001</v>
      </c>
      <c r="E66" s="107">
        <v>0.64749999999999996</v>
      </c>
      <c r="F66" s="107">
        <v>57.050759999999997</v>
      </c>
      <c r="G66" s="101">
        <v>-0.223</v>
      </c>
      <c r="H66" s="101">
        <v>0.824353</v>
      </c>
      <c r="I66" s="101"/>
      <c r="J66" s="101"/>
      <c r="K66" s="101"/>
      <c r="L66" s="101"/>
      <c r="M66" s="101"/>
      <c r="N66" s="91"/>
    </row>
    <row r="67" spans="2:14" x14ac:dyDescent="0.2">
      <c r="B67" s="145"/>
      <c r="C67" s="108" t="s">
        <v>576</v>
      </c>
      <c r="D67" s="107">
        <v>1.1823600000000001</v>
      </c>
      <c r="E67" s="107">
        <v>0.51595000000000002</v>
      </c>
      <c r="F67" s="107">
        <v>55.967660000000002</v>
      </c>
      <c r="G67" s="101">
        <v>2.2919999999999998</v>
      </c>
      <c r="H67" s="101">
        <v>2.5711000000000001E-2</v>
      </c>
      <c r="I67" s="101"/>
      <c r="J67" s="101"/>
      <c r="K67" s="101"/>
      <c r="L67" s="101"/>
      <c r="M67" s="101"/>
      <c r="N67" s="91"/>
    </row>
    <row r="68" spans="2:14" x14ac:dyDescent="0.2">
      <c r="B68" s="145"/>
      <c r="C68" s="108" t="s">
        <v>577</v>
      </c>
      <c r="D68" s="107">
        <v>-0.38847999999999999</v>
      </c>
      <c r="E68" s="107">
        <v>1.3205199999999999</v>
      </c>
      <c r="F68" s="107">
        <v>55.146729999999998</v>
      </c>
      <c r="G68" s="101">
        <v>-0.29399999999999998</v>
      </c>
      <c r="H68" s="101">
        <v>0.76972200000000002</v>
      </c>
      <c r="I68" s="101"/>
      <c r="J68" s="101"/>
      <c r="K68" s="101"/>
      <c r="L68" s="101"/>
      <c r="M68" s="101"/>
      <c r="N68" s="91"/>
    </row>
    <row r="69" spans="2:14" x14ac:dyDescent="0.2">
      <c r="B69" s="145"/>
      <c r="C69" s="108" t="s">
        <v>578</v>
      </c>
      <c r="D69" s="107">
        <v>0.67201999999999995</v>
      </c>
      <c r="E69" s="107">
        <v>0.45578000000000002</v>
      </c>
      <c r="F69" s="107">
        <v>55.367220000000003</v>
      </c>
      <c r="G69" s="101">
        <v>1.474</v>
      </c>
      <c r="H69" s="101">
        <v>0.14602499999999999</v>
      </c>
      <c r="I69" s="101"/>
      <c r="J69" s="101"/>
      <c r="K69" s="101"/>
      <c r="L69" s="101"/>
      <c r="M69" s="101"/>
      <c r="N69" s="91"/>
    </row>
    <row r="70" spans="2:14" x14ac:dyDescent="0.2">
      <c r="B70" s="145"/>
      <c r="C70" s="108" t="s">
        <v>579</v>
      </c>
      <c r="D70" s="107">
        <v>0.50170000000000003</v>
      </c>
      <c r="E70" s="107">
        <v>0.56440000000000001</v>
      </c>
      <c r="F70" s="107">
        <v>55.665109999999999</v>
      </c>
      <c r="G70" s="101">
        <v>0.88900000000000001</v>
      </c>
      <c r="H70" s="101">
        <v>0.37788100000000002</v>
      </c>
      <c r="I70" s="101"/>
      <c r="J70" s="101"/>
      <c r="K70" s="101"/>
      <c r="L70" s="101"/>
      <c r="M70" s="101"/>
      <c r="N70" s="91"/>
    </row>
    <row r="71" spans="2:14" x14ac:dyDescent="0.2">
      <c r="B71" s="145"/>
      <c r="C71" s="108" t="s">
        <v>32</v>
      </c>
      <c r="D71" s="107">
        <v>0.50278999999999996</v>
      </c>
      <c r="E71" s="107">
        <v>3.814E-2</v>
      </c>
      <c r="F71" s="107">
        <v>3753.7143599999999</v>
      </c>
      <c r="G71" s="101">
        <v>13.182</v>
      </c>
      <c r="H71" s="101" t="s">
        <v>554</v>
      </c>
      <c r="I71" s="101"/>
      <c r="J71" s="101"/>
      <c r="K71" s="101"/>
      <c r="L71" s="101"/>
      <c r="M71" s="101"/>
      <c r="N71" s="91"/>
    </row>
    <row r="72" spans="2:14" x14ac:dyDescent="0.2">
      <c r="B72" s="145"/>
      <c r="C72" s="108" t="s">
        <v>580</v>
      </c>
      <c r="D72" s="107">
        <v>1.93425</v>
      </c>
      <c r="E72" s="107">
        <v>0.19197</v>
      </c>
      <c r="F72" s="107">
        <v>3735.4866299999999</v>
      </c>
      <c r="G72" s="101">
        <v>10.076000000000001</v>
      </c>
      <c r="H72" s="101" t="s">
        <v>554</v>
      </c>
      <c r="I72" s="101"/>
      <c r="J72" s="101"/>
      <c r="K72" s="101"/>
      <c r="L72" s="101"/>
      <c r="M72" s="101"/>
      <c r="N72" s="91"/>
    </row>
    <row r="73" spans="2:14" x14ac:dyDescent="0.2">
      <c r="B73" s="145"/>
      <c r="C73" s="108" t="s">
        <v>581</v>
      </c>
      <c r="D73" s="107">
        <v>0.14404</v>
      </c>
      <c r="E73" s="107">
        <v>0.14551</v>
      </c>
      <c r="F73" s="107">
        <v>3721.20064</v>
      </c>
      <c r="G73" s="101">
        <v>0.99</v>
      </c>
      <c r="H73" s="101">
        <v>0.32231300000000002</v>
      </c>
      <c r="I73" s="101"/>
      <c r="J73" s="101"/>
      <c r="K73" s="101"/>
      <c r="L73" s="101"/>
      <c r="M73" s="101"/>
      <c r="N73" s="91"/>
    </row>
    <row r="74" spans="2:14" x14ac:dyDescent="0.2">
      <c r="B74" s="145"/>
      <c r="C74" s="108" t="s">
        <v>582</v>
      </c>
      <c r="D74" s="107">
        <v>-0.1328</v>
      </c>
      <c r="E74" s="107">
        <v>0.26545999999999997</v>
      </c>
      <c r="F74" s="107">
        <v>3706.6125400000001</v>
      </c>
      <c r="G74" s="101">
        <v>-0.5</v>
      </c>
      <c r="H74" s="101">
        <v>0.61690999999999996</v>
      </c>
      <c r="I74" s="101"/>
      <c r="J74" s="101"/>
      <c r="K74" s="101"/>
      <c r="L74" s="101"/>
      <c r="M74" s="101"/>
      <c r="N74" s="91"/>
    </row>
    <row r="75" spans="2:14" x14ac:dyDescent="0.2">
      <c r="B75" s="145"/>
      <c r="C75" s="108" t="s">
        <v>583</v>
      </c>
      <c r="D75" s="107">
        <v>-1.06077</v>
      </c>
      <c r="E75" s="107">
        <v>0.12481</v>
      </c>
      <c r="F75" s="107">
        <v>3721.8401399999998</v>
      </c>
      <c r="G75" s="101">
        <v>-8.4990000000000006</v>
      </c>
      <c r="H75" s="101" t="s">
        <v>554</v>
      </c>
      <c r="I75" s="101"/>
      <c r="J75" s="101"/>
      <c r="K75" s="101"/>
      <c r="L75" s="101"/>
      <c r="M75" s="101"/>
      <c r="N75" s="91"/>
    </row>
    <row r="76" spans="2:14" x14ac:dyDescent="0.2">
      <c r="B76" s="146"/>
      <c r="C76" s="13" t="s">
        <v>584</v>
      </c>
      <c r="D76" s="13">
        <v>-0.39045999999999997</v>
      </c>
      <c r="E76" s="13">
        <v>0.25237999999999999</v>
      </c>
      <c r="F76" s="13">
        <v>3737.5894899999998</v>
      </c>
      <c r="G76" s="13">
        <v>-1.5469999999999999</v>
      </c>
      <c r="H76" s="13">
        <v>0.121931</v>
      </c>
      <c r="I76" s="13"/>
      <c r="J76" s="13"/>
      <c r="K76" s="13"/>
      <c r="L76" s="13"/>
      <c r="M76" s="13"/>
      <c r="N76" s="92"/>
    </row>
    <row r="77" spans="2:14" x14ac:dyDescent="0.2">
      <c r="B77" s="130" t="s">
        <v>21</v>
      </c>
      <c r="C77" s="112" t="s">
        <v>327</v>
      </c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4"/>
    </row>
    <row r="78" spans="2:14" x14ac:dyDescent="0.2">
      <c r="B78" s="131"/>
      <c r="C78" s="101" t="s">
        <v>553</v>
      </c>
      <c r="D78" s="101">
        <v>0.63368000000000002</v>
      </c>
      <c r="E78" s="101">
        <v>0.34806999999999999</v>
      </c>
      <c r="F78" s="101">
        <v>161.06738000000001</v>
      </c>
      <c r="G78" s="101">
        <v>1.821</v>
      </c>
      <c r="H78" s="101">
        <v>7.0499999999999993E-2</v>
      </c>
      <c r="I78" s="101">
        <v>1325.019</v>
      </c>
      <c r="J78" s="101">
        <v>1325.18</v>
      </c>
      <c r="K78" s="101">
        <v>0.64200000000000002</v>
      </c>
      <c r="L78" s="101">
        <v>0.188</v>
      </c>
      <c r="M78" s="101">
        <v>0.57899999999999996</v>
      </c>
      <c r="N78" s="91"/>
    </row>
    <row r="79" spans="2:14" x14ac:dyDescent="0.2">
      <c r="B79" s="131"/>
      <c r="C79" s="101" t="s">
        <v>328</v>
      </c>
      <c r="D79" s="101">
        <v>0.85819999999999996</v>
      </c>
      <c r="E79" s="101">
        <v>5.9909999999999998E-2</v>
      </c>
      <c r="F79" s="101">
        <v>699.99406999999997</v>
      </c>
      <c r="G79" s="101">
        <v>14.324999999999999</v>
      </c>
      <c r="H79" s="101" t="s">
        <v>554</v>
      </c>
      <c r="I79" s="101"/>
      <c r="J79" s="101"/>
      <c r="K79" s="101"/>
      <c r="L79" s="101"/>
      <c r="M79" s="101"/>
      <c r="N79" s="91"/>
    </row>
    <row r="80" spans="2:14" x14ac:dyDescent="0.2">
      <c r="B80" s="131"/>
      <c r="C80" s="101" t="s">
        <v>335</v>
      </c>
      <c r="D80" s="101">
        <v>-3.8449999999999998E-2</v>
      </c>
      <c r="E80" s="101">
        <v>0.19162000000000001</v>
      </c>
      <c r="F80" s="101">
        <v>14.721679999999999</v>
      </c>
      <c r="G80" s="101">
        <v>-0.20100000000000001</v>
      </c>
      <c r="H80" s="101">
        <v>0.84370000000000001</v>
      </c>
      <c r="I80" s="101"/>
      <c r="J80" s="101"/>
      <c r="K80" s="101"/>
      <c r="L80" s="101"/>
      <c r="M80" s="101"/>
      <c r="N80" s="91"/>
    </row>
    <row r="81" spans="2:14" x14ac:dyDescent="0.2">
      <c r="B81" s="131"/>
      <c r="C81" s="101" t="s">
        <v>32</v>
      </c>
      <c r="D81" s="101">
        <v>-0.11937</v>
      </c>
      <c r="E81" s="101">
        <v>4.9979999999999997E-2</v>
      </c>
      <c r="F81" s="101">
        <v>702.06358999999998</v>
      </c>
      <c r="G81" s="101">
        <v>-2.3879999999999999</v>
      </c>
      <c r="H81" s="101">
        <v>1.72E-2</v>
      </c>
      <c r="I81" s="101"/>
      <c r="J81" s="101"/>
      <c r="K81" s="101"/>
      <c r="L81" s="101"/>
      <c r="M81" s="101"/>
      <c r="N81" s="91"/>
    </row>
    <row r="82" spans="2:14" x14ac:dyDescent="0.2">
      <c r="B82" s="131"/>
      <c r="C82" s="101" t="s">
        <v>555</v>
      </c>
      <c r="D82" s="101">
        <v>0.28866000000000003</v>
      </c>
      <c r="E82" s="101">
        <v>6.6379999999999995E-2</v>
      </c>
      <c r="F82" s="101">
        <v>702.94601999999998</v>
      </c>
      <c r="G82" s="101">
        <v>4.3490000000000002</v>
      </c>
      <c r="H82" s="107">
        <v>1.5699999999999999E-5</v>
      </c>
      <c r="I82" s="101"/>
      <c r="J82" s="101"/>
      <c r="K82" s="101"/>
      <c r="L82" s="101"/>
      <c r="M82" s="101"/>
      <c r="N82" s="91"/>
    </row>
    <row r="83" spans="2:14" x14ac:dyDescent="0.2">
      <c r="B83" s="131"/>
      <c r="C83" s="122" t="s">
        <v>330</v>
      </c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9"/>
    </row>
    <row r="84" spans="2:14" x14ac:dyDescent="0.2">
      <c r="B84" s="131"/>
      <c r="C84" s="101" t="s">
        <v>553</v>
      </c>
      <c r="D84" s="101">
        <v>1.3096000000000001</v>
      </c>
      <c r="E84" s="101">
        <v>0.31927</v>
      </c>
      <c r="F84" s="101">
        <v>79.426339999999996</v>
      </c>
      <c r="G84" s="101">
        <v>4.1020000000000003</v>
      </c>
      <c r="H84" s="107">
        <v>9.8400000000000007E-5</v>
      </c>
      <c r="I84" s="101">
        <v>1300.1110000000001</v>
      </c>
      <c r="J84" s="101">
        <v>1300.3510000000001</v>
      </c>
      <c r="K84" s="101">
        <v>0.64300000000000002</v>
      </c>
      <c r="L84" s="101">
        <v>0.17499999999999999</v>
      </c>
      <c r="M84" s="101">
        <v>0.52800000000000002</v>
      </c>
      <c r="N84" s="91"/>
    </row>
    <row r="85" spans="2:14" x14ac:dyDescent="0.2">
      <c r="B85" s="131"/>
      <c r="C85" s="101" t="s">
        <v>328</v>
      </c>
      <c r="D85" s="101">
        <v>0.67476999999999998</v>
      </c>
      <c r="E85" s="101">
        <v>8.3960000000000007E-2</v>
      </c>
      <c r="F85" s="101">
        <v>738.39347999999995</v>
      </c>
      <c r="G85" s="101">
        <v>8.0359999999999996</v>
      </c>
      <c r="H85" s="107">
        <v>3.6600000000000003E-15</v>
      </c>
      <c r="I85" s="101"/>
      <c r="J85" s="101"/>
      <c r="K85" s="101"/>
      <c r="L85" s="101"/>
      <c r="M85" s="101"/>
      <c r="N85" s="91"/>
    </row>
    <row r="86" spans="2:14" x14ac:dyDescent="0.2">
      <c r="B86" s="131"/>
      <c r="C86" s="101" t="s">
        <v>335</v>
      </c>
      <c r="D86" s="101">
        <v>-7.2410000000000002E-2</v>
      </c>
      <c r="E86" s="101">
        <v>0.16596</v>
      </c>
      <c r="F86" s="101">
        <v>16.208159999999999</v>
      </c>
      <c r="G86" s="101">
        <v>-0.436</v>
      </c>
      <c r="H86" s="101">
        <v>0.66835999999999995</v>
      </c>
      <c r="I86" s="101"/>
      <c r="J86" s="101"/>
      <c r="K86" s="101"/>
      <c r="L86" s="101"/>
      <c r="M86" s="101"/>
      <c r="N86" s="91"/>
    </row>
    <row r="87" spans="2:14" x14ac:dyDescent="0.2">
      <c r="B87" s="131"/>
      <c r="C87" s="101" t="s">
        <v>600</v>
      </c>
      <c r="D87" s="101">
        <v>2.4490000000000001E-2</v>
      </c>
      <c r="E87" s="101">
        <v>0.33456999999999998</v>
      </c>
      <c r="F87" s="101">
        <v>15.5092</v>
      </c>
      <c r="G87" s="101">
        <v>7.2999999999999995E-2</v>
      </c>
      <c r="H87" s="101">
        <v>0.94259000000000004</v>
      </c>
      <c r="I87" s="101"/>
      <c r="J87" s="101"/>
      <c r="K87" s="101"/>
      <c r="L87" s="101"/>
      <c r="M87" s="101"/>
      <c r="N87" s="91"/>
    </row>
    <row r="88" spans="2:14" x14ac:dyDescent="0.2">
      <c r="B88" s="131"/>
      <c r="C88" s="101" t="s">
        <v>32</v>
      </c>
      <c r="D88" s="101">
        <v>-0.20937</v>
      </c>
      <c r="E88" s="101">
        <v>4.0370000000000003E-2</v>
      </c>
      <c r="F88" s="101">
        <v>757.75557000000003</v>
      </c>
      <c r="G88" s="101">
        <v>-5.1859999999999999</v>
      </c>
      <c r="H88" s="107">
        <v>2.7599999999999998E-7</v>
      </c>
      <c r="I88" s="101"/>
      <c r="J88" s="101"/>
      <c r="K88" s="101"/>
      <c r="L88" s="101"/>
      <c r="M88" s="101"/>
      <c r="N88" s="91"/>
    </row>
    <row r="89" spans="2:14" x14ac:dyDescent="0.2">
      <c r="B89" s="131"/>
      <c r="C89" s="101" t="s">
        <v>555</v>
      </c>
      <c r="D89" s="101">
        <v>0.19943</v>
      </c>
      <c r="E89" s="101">
        <v>7.3139999999999997E-2</v>
      </c>
      <c r="F89" s="101">
        <v>726.13271999999995</v>
      </c>
      <c r="G89" s="101">
        <v>2.726</v>
      </c>
      <c r="H89" s="101">
        <v>6.5599999999999999E-3</v>
      </c>
      <c r="I89" s="101"/>
      <c r="J89" s="101"/>
      <c r="K89" s="101"/>
      <c r="L89" s="101"/>
      <c r="M89" s="101"/>
      <c r="N89" s="91"/>
    </row>
    <row r="90" spans="2:14" x14ac:dyDescent="0.2">
      <c r="B90" s="131"/>
      <c r="C90" s="101" t="s">
        <v>601</v>
      </c>
      <c r="D90" s="101">
        <v>0.25758999999999999</v>
      </c>
      <c r="E90" s="101">
        <v>0.12471</v>
      </c>
      <c r="F90" s="101">
        <v>750.61509999999998</v>
      </c>
      <c r="G90" s="101">
        <v>2.0649999999999999</v>
      </c>
      <c r="H90" s="101">
        <v>3.9219999999999998E-2</v>
      </c>
      <c r="I90" s="101"/>
      <c r="J90" s="101"/>
      <c r="K90" s="101"/>
      <c r="L90" s="101"/>
      <c r="M90" s="101"/>
      <c r="N90" s="91"/>
    </row>
    <row r="91" spans="2:14" x14ac:dyDescent="0.2">
      <c r="B91" s="131"/>
      <c r="C91" s="116" t="s">
        <v>332</v>
      </c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8"/>
    </row>
    <row r="92" spans="2:14" x14ac:dyDescent="0.2">
      <c r="B92" s="131"/>
      <c r="C92" s="101" t="s">
        <v>328</v>
      </c>
      <c r="D92" s="101">
        <v>0.85819999999999996</v>
      </c>
      <c r="E92" s="101">
        <v>5.9909999999999998E-2</v>
      </c>
      <c r="F92" s="101">
        <v>699.99406999999997</v>
      </c>
      <c r="G92" s="101">
        <v>14.324999999999999</v>
      </c>
      <c r="H92" s="101" t="s">
        <v>554</v>
      </c>
      <c r="I92" s="101">
        <v>1325.019</v>
      </c>
      <c r="J92" s="101">
        <v>1325.18</v>
      </c>
      <c r="K92" s="101">
        <v>0.64200000000000002</v>
      </c>
      <c r="L92" s="101">
        <v>0.188</v>
      </c>
      <c r="M92" s="101">
        <v>0.57899999999999996</v>
      </c>
      <c r="N92" s="91"/>
    </row>
    <row r="93" spans="2:14" x14ac:dyDescent="0.2">
      <c r="B93" s="131"/>
      <c r="C93" s="101" t="s">
        <v>335</v>
      </c>
      <c r="D93" s="101">
        <v>-3.8449999999999998E-2</v>
      </c>
      <c r="E93" s="101">
        <v>0.19162000000000001</v>
      </c>
      <c r="F93" s="101">
        <v>14.721679999999999</v>
      </c>
      <c r="G93" s="101">
        <v>-0.20100000000000001</v>
      </c>
      <c r="H93" s="101">
        <v>0.84370000000000001</v>
      </c>
      <c r="I93" s="101"/>
      <c r="J93" s="101"/>
      <c r="K93" s="101"/>
      <c r="L93" s="101"/>
      <c r="M93" s="101"/>
      <c r="N93" s="91"/>
    </row>
    <row r="94" spans="2:14" x14ac:dyDescent="0.2">
      <c r="B94" s="131"/>
      <c r="C94" s="101" t="s">
        <v>32</v>
      </c>
      <c r="D94" s="101">
        <v>-0.11937</v>
      </c>
      <c r="E94" s="101">
        <v>4.9979999999999997E-2</v>
      </c>
      <c r="F94" s="101">
        <v>702.06358999999998</v>
      </c>
      <c r="G94" s="101">
        <v>-2.3879999999999999</v>
      </c>
      <c r="H94" s="101">
        <v>1.72E-2</v>
      </c>
      <c r="I94" s="101"/>
      <c r="J94" s="101"/>
      <c r="K94" s="101"/>
      <c r="L94" s="101"/>
      <c r="M94" s="101"/>
      <c r="N94" s="91"/>
    </row>
    <row r="95" spans="2:14" x14ac:dyDescent="0.2">
      <c r="B95" s="132"/>
      <c r="C95" s="101" t="s">
        <v>555</v>
      </c>
      <c r="D95" s="101">
        <v>0.28866000000000003</v>
      </c>
      <c r="E95" s="101">
        <v>6.6379999999999995E-2</v>
      </c>
      <c r="F95" s="101">
        <v>702.94601999999998</v>
      </c>
      <c r="G95" s="101">
        <v>4.3490000000000002</v>
      </c>
      <c r="H95" s="107">
        <v>1.5699999999999999E-5</v>
      </c>
      <c r="I95" s="101"/>
      <c r="J95" s="101"/>
      <c r="K95" s="101"/>
      <c r="L95" s="101"/>
      <c r="M95" s="101"/>
      <c r="N95" s="91"/>
    </row>
    <row r="96" spans="2:14" x14ac:dyDescent="0.2">
      <c r="B96" s="133" t="s">
        <v>333</v>
      </c>
      <c r="C96" s="123" t="s">
        <v>330</v>
      </c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1"/>
    </row>
    <row r="97" spans="2:14" x14ac:dyDescent="0.2">
      <c r="B97" s="134"/>
      <c r="C97" s="108" t="s">
        <v>553</v>
      </c>
      <c r="D97" s="101">
        <v>1.3440000000000001E-2</v>
      </c>
      <c r="E97" s="101">
        <v>0.19328000000000001</v>
      </c>
      <c r="F97" s="101">
        <v>316.88589000000002</v>
      </c>
      <c r="G97" s="107">
        <v>7.0000000000000007E-2</v>
      </c>
      <c r="H97" s="101">
        <v>0.94461399999999995</v>
      </c>
      <c r="I97" s="101">
        <v>2342.4589999999998</v>
      </c>
      <c r="J97" s="101">
        <v>2342.5459999999998</v>
      </c>
      <c r="K97" s="101">
        <v>0.56100000000000005</v>
      </c>
      <c r="L97" s="101">
        <v>0.41099999999999998</v>
      </c>
      <c r="M97" s="101">
        <v>0.57599999999999996</v>
      </c>
      <c r="N97" s="91"/>
    </row>
    <row r="98" spans="2:14" x14ac:dyDescent="0.2">
      <c r="B98" s="134"/>
      <c r="C98" s="108" t="s">
        <v>328</v>
      </c>
      <c r="D98" s="101">
        <v>0.87324999999999997</v>
      </c>
      <c r="E98" s="101">
        <v>4.367E-2</v>
      </c>
      <c r="F98" s="101">
        <v>1283.91732</v>
      </c>
      <c r="G98" s="107">
        <v>19.998000000000001</v>
      </c>
      <c r="H98" s="101" t="s">
        <v>554</v>
      </c>
      <c r="I98" s="101"/>
      <c r="J98" s="101"/>
      <c r="K98" s="101"/>
      <c r="L98" s="101"/>
      <c r="M98" s="101"/>
      <c r="N98" s="91"/>
    </row>
    <row r="99" spans="2:14" x14ac:dyDescent="0.2">
      <c r="B99" s="134"/>
      <c r="C99" s="108" t="s">
        <v>335</v>
      </c>
      <c r="D99" s="101">
        <v>-0.39752999999999999</v>
      </c>
      <c r="E99" s="101">
        <v>9.3759999999999996E-2</v>
      </c>
      <c r="F99" s="101">
        <v>16.210660000000001</v>
      </c>
      <c r="G99" s="107">
        <v>-4.24</v>
      </c>
      <c r="H99" s="101">
        <v>6.0800000000000003E-4</v>
      </c>
      <c r="I99" s="101"/>
      <c r="J99" s="101"/>
      <c r="K99" s="101"/>
      <c r="L99" s="101"/>
      <c r="M99" s="101"/>
      <c r="N99" s="91"/>
    </row>
    <row r="100" spans="2:14" x14ac:dyDescent="0.2">
      <c r="B100" s="134"/>
      <c r="C100" s="108" t="s">
        <v>32</v>
      </c>
      <c r="D100" s="101">
        <v>0.11496000000000001</v>
      </c>
      <c r="E100" s="101">
        <v>2.9350000000000001E-2</v>
      </c>
      <c r="F100" s="101">
        <v>1283.96469</v>
      </c>
      <c r="G100" s="107">
        <v>3.9169999999999998</v>
      </c>
      <c r="H100" s="107">
        <v>9.4199999999999999E-5</v>
      </c>
      <c r="I100" s="101"/>
      <c r="J100" s="101"/>
      <c r="K100" s="101"/>
      <c r="L100" s="101"/>
      <c r="M100" s="101"/>
      <c r="N100" s="91"/>
    </row>
    <row r="101" spans="2:14" x14ac:dyDescent="0.2">
      <c r="B101" s="134"/>
      <c r="C101" s="108" t="s">
        <v>555</v>
      </c>
      <c r="D101" s="101">
        <v>-0.13475999999999999</v>
      </c>
      <c r="E101" s="101">
        <v>4.2979999999999997E-2</v>
      </c>
      <c r="F101" s="101">
        <v>1279.3300300000001</v>
      </c>
      <c r="G101" s="107">
        <v>-3.1349999999999998</v>
      </c>
      <c r="H101" s="101">
        <v>1.755E-3</v>
      </c>
      <c r="I101" s="101"/>
      <c r="J101" s="101"/>
      <c r="K101" s="101"/>
      <c r="L101" s="101"/>
      <c r="M101" s="101"/>
      <c r="N101" s="91"/>
    </row>
    <row r="102" spans="2:14" x14ac:dyDescent="0.2">
      <c r="B102" s="134"/>
      <c r="C102" s="119" t="s">
        <v>332</v>
      </c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1"/>
    </row>
    <row r="103" spans="2:14" x14ac:dyDescent="0.2">
      <c r="B103" s="134"/>
      <c r="C103" s="101" t="s">
        <v>553</v>
      </c>
      <c r="D103" s="101">
        <v>1.3440000000000001E-2</v>
      </c>
      <c r="E103" s="101">
        <v>0.19328000000000001</v>
      </c>
      <c r="F103" s="101">
        <v>316.88589000000002</v>
      </c>
      <c r="G103" s="101">
        <v>7.0000000000000007E-2</v>
      </c>
      <c r="H103" s="101">
        <v>0.94461399999999995</v>
      </c>
      <c r="I103" s="101">
        <v>2342.4589999999998</v>
      </c>
      <c r="J103" s="101">
        <v>2342.5459999999998</v>
      </c>
      <c r="K103" s="101">
        <v>0.56100000000000005</v>
      </c>
      <c r="L103" s="101">
        <v>0.41099999999999998</v>
      </c>
      <c r="M103" s="101">
        <v>0.57599999999999996</v>
      </c>
      <c r="N103" s="91"/>
    </row>
    <row r="104" spans="2:14" x14ac:dyDescent="0.2">
      <c r="B104" s="134"/>
      <c r="C104" s="101" t="s">
        <v>328</v>
      </c>
      <c r="D104" s="101">
        <v>0.87324999999999997</v>
      </c>
      <c r="E104" s="101">
        <v>4.367E-2</v>
      </c>
      <c r="F104" s="101">
        <v>1283.91732</v>
      </c>
      <c r="G104" s="101">
        <v>19.998000000000001</v>
      </c>
      <c r="H104" s="101" t="s">
        <v>554</v>
      </c>
      <c r="I104" s="101"/>
      <c r="J104" s="101"/>
      <c r="K104" s="101"/>
      <c r="L104" s="101"/>
      <c r="M104" s="101"/>
      <c r="N104" s="91"/>
    </row>
    <row r="105" spans="2:14" x14ac:dyDescent="0.2">
      <c r="B105" s="134"/>
      <c r="C105" s="101" t="s">
        <v>335</v>
      </c>
      <c r="D105" s="101">
        <v>-0.39752999999999999</v>
      </c>
      <c r="E105" s="101">
        <v>9.3759999999999996E-2</v>
      </c>
      <c r="F105" s="101">
        <v>16.210660000000001</v>
      </c>
      <c r="G105" s="101">
        <v>-4.24</v>
      </c>
      <c r="H105" s="101">
        <v>6.0800000000000003E-4</v>
      </c>
      <c r="I105" s="101"/>
      <c r="J105" s="101"/>
      <c r="K105" s="101"/>
      <c r="L105" s="101"/>
      <c r="M105" s="101"/>
      <c r="N105" s="91"/>
    </row>
    <row r="106" spans="2:14" x14ac:dyDescent="0.2">
      <c r="B106" s="134"/>
      <c r="C106" s="101" t="s">
        <v>32</v>
      </c>
      <c r="D106" s="101">
        <v>0.11496000000000001</v>
      </c>
      <c r="E106" s="101">
        <v>2.9350000000000001E-2</v>
      </c>
      <c r="F106" s="101">
        <v>1283.96469</v>
      </c>
      <c r="G106" s="101">
        <v>3.9169999999999998</v>
      </c>
      <c r="H106" s="107">
        <v>9.4199999999999999E-5</v>
      </c>
      <c r="I106" s="101"/>
      <c r="J106" s="101"/>
      <c r="K106" s="101"/>
      <c r="L106" s="101"/>
      <c r="M106" s="101"/>
      <c r="N106" s="91"/>
    </row>
    <row r="107" spans="2:14" x14ac:dyDescent="0.2">
      <c r="B107" s="135"/>
      <c r="C107" s="13" t="s">
        <v>555</v>
      </c>
      <c r="D107" s="13">
        <v>-0.13475999999999999</v>
      </c>
      <c r="E107" s="13">
        <v>4.2979999999999997E-2</v>
      </c>
      <c r="F107" s="13">
        <v>1279.3300300000001</v>
      </c>
      <c r="G107" s="13">
        <v>-3.1349999999999998</v>
      </c>
      <c r="H107" s="13">
        <v>1.755E-3</v>
      </c>
      <c r="I107" s="13"/>
      <c r="J107" s="13"/>
      <c r="K107" s="13"/>
      <c r="L107" s="13"/>
      <c r="M107" s="13"/>
      <c r="N107" s="92"/>
    </row>
    <row r="108" spans="2:14" ht="17" customHeight="1" x14ac:dyDescent="0.2">
      <c r="B108" s="136" t="s">
        <v>334</v>
      </c>
      <c r="C108" s="112" t="s">
        <v>327</v>
      </c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  <c r="N108" s="114"/>
    </row>
    <row r="109" spans="2:14" ht="16" customHeight="1" x14ac:dyDescent="0.2">
      <c r="B109" s="134"/>
      <c r="C109" s="102" t="s">
        <v>553</v>
      </c>
      <c r="D109" s="101">
        <v>0.73099999999999998</v>
      </c>
      <c r="E109" s="101">
        <v>0.1346</v>
      </c>
      <c r="F109" s="101">
        <v>29.454599999999999</v>
      </c>
      <c r="G109" s="107">
        <v>5.43</v>
      </c>
      <c r="H109" s="107">
        <v>7.3100000000000003E-6</v>
      </c>
      <c r="I109" s="101">
        <v>248.357</v>
      </c>
      <c r="J109" s="101">
        <v>248.94499999999999</v>
      </c>
      <c r="K109" s="101">
        <v>0.61499999999999999</v>
      </c>
      <c r="L109" s="101">
        <v>0.33600000000000002</v>
      </c>
      <c r="M109" s="101">
        <v>0.55600000000000005</v>
      </c>
      <c r="N109" s="91"/>
    </row>
    <row r="110" spans="2:14" ht="17" x14ac:dyDescent="0.2">
      <c r="B110" s="134"/>
      <c r="C110" s="102" t="s">
        <v>328</v>
      </c>
      <c r="D110" s="101">
        <v>0.79139999999999999</v>
      </c>
      <c r="E110" s="101">
        <v>0.1234</v>
      </c>
      <c r="F110" s="101">
        <v>87.846999999999994</v>
      </c>
      <c r="G110" s="107">
        <v>6.4139999999999997</v>
      </c>
      <c r="H110" s="107">
        <v>6.9200000000000001E-9</v>
      </c>
      <c r="I110" s="101"/>
      <c r="J110" s="101"/>
      <c r="K110" s="101"/>
      <c r="L110" s="101"/>
      <c r="M110" s="101"/>
      <c r="N110" s="91"/>
    </row>
    <row r="111" spans="2:14" ht="17" x14ac:dyDescent="0.2">
      <c r="B111" s="134"/>
      <c r="C111" s="102" t="s">
        <v>335</v>
      </c>
      <c r="D111" s="101">
        <v>-0.45540000000000003</v>
      </c>
      <c r="E111" s="101">
        <v>0.13400000000000001</v>
      </c>
      <c r="F111" s="101">
        <v>24.351099999999999</v>
      </c>
      <c r="G111" s="107">
        <v>-3.3969999999999998</v>
      </c>
      <c r="H111" s="101">
        <v>2.3400000000000001E-3</v>
      </c>
      <c r="I111" s="101"/>
      <c r="J111" s="101"/>
      <c r="K111" s="101"/>
      <c r="L111" s="101"/>
      <c r="M111" s="101"/>
      <c r="N111" s="91"/>
    </row>
    <row r="112" spans="2:14" ht="17" customHeight="1" x14ac:dyDescent="0.2">
      <c r="B112" s="134"/>
      <c r="C112" s="109" t="s">
        <v>329</v>
      </c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1"/>
    </row>
    <row r="113" spans="2:14" ht="16" customHeight="1" x14ac:dyDescent="0.2">
      <c r="B113" s="134"/>
      <c r="C113" s="102" t="s">
        <v>553</v>
      </c>
      <c r="D113" s="101">
        <v>7.5120000000000006E-2</v>
      </c>
      <c r="E113" s="101">
        <v>0.21152000000000001</v>
      </c>
      <c r="F113" s="101">
        <v>119.62306</v>
      </c>
      <c r="G113" s="107">
        <v>0.35499999999999998</v>
      </c>
      <c r="H113" s="101">
        <v>0.72309999999999997</v>
      </c>
      <c r="I113" s="101">
        <v>3023.8539999999998</v>
      </c>
      <c r="J113" s="101">
        <v>3023.953</v>
      </c>
      <c r="K113" s="101">
        <v>0.73099999999999998</v>
      </c>
      <c r="L113" s="101">
        <v>0.35799999999999998</v>
      </c>
      <c r="M113" s="101">
        <v>0.52900000000000003</v>
      </c>
      <c r="N113" s="91"/>
    </row>
    <row r="114" spans="2:14" ht="17" x14ac:dyDescent="0.2">
      <c r="B114" s="134"/>
      <c r="C114" s="102" t="s">
        <v>328</v>
      </c>
      <c r="D114" s="101">
        <v>0.79754000000000003</v>
      </c>
      <c r="E114" s="101">
        <v>3.2259999999999997E-2</v>
      </c>
      <c r="F114" s="101">
        <v>1814.04376</v>
      </c>
      <c r="G114" s="107">
        <v>24.72</v>
      </c>
      <c r="H114" s="101" t="s">
        <v>554</v>
      </c>
      <c r="I114" s="101"/>
      <c r="J114" s="101"/>
      <c r="K114" s="101"/>
      <c r="L114" s="101"/>
      <c r="M114" s="101"/>
      <c r="N114" s="91"/>
    </row>
    <row r="115" spans="2:14" ht="17" x14ac:dyDescent="0.2">
      <c r="B115" s="134"/>
      <c r="C115" s="102" t="s">
        <v>335</v>
      </c>
      <c r="D115" s="101">
        <v>-0.38816000000000001</v>
      </c>
      <c r="E115" s="101">
        <v>0.13936999999999999</v>
      </c>
      <c r="F115" s="101">
        <v>23.46848</v>
      </c>
      <c r="G115" s="107">
        <v>-2.7850000000000001</v>
      </c>
      <c r="H115" s="101">
        <v>1.04E-2</v>
      </c>
      <c r="I115" s="101"/>
      <c r="J115" s="101"/>
      <c r="K115" s="101"/>
      <c r="L115" s="101"/>
      <c r="M115" s="101"/>
      <c r="N115" s="91"/>
    </row>
    <row r="116" spans="2:14" ht="17" x14ac:dyDescent="0.2">
      <c r="B116" s="134"/>
      <c r="C116" s="102" t="s">
        <v>602</v>
      </c>
      <c r="D116" s="101">
        <v>-0.60474000000000006</v>
      </c>
      <c r="E116" s="101">
        <v>0.47384999999999999</v>
      </c>
      <c r="F116" s="101">
        <v>23.53997</v>
      </c>
      <c r="G116" s="107">
        <v>-1.276</v>
      </c>
      <c r="H116" s="101">
        <v>0.21429999999999999</v>
      </c>
      <c r="I116" s="101"/>
      <c r="J116" s="101"/>
      <c r="K116" s="101"/>
      <c r="L116" s="101"/>
      <c r="M116" s="101"/>
      <c r="N116" s="91"/>
    </row>
    <row r="117" spans="2:14" ht="17" x14ac:dyDescent="0.2">
      <c r="B117" s="134"/>
      <c r="C117" s="102" t="s">
        <v>32</v>
      </c>
      <c r="D117" s="101">
        <v>0.12175</v>
      </c>
      <c r="E117" s="101">
        <v>2.8629999999999999E-2</v>
      </c>
      <c r="F117" s="101">
        <v>1823.9993899999999</v>
      </c>
      <c r="G117" s="107">
        <v>4.2519999999999998</v>
      </c>
      <c r="H117" s="107">
        <v>2.2200000000000001E-5</v>
      </c>
      <c r="I117" s="101"/>
      <c r="J117" s="101"/>
      <c r="K117" s="101"/>
      <c r="L117" s="101"/>
      <c r="M117" s="101"/>
      <c r="N117" s="91"/>
    </row>
    <row r="118" spans="2:14" ht="34" x14ac:dyDescent="0.2">
      <c r="B118" s="134"/>
      <c r="C118" s="102" t="s">
        <v>555</v>
      </c>
      <c r="D118" s="101">
        <v>-0.22503999999999999</v>
      </c>
      <c r="E118" s="101">
        <v>3.2210000000000003E-2</v>
      </c>
      <c r="F118" s="101">
        <v>1816.10662</v>
      </c>
      <c r="G118" s="107">
        <v>-6.9870000000000001</v>
      </c>
      <c r="H118" s="107">
        <v>3.9299999999999996E-12</v>
      </c>
      <c r="I118" s="101"/>
      <c r="J118" s="101"/>
      <c r="K118" s="101"/>
      <c r="L118" s="101"/>
      <c r="M118" s="101"/>
      <c r="N118" s="91"/>
    </row>
    <row r="119" spans="2:14" ht="17" x14ac:dyDescent="0.2">
      <c r="B119" s="134"/>
      <c r="C119" s="102" t="s">
        <v>603</v>
      </c>
      <c r="D119" s="101">
        <v>0.70540999999999998</v>
      </c>
      <c r="E119" s="101">
        <v>0.10765</v>
      </c>
      <c r="F119" s="101">
        <v>1809.1120000000001</v>
      </c>
      <c r="G119" s="107">
        <v>6.5529999999999999</v>
      </c>
      <c r="H119" s="107">
        <v>7.3500000000000005E-11</v>
      </c>
      <c r="I119" s="101"/>
      <c r="J119" s="101"/>
      <c r="K119" s="101"/>
      <c r="L119" s="101"/>
      <c r="M119" s="101"/>
      <c r="N119" s="91"/>
    </row>
    <row r="120" spans="2:14" ht="14" customHeight="1" x14ac:dyDescent="0.2">
      <c r="B120" s="134"/>
      <c r="C120" s="124" t="s">
        <v>330</v>
      </c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5"/>
    </row>
    <row r="121" spans="2:14" ht="16" customHeight="1" x14ac:dyDescent="0.2">
      <c r="B121" s="134"/>
      <c r="C121" s="102" t="s">
        <v>553</v>
      </c>
      <c r="D121" s="101">
        <v>-3.4939999999999999E-2</v>
      </c>
      <c r="E121" s="101">
        <v>0.29314000000000001</v>
      </c>
      <c r="F121" s="101">
        <v>48.863219999999998</v>
      </c>
      <c r="G121" s="107">
        <v>-0.11899999999999999</v>
      </c>
      <c r="H121" s="101">
        <v>0.90559999999999996</v>
      </c>
      <c r="I121" s="101">
        <v>3735.3989999999999</v>
      </c>
      <c r="J121" s="101">
        <v>3735.4679999999998</v>
      </c>
      <c r="K121" s="101">
        <v>0.67300000000000004</v>
      </c>
      <c r="L121" s="101">
        <v>0.27200000000000002</v>
      </c>
      <c r="M121" s="101">
        <v>0.56599999999999995</v>
      </c>
      <c r="N121" s="91"/>
    </row>
    <row r="122" spans="2:14" ht="17" x14ac:dyDescent="0.2">
      <c r="B122" s="134"/>
      <c r="C122" s="102" t="s">
        <v>335</v>
      </c>
      <c r="D122" s="101">
        <v>-0.34588000000000002</v>
      </c>
      <c r="E122" s="101">
        <v>0.13489999999999999</v>
      </c>
      <c r="F122" s="101">
        <v>26.778860000000002</v>
      </c>
      <c r="G122" s="107">
        <v>-2.5640000000000001</v>
      </c>
      <c r="H122" s="101">
        <v>1.6299999999999999E-2</v>
      </c>
      <c r="I122" s="101"/>
      <c r="J122" s="101"/>
      <c r="K122" s="101"/>
      <c r="L122" s="101"/>
      <c r="M122" s="101"/>
      <c r="N122" s="91"/>
    </row>
    <row r="123" spans="2:14" ht="17" x14ac:dyDescent="0.2">
      <c r="B123" s="134"/>
      <c r="C123" s="102" t="s">
        <v>600</v>
      </c>
      <c r="D123" s="101">
        <v>0.21604999999999999</v>
      </c>
      <c r="E123" s="101">
        <v>0.29655999999999999</v>
      </c>
      <c r="F123" s="101">
        <v>26.196960000000001</v>
      </c>
      <c r="G123" s="107">
        <v>0.72899999999999998</v>
      </c>
      <c r="H123" s="101">
        <v>0.4728</v>
      </c>
      <c r="I123" s="101"/>
      <c r="J123" s="101"/>
      <c r="K123" s="101"/>
      <c r="L123" s="101"/>
      <c r="M123" s="101"/>
      <c r="N123" s="91"/>
    </row>
    <row r="124" spans="2:14" ht="17" x14ac:dyDescent="0.2">
      <c r="B124" s="134"/>
      <c r="C124" s="102" t="s">
        <v>32</v>
      </c>
      <c r="D124" s="101">
        <v>0.1033</v>
      </c>
      <c r="E124" s="101">
        <v>2.6179999999999998E-2</v>
      </c>
      <c r="F124" s="101">
        <v>2089.7000800000001</v>
      </c>
      <c r="G124" s="107">
        <v>3.9449999999999998</v>
      </c>
      <c r="H124" s="107">
        <v>8.2399999999999997E-5</v>
      </c>
      <c r="I124" s="101"/>
      <c r="J124" s="101"/>
      <c r="K124" s="101"/>
      <c r="L124" s="101"/>
      <c r="M124" s="101"/>
      <c r="N124" s="91"/>
    </row>
    <row r="125" spans="2:14" ht="34" x14ac:dyDescent="0.2">
      <c r="B125" s="134"/>
      <c r="C125" s="102" t="s">
        <v>588</v>
      </c>
      <c r="D125" s="101">
        <v>-0.28287000000000001</v>
      </c>
      <c r="E125" s="101">
        <v>3.2710000000000003E-2</v>
      </c>
      <c r="F125" s="101">
        <v>2084.4125800000002</v>
      </c>
      <c r="G125" s="107">
        <v>-8.6470000000000002</v>
      </c>
      <c r="H125" s="101" t="s">
        <v>554</v>
      </c>
      <c r="I125" s="101"/>
      <c r="J125" s="101"/>
      <c r="K125" s="101"/>
      <c r="L125" s="101"/>
      <c r="M125" s="101"/>
      <c r="N125" s="91"/>
    </row>
    <row r="126" spans="2:14" ht="17" x14ac:dyDescent="0.2">
      <c r="B126" s="134"/>
      <c r="C126" s="102" t="s">
        <v>604</v>
      </c>
      <c r="D126" s="101">
        <v>0.86439999999999995</v>
      </c>
      <c r="E126" s="101">
        <v>3.61E-2</v>
      </c>
      <c r="F126" s="101">
        <v>2081.3753999999999</v>
      </c>
      <c r="G126" s="107">
        <v>23.943999999999999</v>
      </c>
      <c r="H126" s="101" t="s">
        <v>554</v>
      </c>
      <c r="I126" s="101"/>
      <c r="J126" s="101"/>
      <c r="K126" s="101"/>
      <c r="L126" s="101"/>
      <c r="M126" s="101"/>
      <c r="N126" s="91"/>
    </row>
    <row r="127" spans="2:14" ht="17" customHeight="1" x14ac:dyDescent="0.2">
      <c r="B127" s="134"/>
      <c r="C127" s="116" t="s">
        <v>331</v>
      </c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8"/>
    </row>
    <row r="128" spans="2:14" ht="16" customHeight="1" x14ac:dyDescent="0.2">
      <c r="B128" s="134"/>
      <c r="C128" s="102" t="s">
        <v>553</v>
      </c>
      <c r="D128" s="101">
        <v>5.4870000000000002E-2</v>
      </c>
      <c r="E128" s="101">
        <v>0.2031</v>
      </c>
      <c r="F128" s="101">
        <v>114.39657</v>
      </c>
      <c r="G128" s="107">
        <v>0.27</v>
      </c>
      <c r="H128" s="107">
        <v>0.78752</v>
      </c>
      <c r="I128" s="101">
        <v>2968.962</v>
      </c>
      <c r="J128" s="101">
        <v>2969.0610000000001</v>
      </c>
      <c r="K128" s="101">
        <v>0.73699999999999999</v>
      </c>
      <c r="L128" s="101">
        <v>0.40500000000000003</v>
      </c>
      <c r="M128" s="101">
        <v>0.52100000000000002</v>
      </c>
      <c r="N128" s="91"/>
    </row>
    <row r="129" spans="2:14" ht="17" x14ac:dyDescent="0.2">
      <c r="B129" s="134"/>
      <c r="C129" s="102" t="s">
        <v>328</v>
      </c>
      <c r="D129" s="101">
        <v>0.70181000000000004</v>
      </c>
      <c r="E129" s="101">
        <v>3.4270000000000002E-2</v>
      </c>
      <c r="F129" s="101">
        <v>1816.94478</v>
      </c>
      <c r="G129" s="107">
        <v>20.475999999999999</v>
      </c>
      <c r="H129" s="101" t="s">
        <v>554</v>
      </c>
      <c r="I129" s="101"/>
      <c r="J129" s="101"/>
      <c r="K129" s="101"/>
      <c r="L129" s="101"/>
      <c r="M129" s="101"/>
      <c r="N129" s="91"/>
    </row>
    <row r="130" spans="2:14" ht="17" x14ac:dyDescent="0.2">
      <c r="B130" s="134"/>
      <c r="C130" s="102" t="s">
        <v>335</v>
      </c>
      <c r="D130" s="101">
        <v>-0.41267999999999999</v>
      </c>
      <c r="E130" s="101">
        <v>0.13194</v>
      </c>
      <c r="F130" s="101">
        <v>23.665489999999998</v>
      </c>
      <c r="G130" s="107">
        <v>-3.1280000000000001</v>
      </c>
      <c r="H130" s="101">
        <v>4.62E-3</v>
      </c>
      <c r="I130" s="101"/>
      <c r="J130" s="101"/>
      <c r="K130" s="101"/>
      <c r="L130" s="101"/>
      <c r="M130" s="101"/>
      <c r="N130" s="91"/>
    </row>
    <row r="131" spans="2:14" ht="17" x14ac:dyDescent="0.2">
      <c r="B131" s="134"/>
      <c r="C131" s="102" t="s">
        <v>605</v>
      </c>
      <c r="D131" s="101">
        <v>0.35485</v>
      </c>
      <c r="E131" s="101">
        <v>0.37247000000000002</v>
      </c>
      <c r="F131" s="101">
        <v>23.03511</v>
      </c>
      <c r="G131" s="107">
        <v>0.95299999999999996</v>
      </c>
      <c r="H131" s="101">
        <v>0.35063</v>
      </c>
      <c r="I131" s="101"/>
      <c r="J131" s="101"/>
      <c r="K131" s="101"/>
      <c r="L131" s="101"/>
      <c r="M131" s="101"/>
      <c r="N131" s="91"/>
    </row>
    <row r="132" spans="2:14" ht="17" x14ac:dyDescent="0.2">
      <c r="B132" s="134"/>
      <c r="C132" s="102" t="s">
        <v>32</v>
      </c>
      <c r="D132" s="101">
        <v>0.11343</v>
      </c>
      <c r="E132" s="101">
        <v>2.6749999999999999E-2</v>
      </c>
      <c r="F132" s="101">
        <v>1823.7201399999999</v>
      </c>
      <c r="G132" s="107">
        <v>4.24</v>
      </c>
      <c r="H132" s="107">
        <v>2.3499999999999999E-5</v>
      </c>
      <c r="I132" s="101"/>
      <c r="J132" s="101"/>
      <c r="K132" s="101"/>
      <c r="L132" s="101"/>
      <c r="M132" s="101"/>
      <c r="N132" s="91"/>
    </row>
    <row r="133" spans="2:14" ht="34" x14ac:dyDescent="0.2">
      <c r="B133" s="134"/>
      <c r="C133" s="102" t="s">
        <v>555</v>
      </c>
      <c r="D133" s="101">
        <v>-0.13039999999999999</v>
      </c>
      <c r="E133" s="101">
        <v>3.2099999999999997E-2</v>
      </c>
      <c r="F133" s="101">
        <v>1818.2981500000001</v>
      </c>
      <c r="G133" s="107">
        <v>-4.0629999999999997</v>
      </c>
      <c r="H133" s="107">
        <v>5.0599999999999997E-5</v>
      </c>
      <c r="I133" s="101"/>
      <c r="J133" s="101"/>
      <c r="K133" s="101"/>
      <c r="L133" s="101"/>
      <c r="M133" s="101"/>
      <c r="N133" s="91"/>
    </row>
    <row r="134" spans="2:14" ht="17" x14ac:dyDescent="0.2">
      <c r="B134" s="134"/>
      <c r="C134" s="102" t="s">
        <v>606</v>
      </c>
      <c r="D134" s="101">
        <v>0.76244999999999996</v>
      </c>
      <c r="E134" s="101">
        <v>7.6450000000000004E-2</v>
      </c>
      <c r="F134" s="101">
        <v>1807.6669400000001</v>
      </c>
      <c r="G134" s="107">
        <v>9.9730000000000008</v>
      </c>
      <c r="H134" s="101" t="s">
        <v>554</v>
      </c>
      <c r="I134" s="101"/>
      <c r="J134" s="101"/>
      <c r="K134" s="101"/>
      <c r="L134" s="101"/>
      <c r="M134" s="101"/>
      <c r="N134" s="91"/>
    </row>
    <row r="135" spans="2:14" ht="21" customHeight="1" x14ac:dyDescent="0.2">
      <c r="B135" s="134"/>
      <c r="C135" s="124" t="s">
        <v>332</v>
      </c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5"/>
    </row>
    <row r="136" spans="2:14" ht="16" customHeight="1" x14ac:dyDescent="0.2">
      <c r="B136" s="134"/>
      <c r="C136" s="102" t="s">
        <v>553</v>
      </c>
      <c r="D136" s="101">
        <v>1.0812999999999999</v>
      </c>
      <c r="E136" s="101">
        <v>0.21307000000000001</v>
      </c>
      <c r="F136" s="101">
        <v>23.65663</v>
      </c>
      <c r="G136" s="107">
        <v>5.0750000000000002</v>
      </c>
      <c r="H136" s="107">
        <v>3.5800000000000003E-5</v>
      </c>
      <c r="I136" s="101">
        <v>3249.8040000000001</v>
      </c>
      <c r="J136" s="101">
        <v>3249.875</v>
      </c>
      <c r="K136" s="101">
        <v>0.72899999999999998</v>
      </c>
      <c r="L136" s="101">
        <v>0.374</v>
      </c>
      <c r="M136" s="101">
        <v>0.51300000000000001</v>
      </c>
      <c r="N136" s="91"/>
    </row>
    <row r="137" spans="2:14" ht="17" x14ac:dyDescent="0.2">
      <c r="B137" s="134"/>
      <c r="C137" s="102" t="s">
        <v>328</v>
      </c>
      <c r="D137" s="101">
        <v>0.35282999999999998</v>
      </c>
      <c r="E137" s="101">
        <v>4.9750000000000003E-2</v>
      </c>
      <c r="F137" s="101">
        <v>2044.2178699999999</v>
      </c>
      <c r="G137" s="107">
        <v>7.093</v>
      </c>
      <c r="H137" s="107">
        <v>1.81E-12</v>
      </c>
      <c r="I137" s="101"/>
      <c r="J137" s="101"/>
      <c r="K137" s="101"/>
      <c r="L137" s="101"/>
      <c r="M137" s="101"/>
      <c r="N137" s="91"/>
    </row>
    <row r="138" spans="2:14" ht="17" x14ac:dyDescent="0.2">
      <c r="B138" s="134"/>
      <c r="C138" s="102" t="s">
        <v>607</v>
      </c>
      <c r="D138" s="101">
        <v>-0.52864999999999995</v>
      </c>
      <c r="E138" s="101">
        <v>0.26839000000000002</v>
      </c>
      <c r="F138" s="101">
        <v>23.369250000000001</v>
      </c>
      <c r="G138" s="107">
        <v>-1.97</v>
      </c>
      <c r="H138" s="101">
        <v>6.0835E-2</v>
      </c>
      <c r="I138" s="101"/>
      <c r="J138" s="101"/>
      <c r="K138" s="101"/>
      <c r="L138" s="101"/>
      <c r="M138" s="101"/>
      <c r="N138" s="91"/>
    </row>
    <row r="139" spans="2:14" ht="34" x14ac:dyDescent="0.2">
      <c r="B139" s="134"/>
      <c r="C139" s="102" t="s">
        <v>572</v>
      </c>
      <c r="D139" s="101">
        <v>-0.35528999999999999</v>
      </c>
      <c r="E139" s="101">
        <v>0.13358999999999999</v>
      </c>
      <c r="F139" s="101">
        <v>23.406179999999999</v>
      </c>
      <c r="G139" s="107">
        <v>-2.66</v>
      </c>
      <c r="H139" s="101">
        <v>1.3885E-2</v>
      </c>
      <c r="I139" s="101"/>
      <c r="J139" s="101"/>
      <c r="K139" s="101"/>
      <c r="L139" s="101"/>
      <c r="M139" s="101"/>
      <c r="N139" s="91"/>
    </row>
    <row r="140" spans="2:14" ht="34" x14ac:dyDescent="0.2">
      <c r="B140" s="134"/>
      <c r="C140" s="102" t="s">
        <v>555</v>
      </c>
      <c r="D140" s="101">
        <v>-0.56728000000000001</v>
      </c>
      <c r="E140" s="101">
        <v>0.13436999999999999</v>
      </c>
      <c r="F140" s="101">
        <v>23.951989999999999</v>
      </c>
      <c r="G140" s="107">
        <v>-4.2220000000000004</v>
      </c>
      <c r="H140" s="101">
        <v>3.01E-4</v>
      </c>
      <c r="I140" s="101"/>
      <c r="J140" s="101"/>
      <c r="K140" s="101"/>
      <c r="L140" s="101"/>
      <c r="M140" s="101"/>
      <c r="N140" s="91"/>
    </row>
    <row r="141" spans="2:14" ht="17" x14ac:dyDescent="0.2">
      <c r="B141" s="134"/>
      <c r="C141" s="102" t="s">
        <v>608</v>
      </c>
      <c r="D141" s="101">
        <v>0.70560999999999996</v>
      </c>
      <c r="E141" s="101">
        <v>5.6649999999999999E-2</v>
      </c>
      <c r="F141" s="101">
        <v>2037.85367</v>
      </c>
      <c r="G141" s="107">
        <v>12.455</v>
      </c>
      <c r="H141" s="101" t="s">
        <v>554</v>
      </c>
      <c r="I141" s="101"/>
      <c r="J141" s="101"/>
      <c r="K141" s="101"/>
      <c r="L141" s="101"/>
      <c r="M141" s="101"/>
      <c r="N141" s="91"/>
    </row>
    <row r="142" spans="2:14" ht="17" thickBot="1" x14ac:dyDescent="0.25">
      <c r="B142" s="137"/>
      <c r="C142" s="98"/>
      <c r="D142" s="98"/>
      <c r="E142" s="98"/>
      <c r="F142" s="98"/>
      <c r="G142" s="99"/>
      <c r="H142" s="98"/>
      <c r="I142" s="98"/>
      <c r="J142" s="98"/>
      <c r="K142" s="98"/>
      <c r="L142" s="98"/>
      <c r="M142" s="98"/>
      <c r="N142" s="100"/>
    </row>
    <row r="143" spans="2:14" ht="17" thickTop="1" x14ac:dyDescent="0.2"/>
    <row r="144" spans="2:14" x14ac:dyDescent="0.2">
      <c r="C144" s="19"/>
    </row>
    <row r="150" spans="3:40" x14ac:dyDescent="0.2">
      <c r="C150" s="25"/>
    </row>
    <row r="151" spans="3:40" s="25" customFormat="1" ht="47" customHeight="1" x14ac:dyDescent="0.2">
      <c r="C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</sheetData>
  <mergeCells count="35">
    <mergeCell ref="C83:N83"/>
    <mergeCell ref="B96:B107"/>
    <mergeCell ref="B108:B142"/>
    <mergeCell ref="B77:B95"/>
    <mergeCell ref="M6:M12"/>
    <mergeCell ref="I31:I45"/>
    <mergeCell ref="J31:J45"/>
    <mergeCell ref="K31:K45"/>
    <mergeCell ref="L31:L45"/>
    <mergeCell ref="M31:M45"/>
    <mergeCell ref="C46:N46"/>
    <mergeCell ref="I6:I12"/>
    <mergeCell ref="J6:J12"/>
    <mergeCell ref="K6:K12"/>
    <mergeCell ref="L6:L12"/>
    <mergeCell ref="I14:I29"/>
    <mergeCell ref="J14:J29"/>
    <mergeCell ref="K14:K29"/>
    <mergeCell ref="L14:L29"/>
    <mergeCell ref="M14:M29"/>
    <mergeCell ref="C91:N91"/>
    <mergeCell ref="C108:N108"/>
    <mergeCell ref="C120:N120"/>
    <mergeCell ref="C127:N127"/>
    <mergeCell ref="C135:N135"/>
    <mergeCell ref="C63:N63"/>
    <mergeCell ref="C96:N96"/>
    <mergeCell ref="C77:N77"/>
    <mergeCell ref="C102:N102"/>
    <mergeCell ref="C112:N112"/>
    <mergeCell ref="B3:L3"/>
    <mergeCell ref="B5:B76"/>
    <mergeCell ref="C5:N5"/>
    <mergeCell ref="C13:N13"/>
    <mergeCell ref="C30:N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BA507-4B43-AC4E-B08A-3A1E127153A8}">
  <dimension ref="A2:O36"/>
  <sheetViews>
    <sheetView tabSelected="1" workbookViewId="0">
      <selection activeCell="N31" sqref="N31"/>
    </sheetView>
  </sheetViews>
  <sheetFormatPr baseColWidth="10" defaultRowHeight="16" x14ac:dyDescent="0.2"/>
  <cols>
    <col min="1" max="1" width="18.83203125" bestFit="1" customWidth="1"/>
    <col min="2" max="2" width="25" bestFit="1" customWidth="1"/>
    <col min="3" max="3" width="8.83203125" bestFit="1" customWidth="1"/>
    <col min="4" max="4" width="13" bestFit="1" customWidth="1"/>
    <col min="5" max="5" width="11.1640625" bestFit="1" customWidth="1"/>
    <col min="6" max="6" width="9.33203125" bestFit="1" customWidth="1"/>
    <col min="7" max="7" width="8.33203125" bestFit="1" customWidth="1"/>
    <col min="8" max="8" width="9.5" bestFit="1" customWidth="1"/>
    <col min="9" max="9" width="11" bestFit="1" customWidth="1"/>
    <col min="10" max="12" width="11" customWidth="1"/>
    <col min="13" max="13" width="29" customWidth="1"/>
    <col min="14" max="14" width="14.83203125" bestFit="1" customWidth="1"/>
  </cols>
  <sheetData>
    <row r="2" spans="1:15" x14ac:dyDescent="0.2">
      <c r="A2" s="80" t="s">
        <v>550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54"/>
      <c r="O2" s="1"/>
    </row>
    <row r="3" spans="1:15" ht="17" x14ac:dyDescent="0.2">
      <c r="A3" s="19" t="s">
        <v>53</v>
      </c>
      <c r="B3" s="19" t="s">
        <v>551</v>
      </c>
      <c r="C3" s="151" t="s">
        <v>277</v>
      </c>
      <c r="D3" s="152" t="s">
        <v>281</v>
      </c>
      <c r="E3" s="152" t="s">
        <v>340</v>
      </c>
      <c r="F3" s="152" t="s">
        <v>557</v>
      </c>
      <c r="G3" s="153" t="s">
        <v>559</v>
      </c>
      <c r="H3" s="152" t="s">
        <v>552</v>
      </c>
      <c r="I3" s="152" t="s">
        <v>560</v>
      </c>
      <c r="J3" s="152" t="s">
        <v>561</v>
      </c>
      <c r="K3" s="154" t="s">
        <v>562</v>
      </c>
      <c r="L3" s="154" t="s">
        <v>563</v>
      </c>
      <c r="M3" s="154" t="s">
        <v>570</v>
      </c>
      <c r="N3" s="1"/>
    </row>
    <row r="4" spans="1:15" x14ac:dyDescent="0.2">
      <c r="A4" s="104" t="s">
        <v>11</v>
      </c>
      <c r="B4" s="126" t="s">
        <v>553</v>
      </c>
      <c r="C4" s="101">
        <v>-1.3299099999999999</v>
      </c>
      <c r="D4" s="101">
        <v>9.1639999999999999E-2</v>
      </c>
      <c r="E4" s="101">
        <v>452.39170000000001</v>
      </c>
      <c r="F4" s="101">
        <v>-14.512</v>
      </c>
      <c r="G4" s="149" t="s">
        <v>558</v>
      </c>
      <c r="H4" s="150">
        <v>5908.8720000000003</v>
      </c>
      <c r="I4" s="101">
        <v>5908.902</v>
      </c>
      <c r="J4" s="101">
        <v>0.70599999999999996</v>
      </c>
      <c r="K4" s="101">
        <v>0.20399999999999999</v>
      </c>
      <c r="L4" s="91">
        <v>0.41799999999999998</v>
      </c>
      <c r="M4" s="91" t="s">
        <v>571</v>
      </c>
      <c r="N4" s="1"/>
    </row>
    <row r="5" spans="1:15" x14ac:dyDescent="0.2">
      <c r="A5" s="104"/>
      <c r="B5" s="1" t="s">
        <v>328</v>
      </c>
      <c r="C5" s="1">
        <v>0.44330000000000003</v>
      </c>
      <c r="D5" s="1">
        <v>1.8450000000000001E-2</v>
      </c>
      <c r="E5" s="1">
        <v>4885.2548699999998</v>
      </c>
      <c r="F5" s="1">
        <v>24.024000000000001</v>
      </c>
      <c r="G5" s="105" t="s">
        <v>558</v>
      </c>
      <c r="H5" s="105"/>
      <c r="I5" s="1"/>
      <c r="J5" s="1"/>
      <c r="K5" s="1"/>
      <c r="L5" s="91"/>
      <c r="M5" s="90" t="s">
        <v>572</v>
      </c>
      <c r="N5" s="1"/>
    </row>
    <row r="6" spans="1:15" x14ac:dyDescent="0.2">
      <c r="A6" s="104"/>
      <c r="B6" s="1" t="s">
        <v>335</v>
      </c>
      <c r="C6" s="1">
        <v>0.83864000000000005</v>
      </c>
      <c r="D6" s="1">
        <v>0.11576</v>
      </c>
      <c r="E6" s="1">
        <v>972.23883999999998</v>
      </c>
      <c r="F6" s="1">
        <v>7.2450000000000001</v>
      </c>
      <c r="G6" s="105">
        <v>8.7999999999999999E-13</v>
      </c>
      <c r="H6" s="105"/>
      <c r="I6" s="1"/>
      <c r="J6" s="1"/>
      <c r="K6" s="1"/>
      <c r="L6" s="91"/>
      <c r="M6" s="91"/>
      <c r="N6" s="1"/>
    </row>
    <row r="7" spans="1:15" x14ac:dyDescent="0.2">
      <c r="A7" s="104"/>
      <c r="B7" s="1" t="s">
        <v>32</v>
      </c>
      <c r="C7" s="1">
        <v>0.29432000000000003</v>
      </c>
      <c r="D7" s="1">
        <v>1.1979999999999999E-2</v>
      </c>
      <c r="E7" s="1">
        <v>4912.1566400000002</v>
      </c>
      <c r="F7" s="1">
        <v>24.564</v>
      </c>
      <c r="G7" s="105" t="s">
        <v>558</v>
      </c>
      <c r="H7" s="105"/>
      <c r="I7" s="1"/>
      <c r="J7" s="1"/>
      <c r="K7" s="1"/>
      <c r="L7" s="91"/>
      <c r="M7" s="91"/>
      <c r="N7" s="1"/>
    </row>
    <row r="8" spans="1:15" x14ac:dyDescent="0.2">
      <c r="A8" s="104"/>
      <c r="B8" s="61" t="s">
        <v>555</v>
      </c>
      <c r="C8" s="1">
        <v>0.33739999999999998</v>
      </c>
      <c r="D8" s="1">
        <v>2.2880000000000001E-2</v>
      </c>
      <c r="E8" s="1">
        <v>4911.3198000000002</v>
      </c>
      <c r="F8" s="1">
        <v>14.746</v>
      </c>
      <c r="G8" s="105" t="s">
        <v>558</v>
      </c>
      <c r="H8" s="105"/>
      <c r="I8" s="1"/>
      <c r="J8" s="1"/>
      <c r="K8" s="1"/>
      <c r="L8" s="91"/>
      <c r="M8" s="91"/>
      <c r="N8" s="1"/>
    </row>
    <row r="9" spans="1:15" x14ac:dyDescent="0.2">
      <c r="A9" s="104"/>
      <c r="B9" s="1" t="s">
        <v>556</v>
      </c>
      <c r="C9" s="1">
        <v>-0.17254</v>
      </c>
      <c r="D9" s="1">
        <v>1.704E-2</v>
      </c>
      <c r="E9" s="1">
        <v>4899.3687399999999</v>
      </c>
      <c r="F9" s="1">
        <v>-10.129</v>
      </c>
      <c r="G9" s="105" t="s">
        <v>558</v>
      </c>
      <c r="H9" s="105"/>
      <c r="I9" s="1"/>
      <c r="J9" s="1"/>
      <c r="K9" s="1"/>
      <c r="L9" s="91"/>
      <c r="M9" s="91"/>
      <c r="N9" s="1"/>
    </row>
    <row r="10" spans="1:15" x14ac:dyDescent="0.2">
      <c r="A10" s="103" t="s">
        <v>21</v>
      </c>
      <c r="B10" s="40" t="s">
        <v>553</v>
      </c>
      <c r="C10" s="40">
        <v>-0.76283999999999996</v>
      </c>
      <c r="D10" s="40">
        <v>0.38329999999999997</v>
      </c>
      <c r="E10" s="40">
        <v>18.556149999999999</v>
      </c>
      <c r="F10" s="40">
        <v>-1.99</v>
      </c>
      <c r="G10" s="40">
        <v>6.1510000000000002E-2</v>
      </c>
      <c r="H10" s="40">
        <v>1545.5229999999999</v>
      </c>
      <c r="I10" s="40">
        <v>1545.7670000000001</v>
      </c>
      <c r="J10">
        <v>0.61099999999999999</v>
      </c>
      <c r="K10" s="40">
        <v>0.375</v>
      </c>
      <c r="L10" s="90">
        <v>0.53200000000000003</v>
      </c>
      <c r="M10" s="90" t="s">
        <v>571</v>
      </c>
      <c r="N10" s="1"/>
    </row>
    <row r="11" spans="1:15" x14ac:dyDescent="0.2">
      <c r="A11" s="93"/>
      <c r="B11" s="1" t="s">
        <v>328</v>
      </c>
      <c r="C11" s="1">
        <v>0.79432000000000003</v>
      </c>
      <c r="D11" s="1">
        <v>4.7039999999999998E-2</v>
      </c>
      <c r="E11" s="1">
        <v>911.14381000000003</v>
      </c>
      <c r="F11" s="1">
        <v>16.885000000000002</v>
      </c>
      <c r="G11" s="1" t="s">
        <v>554</v>
      </c>
      <c r="H11" s="1"/>
      <c r="J11" s="1"/>
      <c r="K11" s="1"/>
      <c r="L11" s="91"/>
      <c r="M11" s="90" t="s">
        <v>572</v>
      </c>
      <c r="N11" s="1"/>
    </row>
    <row r="12" spans="1:15" x14ac:dyDescent="0.2">
      <c r="A12" s="93"/>
      <c r="B12" s="1" t="s">
        <v>335</v>
      </c>
      <c r="C12" s="1">
        <v>-9.9720000000000003E-2</v>
      </c>
      <c r="D12" s="1">
        <v>0.21385999999999999</v>
      </c>
      <c r="E12" s="1">
        <v>17.80678</v>
      </c>
      <c r="F12" s="1">
        <v>-0.46600000000000003</v>
      </c>
      <c r="G12" s="1">
        <v>0.64666000000000001</v>
      </c>
      <c r="H12" s="1"/>
      <c r="J12" s="1"/>
      <c r="K12" s="1"/>
      <c r="L12" s="91"/>
      <c r="M12" s="91" t="s">
        <v>573</v>
      </c>
      <c r="N12" s="1"/>
    </row>
    <row r="13" spans="1:15" x14ac:dyDescent="0.2">
      <c r="A13" s="93"/>
      <c r="B13" s="1" t="s">
        <v>565</v>
      </c>
      <c r="C13" s="1">
        <v>0.70479000000000003</v>
      </c>
      <c r="D13" s="1">
        <v>0.51131000000000004</v>
      </c>
      <c r="E13" s="1">
        <v>17.737100000000002</v>
      </c>
      <c r="F13" s="1">
        <v>1.3779999999999999</v>
      </c>
      <c r="G13" s="1">
        <v>0.18522</v>
      </c>
      <c r="H13" s="1"/>
      <c r="J13" s="1"/>
      <c r="K13" s="1"/>
      <c r="L13" s="91"/>
      <c r="M13" s="91"/>
      <c r="N13" s="1"/>
    </row>
    <row r="14" spans="1:15" x14ac:dyDescent="0.2">
      <c r="A14" s="93"/>
      <c r="B14" s="1" t="s">
        <v>567</v>
      </c>
      <c r="C14" s="1">
        <v>1.4042399999999999</v>
      </c>
      <c r="D14" s="1">
        <v>0.39557999999999999</v>
      </c>
      <c r="E14" s="1">
        <v>17.37229</v>
      </c>
      <c r="F14" s="1">
        <v>3.55</v>
      </c>
      <c r="G14" s="1">
        <v>2.3900000000000002E-3</v>
      </c>
      <c r="H14" s="1"/>
      <c r="J14" s="1"/>
      <c r="K14" s="1"/>
      <c r="L14" s="91"/>
      <c r="M14" s="91"/>
      <c r="N14" s="1"/>
    </row>
    <row r="15" spans="1:15" x14ac:dyDescent="0.2">
      <c r="A15" s="93"/>
      <c r="B15" s="1" t="s">
        <v>566</v>
      </c>
      <c r="C15" s="1">
        <v>1.10606</v>
      </c>
      <c r="D15" s="1">
        <v>0.66383000000000003</v>
      </c>
      <c r="E15" s="1">
        <v>17.921320000000001</v>
      </c>
      <c r="F15" s="1">
        <v>1.6659999999999999</v>
      </c>
      <c r="G15" s="1">
        <v>0.11305999999999999</v>
      </c>
      <c r="H15" s="1"/>
      <c r="J15" s="1"/>
      <c r="K15" s="1"/>
      <c r="L15" s="91"/>
      <c r="M15" s="91"/>
      <c r="N15" s="1"/>
    </row>
    <row r="16" spans="1:15" x14ac:dyDescent="0.2">
      <c r="A16" s="93"/>
      <c r="B16" s="1" t="s">
        <v>568</v>
      </c>
      <c r="C16" s="1">
        <v>0.46084999999999998</v>
      </c>
      <c r="D16" s="1">
        <v>0.44524000000000002</v>
      </c>
      <c r="E16" s="1">
        <v>18.41142</v>
      </c>
      <c r="F16" s="1">
        <v>1.0349999999999999</v>
      </c>
      <c r="G16" s="1">
        <v>0.31403999999999999</v>
      </c>
      <c r="H16" s="1"/>
      <c r="J16" s="1"/>
      <c r="K16" s="1"/>
      <c r="L16" s="91"/>
      <c r="M16" s="91"/>
      <c r="N16" s="1"/>
    </row>
    <row r="17" spans="1:14" x14ac:dyDescent="0.2">
      <c r="A17" s="94"/>
      <c r="B17" s="13" t="s">
        <v>569</v>
      </c>
      <c r="C17" s="13">
        <v>0.32117000000000001</v>
      </c>
      <c r="D17" s="13">
        <v>5.8029999999999998E-2</v>
      </c>
      <c r="E17" s="13">
        <v>906.70716000000004</v>
      </c>
      <c r="F17" s="13">
        <v>5.5350000000000001</v>
      </c>
      <c r="G17" s="96">
        <v>4.0800000000000001E-8</v>
      </c>
      <c r="H17" s="13"/>
      <c r="J17" s="13"/>
      <c r="K17" s="13"/>
      <c r="L17" s="92"/>
      <c r="M17" s="92"/>
      <c r="N17" s="1"/>
    </row>
    <row r="18" spans="1:14" x14ac:dyDescent="0.2">
      <c r="A18" s="103" t="s">
        <v>333</v>
      </c>
      <c r="B18" s="40" t="s">
        <v>553</v>
      </c>
      <c r="C18" s="40">
        <v>0.40516999999999997</v>
      </c>
      <c r="D18" s="40">
        <v>0.18257000000000001</v>
      </c>
      <c r="E18" s="40">
        <v>336.78519999999997</v>
      </c>
      <c r="F18" s="95">
        <v>2.2189999999999999</v>
      </c>
      <c r="G18" s="40">
        <v>2.7134999999999999E-2</v>
      </c>
      <c r="H18" s="40">
        <v>2814.22</v>
      </c>
      <c r="I18" s="40">
        <v>2814.2750000000001</v>
      </c>
      <c r="J18" s="40">
        <v>0.56100000000000005</v>
      </c>
      <c r="K18" s="40">
        <v>0.38100000000000001</v>
      </c>
      <c r="L18" s="90">
        <v>0.58799999999999997</v>
      </c>
      <c r="M18" s="90" t="s">
        <v>571</v>
      </c>
      <c r="N18" s="1"/>
    </row>
    <row r="19" spans="1:14" x14ac:dyDescent="0.2">
      <c r="A19" s="93"/>
      <c r="B19" s="1" t="s">
        <v>328</v>
      </c>
      <c r="C19" s="1">
        <v>0.93184</v>
      </c>
      <c r="D19" s="1">
        <v>3.9759999999999997E-2</v>
      </c>
      <c r="E19" s="1">
        <v>1514.9109599999999</v>
      </c>
      <c r="F19" s="1">
        <v>23.437000000000001</v>
      </c>
      <c r="G19" s="1" t="s">
        <v>554</v>
      </c>
      <c r="H19" s="1"/>
      <c r="I19" s="1"/>
      <c r="J19" s="1"/>
      <c r="K19" s="1"/>
      <c r="L19" s="91"/>
      <c r="M19" s="91"/>
      <c r="N19" s="1"/>
    </row>
    <row r="20" spans="1:14" x14ac:dyDescent="0.2">
      <c r="A20" s="93"/>
      <c r="B20" s="1" t="s">
        <v>335</v>
      </c>
      <c r="C20" s="1">
        <v>-0.38258999999999999</v>
      </c>
      <c r="D20" s="1">
        <v>8.9020000000000002E-2</v>
      </c>
      <c r="E20" s="1">
        <v>20.647490000000001</v>
      </c>
      <c r="F20" s="1">
        <v>-4.298</v>
      </c>
      <c r="G20" s="1">
        <v>3.2899999999999997E-4</v>
      </c>
      <c r="H20" s="1"/>
      <c r="I20" s="1"/>
      <c r="J20" s="1"/>
      <c r="K20" s="1"/>
      <c r="L20" s="91"/>
      <c r="M20" s="91"/>
      <c r="N20" s="1"/>
    </row>
    <row r="21" spans="1:14" x14ac:dyDescent="0.2">
      <c r="A21" s="93"/>
      <c r="B21" s="1" t="s">
        <v>32</v>
      </c>
      <c r="C21" s="1">
        <v>5.824E-2</v>
      </c>
      <c r="D21" s="1">
        <v>2.7470000000000001E-2</v>
      </c>
      <c r="E21" s="1">
        <v>1512.6795099999999</v>
      </c>
      <c r="F21" s="1">
        <v>2.12</v>
      </c>
      <c r="G21" s="1">
        <v>3.4186000000000001E-2</v>
      </c>
      <c r="H21" s="1"/>
      <c r="I21" s="1"/>
      <c r="J21" s="1"/>
      <c r="K21" s="1"/>
      <c r="L21" s="91"/>
      <c r="M21" s="91"/>
      <c r="N21" s="1"/>
    </row>
    <row r="22" spans="1:14" ht="17" x14ac:dyDescent="0.2">
      <c r="A22" s="103" t="s">
        <v>334</v>
      </c>
      <c r="B22" s="43" t="s">
        <v>553</v>
      </c>
      <c r="C22" s="40">
        <v>0.16683999999999999</v>
      </c>
      <c r="D22" s="40">
        <v>0.1928</v>
      </c>
      <c r="E22" s="40">
        <v>132.27435</v>
      </c>
      <c r="F22" s="95">
        <v>0.86499999999999999</v>
      </c>
      <c r="G22" s="40">
        <v>0.38841399999999998</v>
      </c>
      <c r="H22" s="40">
        <v>3673.85</v>
      </c>
      <c r="I22" s="40">
        <v>3673.904</v>
      </c>
      <c r="J22" s="40">
        <v>0.67800000000000005</v>
      </c>
      <c r="K22" s="40">
        <v>0.25600000000000001</v>
      </c>
      <c r="L22" s="90">
        <v>0.55800000000000005</v>
      </c>
      <c r="M22" s="90" t="s">
        <v>571</v>
      </c>
      <c r="N22" s="1"/>
    </row>
    <row r="23" spans="1:14" ht="17" x14ac:dyDescent="0.2">
      <c r="A23" s="106"/>
      <c r="B23" s="102" t="s">
        <v>328</v>
      </c>
      <c r="C23" s="101">
        <v>0.73992000000000002</v>
      </c>
      <c r="D23" s="101">
        <v>2.8920000000000001E-2</v>
      </c>
      <c r="E23" s="101">
        <v>2074.3768500000001</v>
      </c>
      <c r="F23" s="107">
        <v>25.582999999999998</v>
      </c>
      <c r="G23" s="101" t="s">
        <v>554</v>
      </c>
      <c r="H23" s="101"/>
      <c r="I23" s="101"/>
      <c r="J23" s="101"/>
      <c r="K23" s="101"/>
      <c r="L23" s="91"/>
      <c r="M23" s="90" t="s">
        <v>572</v>
      </c>
      <c r="N23" s="1"/>
    </row>
    <row r="24" spans="1:14" ht="17" x14ac:dyDescent="0.2">
      <c r="A24" s="106"/>
      <c r="B24" s="102" t="s">
        <v>335</v>
      </c>
      <c r="C24" s="101">
        <v>-0.34537000000000001</v>
      </c>
      <c r="D24" s="101">
        <v>0.13003999999999999</v>
      </c>
      <c r="E24" s="101">
        <v>26.56099</v>
      </c>
      <c r="F24" s="107">
        <v>-2.6560000000000001</v>
      </c>
      <c r="G24" s="101">
        <v>1.3205E-2</v>
      </c>
      <c r="H24" s="101"/>
      <c r="I24" s="101"/>
      <c r="J24" s="101"/>
      <c r="K24" s="101"/>
      <c r="L24" s="91"/>
      <c r="M24" s="91"/>
      <c r="N24" s="1"/>
    </row>
    <row r="25" spans="1:14" ht="17" x14ac:dyDescent="0.2">
      <c r="A25" s="106"/>
      <c r="B25" s="102" t="s">
        <v>32</v>
      </c>
      <c r="C25" s="101">
        <v>9.1209999999999999E-2</v>
      </c>
      <c r="D25" s="101">
        <v>2.5839999999999998E-2</v>
      </c>
      <c r="E25" s="101">
        <v>2089.5344</v>
      </c>
      <c r="F25" s="107">
        <v>3.5289999999999999</v>
      </c>
      <c r="G25" s="101">
        <v>4.26E-4</v>
      </c>
      <c r="H25" s="101"/>
      <c r="I25" s="101"/>
      <c r="J25" s="101"/>
      <c r="K25" s="101"/>
      <c r="L25" s="91"/>
      <c r="M25" s="91"/>
      <c r="N25" s="1"/>
    </row>
    <row r="26" spans="1:14" ht="17" x14ac:dyDescent="0.2">
      <c r="A26" s="106"/>
      <c r="B26" s="102" t="s">
        <v>555</v>
      </c>
      <c r="C26" s="101">
        <v>-9.128E-2</v>
      </c>
      <c r="D26" s="101">
        <v>2.9960000000000001E-2</v>
      </c>
      <c r="E26" s="101">
        <v>2078.9047</v>
      </c>
      <c r="F26" s="107">
        <v>-3.0459999999999998</v>
      </c>
      <c r="G26" s="101">
        <v>2.346E-3</v>
      </c>
      <c r="H26" s="101"/>
      <c r="I26" s="101"/>
      <c r="J26" s="101"/>
      <c r="K26" s="101"/>
      <c r="L26" s="91"/>
      <c r="M26" s="91"/>
      <c r="N26" s="1"/>
    </row>
    <row r="27" spans="1:14" ht="17" thickBot="1" x14ac:dyDescent="0.25">
      <c r="A27" s="97"/>
      <c r="B27" s="98"/>
      <c r="C27" s="98"/>
      <c r="D27" s="98"/>
      <c r="E27" s="98"/>
      <c r="F27" s="99"/>
      <c r="G27" s="98"/>
      <c r="H27" s="98"/>
      <c r="I27" s="98"/>
      <c r="J27" s="98"/>
      <c r="K27" s="98"/>
      <c r="L27" s="100"/>
      <c r="M27" s="100"/>
      <c r="N27" s="1"/>
    </row>
    <row r="28" spans="1:14" ht="17" thickTop="1" x14ac:dyDescent="0.2"/>
    <row r="36" ht="16" customHeight="1" x14ac:dyDescent="0.2"/>
  </sheetData>
  <mergeCells count="2">
    <mergeCell ref="A2:M2"/>
    <mergeCell ref="A4:A9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05086-7512-B243-B5D6-ED5007DB1210}">
  <dimension ref="B3:AN235"/>
  <sheetViews>
    <sheetView zoomScale="175" workbookViewId="0">
      <selection activeCell="AJ235" sqref="AJ235"/>
    </sheetView>
  </sheetViews>
  <sheetFormatPr baseColWidth="10" defaultRowHeight="16" x14ac:dyDescent="0.2"/>
  <cols>
    <col min="1" max="5" width="10.83203125" style="1"/>
    <col min="6" max="6" width="53.83203125" style="1" bestFit="1" customWidth="1"/>
    <col min="7" max="14" width="10.83203125" style="1"/>
    <col min="15" max="15" width="10.1640625" style="1" customWidth="1"/>
    <col min="16" max="20" width="5.83203125" style="1" customWidth="1"/>
    <col min="21" max="21" width="14.6640625" style="1" customWidth="1"/>
    <col min="22" max="26" width="10.83203125" style="1" customWidth="1"/>
    <col min="27" max="27" width="11.83203125" style="1" customWidth="1"/>
    <col min="28" max="32" width="10.83203125" style="1" customWidth="1"/>
    <col min="33" max="33" width="12.1640625" style="1" bestFit="1" customWidth="1"/>
    <col min="34" max="34" width="10.83203125" style="1" customWidth="1"/>
    <col min="35" max="35" width="10.83203125" style="1"/>
    <col min="36" max="36" width="12.1640625" style="1" customWidth="1"/>
    <col min="37" max="16384" width="10.83203125" style="1"/>
  </cols>
  <sheetData>
    <row r="3" spans="2:13" ht="17" thickBot="1" x14ac:dyDescent="0.25">
      <c r="B3" s="78" t="s">
        <v>274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</row>
    <row r="4" spans="2:13" ht="18" thickTop="1" x14ac:dyDescent="0.2">
      <c r="B4" s="55" t="s">
        <v>53</v>
      </c>
      <c r="C4" s="55" t="s">
        <v>523</v>
      </c>
      <c r="D4" s="55" t="s">
        <v>307</v>
      </c>
      <c r="E4" s="55" t="s">
        <v>276</v>
      </c>
      <c r="F4" s="56" t="s">
        <v>277</v>
      </c>
      <c r="G4" s="55" t="s">
        <v>281</v>
      </c>
      <c r="H4" s="55" t="s">
        <v>340</v>
      </c>
      <c r="I4" s="55" t="s">
        <v>343</v>
      </c>
      <c r="J4" s="55" t="s">
        <v>283</v>
      </c>
      <c r="K4" s="55" t="s">
        <v>336</v>
      </c>
      <c r="L4" s="55" t="s">
        <v>278</v>
      </c>
      <c r="M4" s="55" t="s">
        <v>74</v>
      </c>
    </row>
    <row r="5" spans="2:13" hidden="1" x14ac:dyDescent="0.2">
      <c r="B5" s="82" t="s">
        <v>79</v>
      </c>
      <c r="C5" s="14" t="s">
        <v>40</v>
      </c>
      <c r="D5" s="1" t="s">
        <v>337</v>
      </c>
      <c r="E5" s="61" t="s">
        <v>338</v>
      </c>
    </row>
    <row r="6" spans="2:13" hidden="1" x14ac:dyDescent="0.2">
      <c r="B6" s="83"/>
      <c r="C6" s="14" t="s">
        <v>16</v>
      </c>
      <c r="D6" s="1" t="s">
        <v>339</v>
      </c>
      <c r="E6" s="61" t="s">
        <v>338</v>
      </c>
    </row>
    <row r="7" spans="2:13" hidden="1" x14ac:dyDescent="0.2">
      <c r="B7" s="83"/>
      <c r="C7" s="14" t="s">
        <v>17</v>
      </c>
      <c r="D7" s="1" t="s">
        <v>339</v>
      </c>
      <c r="E7" s="1" t="s">
        <v>341</v>
      </c>
      <c r="F7" s="1" t="str">
        <f>TRIM(E7)</f>
        <v>(Intercept) -0.2513 0.1785 20.1608 -1.407 0.175</v>
      </c>
      <c r="G7" s="1" t="str">
        <f>MID($F7,2,9)</f>
        <v>Intercept</v>
      </c>
      <c r="H7" s="1" t="str">
        <f>MID($F7,13,7)</f>
        <v>-0.2513</v>
      </c>
      <c r="I7" s="1" t="str">
        <f>MID($F7,21,6)</f>
        <v>0.1785</v>
      </c>
      <c r="J7" s="1" t="str">
        <f>MID($F7,28,7)</f>
        <v>20.1608</v>
      </c>
      <c r="K7" s="1" t="str">
        <f>MID($F7,36,6)</f>
        <v>-1.407</v>
      </c>
      <c r="L7" s="1" t="str">
        <f>MID($F7,43,5)</f>
        <v>0.175</v>
      </c>
    </row>
    <row r="8" spans="2:13" hidden="1" x14ac:dyDescent="0.2">
      <c r="B8" s="83"/>
      <c r="C8" s="14"/>
      <c r="E8" s="1" t="s">
        <v>342</v>
      </c>
      <c r="F8" s="1" t="str">
        <f>TRIM(E8)</f>
        <v>seasonMonsoon 0.9379 0.1959 36.5272 4.788 2.78e-05 ***</v>
      </c>
      <c r="G8" s="1" t="str">
        <f>LEFT($F8,6)</f>
        <v>season</v>
      </c>
      <c r="H8" s="1" t="str">
        <f>MID($F8,15,7)</f>
        <v xml:space="preserve">0.9379 </v>
      </c>
      <c r="I8" s="1" t="str">
        <f>MID($F8,22,6)</f>
        <v>0.1959</v>
      </c>
      <c r="J8" s="1" t="str">
        <f>MID($F8,29,7)</f>
        <v>36.5272</v>
      </c>
      <c r="K8" s="1" t="str">
        <f>MID($F8,36,6)</f>
        <v xml:space="preserve"> 4.788</v>
      </c>
      <c r="L8" s="1" t="str">
        <f>MID($F8,43,8)</f>
        <v>2.78e-05</v>
      </c>
    </row>
    <row r="9" spans="2:13" hidden="1" x14ac:dyDescent="0.2">
      <c r="B9" s="83"/>
      <c r="C9" s="14" t="s">
        <v>34</v>
      </c>
      <c r="D9" s="1" t="s">
        <v>337</v>
      </c>
      <c r="E9" s="1" t="s">
        <v>344</v>
      </c>
      <c r="F9" s="1" t="str">
        <f>TRIM(E9)</f>
        <v>(Intercept) -1.6985 1.1358 -1.495 0.141785</v>
      </c>
      <c r="G9" s="1" t="str">
        <f>MID($F9,2,9)</f>
        <v>Intercept</v>
      </c>
      <c r="H9" s="1" t="str">
        <f>MID($F9,13,7)</f>
        <v>-1.6985</v>
      </c>
      <c r="I9" s="1" t="str">
        <f>MID($F9,21,6)</f>
        <v>1.1358</v>
      </c>
      <c r="J9" s="1" t="str">
        <f>MID($F9,28,7)</f>
        <v xml:space="preserve">-1.495 </v>
      </c>
      <c r="K9" s="1" t="str">
        <f>MID($F9,36,6)</f>
        <v>.14178</v>
      </c>
      <c r="L9" s="1" t="str">
        <f>MID($F9,43,5)</f>
        <v/>
      </c>
    </row>
    <row r="10" spans="2:13" hidden="1" x14ac:dyDescent="0.2">
      <c r="B10" s="83"/>
      <c r="C10" s="14"/>
      <c r="E10" s="61" t="s">
        <v>345</v>
      </c>
      <c r="F10" s="1" t="str">
        <f>TRIM(E10)</f>
        <v>seasonMonsoon 1.0179 0.2732 3.725 0.000542 ***</v>
      </c>
      <c r="G10" s="1" t="str">
        <f>LEFT($F10,6)</f>
        <v>season</v>
      </c>
      <c r="H10" s="1" t="str">
        <f>MID($F10,15,7)</f>
        <v xml:space="preserve">1.0179 </v>
      </c>
      <c r="I10" s="1" t="str">
        <f>MID($F10,22,6)</f>
        <v>0.2732</v>
      </c>
      <c r="J10" s="1" t="str">
        <f>MID($F10,29,5)</f>
        <v>3.725</v>
      </c>
      <c r="K10" s="1" t="str">
        <f>MID($F10,35,8)</f>
        <v>0.000542</v>
      </c>
      <c r="L10" s="1" t="str">
        <f>MID($F10,43,8)</f>
        <v xml:space="preserve"> ***</v>
      </c>
    </row>
    <row r="11" spans="2:13" hidden="1" x14ac:dyDescent="0.2">
      <c r="B11" s="83"/>
      <c r="C11" s="14"/>
      <c r="E11" s="1" t="s">
        <v>346</v>
      </c>
      <c r="F11" s="1" t="str">
        <f>TRIM(E11)</f>
        <v>pH 0.4764 0.1903 2.504 0.015980 *</v>
      </c>
    </row>
    <row r="12" spans="2:13" hidden="1" x14ac:dyDescent="0.2">
      <c r="B12" s="83"/>
      <c r="C12" s="14" t="s">
        <v>35</v>
      </c>
      <c r="D12" s="1" t="s">
        <v>337</v>
      </c>
      <c r="E12" s="1" t="s">
        <v>338</v>
      </c>
      <c r="F12" s="1" t="str">
        <f t="shared" ref="F12:F76" si="0">TRIM(E12)</f>
        <v>null</v>
      </c>
    </row>
    <row r="13" spans="2:13" hidden="1" x14ac:dyDescent="0.2">
      <c r="B13" s="83"/>
      <c r="C13" s="14" t="s">
        <v>18</v>
      </c>
      <c r="D13" s="1" t="s">
        <v>337</v>
      </c>
      <c r="E13" s="1" t="s">
        <v>347</v>
      </c>
      <c r="F13" s="1" t="str">
        <f t="shared" si="0"/>
        <v>(Intercept) -3.8042 0.1588 -23.959 &lt;2e-16 ***</v>
      </c>
      <c r="G13" s="1" t="str">
        <f>MID($F13,2,9)</f>
        <v>Intercept</v>
      </c>
      <c r="H13" s="1" t="str">
        <f>MID($F13,13,7)</f>
        <v>-3.8042</v>
      </c>
      <c r="I13" s="1" t="str">
        <f>MID($F13,21,6)</f>
        <v>0.1588</v>
      </c>
      <c r="J13" s="1" t="str">
        <f>MID($F13,28,7)</f>
        <v>-23.959</v>
      </c>
      <c r="K13" s="1" t="str">
        <f>MID($F13,36,6)</f>
        <v>&lt;2e-16</v>
      </c>
      <c r="L13" s="1" t="str">
        <f>MID($F13,43,5)</f>
        <v>***</v>
      </c>
    </row>
    <row r="14" spans="2:13" hidden="1" x14ac:dyDescent="0.2">
      <c r="B14" s="83"/>
      <c r="C14" s="14"/>
      <c r="E14" s="1" t="s">
        <v>348</v>
      </c>
      <c r="F14" s="1" t="str">
        <f t="shared" si="0"/>
        <v>seasonMonsoon 0.6889 0.2593 2.657 0.0108 *</v>
      </c>
      <c r="G14" s="1" t="str">
        <f>LEFT($F14,6)</f>
        <v>season</v>
      </c>
      <c r="H14" s="1" t="str">
        <f>MID($F14,15,7)</f>
        <v xml:space="preserve">0.6889 </v>
      </c>
      <c r="I14" s="1" t="str">
        <f>MID($F14,22,6)</f>
        <v>0.2593</v>
      </c>
      <c r="J14" s="1" t="str">
        <f>MID($F14,29,5)</f>
        <v>2.657</v>
      </c>
      <c r="K14" s="1" t="str">
        <f>MID($F14,35,8)</f>
        <v>0.0108 *</v>
      </c>
      <c r="L14" s="1" t="str">
        <f>MID($F14,43,8)</f>
        <v/>
      </c>
    </row>
    <row r="15" spans="2:13" hidden="1" x14ac:dyDescent="0.2">
      <c r="B15" s="83"/>
      <c r="C15" s="14" t="s">
        <v>37</v>
      </c>
      <c r="D15" s="1" t="s">
        <v>337</v>
      </c>
      <c r="E15" s="1" t="s">
        <v>516</v>
      </c>
      <c r="F15" s="1" t="str">
        <f t="shared" si="0"/>
        <v>(Intercept) -2.6709 0.2075 -12.873 &lt;2e-16 ***</v>
      </c>
      <c r="G15" s="1" t="str">
        <f>MID($F15,2,9)</f>
        <v>Intercept</v>
      </c>
      <c r="H15" s="1" t="str">
        <f>MID($F15,13,7)</f>
        <v>-2.6709</v>
      </c>
      <c r="I15" s="1" t="str">
        <f>MID($F15,21,6)</f>
        <v>0.2075</v>
      </c>
      <c r="J15" s="1" t="str">
        <f>MID($F15,28,7)</f>
        <v>-12.873</v>
      </c>
      <c r="K15" s="1" t="str">
        <f>MID($F15,36,6)</f>
        <v>&lt;2e-16</v>
      </c>
      <c r="L15" s="1" t="str">
        <f>MID($F15,43,5)</f>
        <v>***</v>
      </c>
    </row>
    <row r="16" spans="2:13" hidden="1" x14ac:dyDescent="0.2">
      <c r="B16" s="83"/>
      <c r="C16" s="14"/>
      <c r="E16" s="1" t="s">
        <v>349</v>
      </c>
      <c r="F16" s="1" t="str">
        <f t="shared" si="0"/>
        <v>seasonMonsoon 1.1836 0.3388 3.493 0.00107 **</v>
      </c>
      <c r="G16" s="1" t="str">
        <f>LEFT($F16,6)</f>
        <v>season</v>
      </c>
      <c r="H16" s="1" t="str">
        <f>MID($F16,15,7)</f>
        <v xml:space="preserve">1.1836 </v>
      </c>
      <c r="I16" s="1" t="str">
        <f>MID($F16,22,6)</f>
        <v>0.3388</v>
      </c>
      <c r="J16" s="1" t="str">
        <f>MID($F16,29,5)</f>
        <v>3.493</v>
      </c>
      <c r="K16" s="1" t="str">
        <f>MID($F16,35,8)</f>
        <v xml:space="preserve">0.00107 </v>
      </c>
      <c r="L16" s="1" t="str">
        <f>MID($F16,43,8)</f>
        <v>**</v>
      </c>
    </row>
    <row r="17" spans="2:12" hidden="1" x14ac:dyDescent="0.2">
      <c r="B17" s="83"/>
      <c r="C17" s="14" t="s">
        <v>36</v>
      </c>
      <c r="D17" s="1" t="s">
        <v>337</v>
      </c>
      <c r="E17" s="61" t="s">
        <v>338</v>
      </c>
      <c r="F17" s="1" t="str">
        <f t="shared" si="0"/>
        <v>null</v>
      </c>
    </row>
    <row r="18" spans="2:12" hidden="1" x14ac:dyDescent="0.2">
      <c r="B18" s="83"/>
      <c r="C18" s="14" t="s">
        <v>12</v>
      </c>
      <c r="D18" s="1" t="s">
        <v>337</v>
      </c>
      <c r="E18" s="61" t="s">
        <v>338</v>
      </c>
      <c r="F18" s="1" t="str">
        <f t="shared" si="0"/>
        <v>null</v>
      </c>
    </row>
    <row r="19" spans="2:12" hidden="1" x14ac:dyDescent="0.2">
      <c r="B19" s="83"/>
      <c r="C19" s="14" t="s">
        <v>19</v>
      </c>
      <c r="D19" s="1" t="s">
        <v>339</v>
      </c>
      <c r="E19" s="61" t="s">
        <v>517</v>
      </c>
      <c r="F19" s="1" t="str">
        <f t="shared" si="0"/>
        <v>(Intercept ) 3.3942 0.2381 21.6167 14.257 1.8e-12 ***</v>
      </c>
      <c r="G19" s="1" t="str">
        <f>MID($F19,2,9)</f>
        <v>Intercept</v>
      </c>
      <c r="H19" s="1" t="str">
        <f>MID($F19,13,7)</f>
        <v xml:space="preserve"> 3.3942</v>
      </c>
      <c r="I19" s="1" t="str">
        <f>MID($F19,21,6)</f>
        <v>0.2381</v>
      </c>
      <c r="J19" s="1" t="str">
        <f>MID($F19,28,7)</f>
        <v>21.6167</v>
      </c>
      <c r="K19" s="1" t="str">
        <f>MID($F19,36,6)</f>
        <v>14.257</v>
      </c>
      <c r="L19" s="1" t="str">
        <f>MID($F19,43,8)</f>
        <v xml:space="preserve">1.8e-12 </v>
      </c>
    </row>
    <row r="20" spans="2:12" hidden="1" x14ac:dyDescent="0.2">
      <c r="B20" s="83"/>
      <c r="C20" s="14"/>
      <c r="E20" s="61" t="s">
        <v>350</v>
      </c>
      <c r="F20" s="1" t="str">
        <f t="shared" si="0"/>
        <v>seasonMonsoon 0.5964 0.2995 38.6475 1.991 0.0535 .</v>
      </c>
      <c r="G20" s="1" t="str">
        <f>LEFT($F20,6)</f>
        <v>season</v>
      </c>
      <c r="H20" s="1" t="str">
        <f>MID($F20,15,7)</f>
        <v xml:space="preserve">0.5964 </v>
      </c>
      <c r="I20" s="1" t="str">
        <f>MID($F20,22,6)</f>
        <v>0.2995</v>
      </c>
      <c r="J20" s="1" t="str">
        <f>MID($F20,29,5)</f>
        <v>38.64</v>
      </c>
      <c r="K20" s="1" t="str">
        <f>MID($F20,35,8)</f>
        <v xml:space="preserve">5 1.991 </v>
      </c>
      <c r="L20" s="1" t="str">
        <f>MID($F20,43,8)</f>
        <v>0.0535 .</v>
      </c>
    </row>
    <row r="21" spans="2:12" hidden="1" x14ac:dyDescent="0.2">
      <c r="B21" s="83"/>
      <c r="C21" s="14" t="s">
        <v>13</v>
      </c>
      <c r="D21" s="1" t="s">
        <v>337</v>
      </c>
      <c r="E21" s="1" t="s">
        <v>351</v>
      </c>
      <c r="F21" s="1" t="str">
        <f t="shared" si="0"/>
        <v>(Intercept) 0.8878 0.2728 3.254 0.002135 **</v>
      </c>
    </row>
    <row r="22" spans="2:12" hidden="1" x14ac:dyDescent="0.2">
      <c r="B22" s="83"/>
      <c r="C22" s="14"/>
      <c r="E22" s="1" t="s">
        <v>352</v>
      </c>
      <c r="F22" s="1" t="str">
        <f t="shared" si="0"/>
        <v>seasonMonsoon 1.6737 0.4455 3.757 0.000483 ***</v>
      </c>
      <c r="G22" s="1" t="str">
        <f>LEFT($F22,6)</f>
        <v>season</v>
      </c>
      <c r="H22" s="1" t="str">
        <f>MID($F22,15,7)</f>
        <v xml:space="preserve">1.6737 </v>
      </c>
      <c r="I22" s="1" t="str">
        <f>MID($F22,22,6)</f>
        <v>0.4455</v>
      </c>
      <c r="J22" s="1" t="str">
        <f>MID($F22,29,5)</f>
        <v>3.757</v>
      </c>
      <c r="K22" s="1" t="str">
        <f>MID($F22,35,8)</f>
        <v>0.000483</v>
      </c>
      <c r="L22" s="1" t="str">
        <f>MID($F22,43,8)</f>
        <v xml:space="preserve"> ***</v>
      </c>
    </row>
    <row r="23" spans="2:12" hidden="1" x14ac:dyDescent="0.2">
      <c r="B23" s="83"/>
      <c r="C23" s="14" t="s">
        <v>14</v>
      </c>
      <c r="D23" s="1" t="s">
        <v>337</v>
      </c>
      <c r="E23" s="1" t="s">
        <v>353</v>
      </c>
      <c r="F23" s="1" t="str">
        <f t="shared" si="0"/>
        <v>(Intercept) -5.9861 1.4550 -4.114 0.000159 ***</v>
      </c>
      <c r="G23" s="1" t="str">
        <f>MID($F23,2,9)</f>
        <v>Intercept</v>
      </c>
      <c r="H23" s="1" t="str">
        <f>MID($F23,13,7)</f>
        <v>-5.9861</v>
      </c>
      <c r="I23" s="1" t="str">
        <f>MID($F23,21,6)</f>
        <v>1.4550</v>
      </c>
      <c r="J23" s="1" t="str">
        <f>MID($F23,28,7)</f>
        <v xml:space="preserve">-4.114 </v>
      </c>
      <c r="K23" s="1" t="str">
        <f>MID($F23,36,6)</f>
        <v>.00015</v>
      </c>
      <c r="L23" s="1" t="str">
        <f>MID($F23,43,8)</f>
        <v xml:space="preserve"> ***</v>
      </c>
    </row>
    <row r="24" spans="2:12" hidden="1" x14ac:dyDescent="0.2">
      <c r="B24" s="83"/>
      <c r="C24" s="14"/>
      <c r="E24" s="1" t="s">
        <v>354</v>
      </c>
      <c r="F24" s="1" t="str">
        <f t="shared" si="0"/>
        <v>pH 0.6991 0.2362 2.960 0.004850 **</v>
      </c>
    </row>
    <row r="25" spans="2:12" hidden="1" x14ac:dyDescent="0.2">
      <c r="B25" s="83"/>
      <c r="C25" s="14" t="s">
        <v>38</v>
      </c>
      <c r="D25" s="1" t="s">
        <v>337</v>
      </c>
      <c r="E25" s="1" t="s">
        <v>355</v>
      </c>
      <c r="F25" s="1" t="str">
        <f t="shared" si="0"/>
        <v>(Intercept) -0.5576 0.1952 -2.857 0.00640 **</v>
      </c>
      <c r="G25" s="1" t="str">
        <f>MID($F25,2,9)</f>
        <v>Intercept</v>
      </c>
      <c r="H25" s="1" t="str">
        <f>MID($F25,13,7)</f>
        <v>-0.5576</v>
      </c>
      <c r="I25" s="1" t="str">
        <f>MID($F25,21,6)</f>
        <v>0.1952</v>
      </c>
      <c r="J25" s="1" t="str">
        <f>MID($F25,28,7)</f>
        <v xml:space="preserve">-2.857 </v>
      </c>
      <c r="K25" s="1" t="str">
        <f>MID($F25,36,6)</f>
        <v>.00640</v>
      </c>
      <c r="L25" s="1" t="str">
        <f>MID($F25,43,8)</f>
        <v>**</v>
      </c>
    </row>
    <row r="26" spans="2:12" hidden="1" x14ac:dyDescent="0.2">
      <c r="B26" s="83"/>
      <c r="C26" s="14"/>
      <c r="E26" s="1" t="s">
        <v>356</v>
      </c>
      <c r="F26" s="1" t="str">
        <f t="shared" si="0"/>
        <v>seasonMonsoon 1.0573 0.3187 3.317 0.00178 **</v>
      </c>
      <c r="G26" s="1" t="str">
        <f>LEFT($F26,6)</f>
        <v>season</v>
      </c>
      <c r="H26" s="1" t="str">
        <f>MID($F26,15,7)</f>
        <v xml:space="preserve">1.0573 </v>
      </c>
      <c r="I26" s="1" t="str">
        <f>MID($F26,22,6)</f>
        <v>0.3187</v>
      </c>
      <c r="J26" s="1" t="str">
        <f>MID($F26,29,5)</f>
        <v>3.317</v>
      </c>
      <c r="K26" s="1" t="str">
        <f>MID($F26,35,8)</f>
        <v xml:space="preserve">0.00178 </v>
      </c>
      <c r="L26" s="1" t="str">
        <f>MID($F26,43,8)</f>
        <v>**</v>
      </c>
    </row>
    <row r="27" spans="2:12" hidden="1" x14ac:dyDescent="0.2">
      <c r="B27" s="83"/>
      <c r="C27" s="14" t="s">
        <v>20</v>
      </c>
      <c r="D27" s="1" t="s">
        <v>339</v>
      </c>
      <c r="E27" s="1" t="s">
        <v>338</v>
      </c>
      <c r="F27" s="1" t="str">
        <f t="shared" si="0"/>
        <v>null</v>
      </c>
    </row>
    <row r="28" spans="2:12" hidden="1" x14ac:dyDescent="0.2">
      <c r="B28" s="83"/>
      <c r="C28" s="14" t="s">
        <v>33</v>
      </c>
      <c r="D28" s="1" t="s">
        <v>337</v>
      </c>
      <c r="E28" s="61" t="s">
        <v>338</v>
      </c>
      <c r="F28" s="1" t="str">
        <f t="shared" si="0"/>
        <v>null</v>
      </c>
    </row>
    <row r="29" spans="2:12" hidden="1" x14ac:dyDescent="0.2">
      <c r="B29" s="83"/>
      <c r="C29" s="14" t="s">
        <v>39</v>
      </c>
      <c r="D29" s="39" t="s">
        <v>337</v>
      </c>
      <c r="E29" s="1" t="s">
        <v>357</v>
      </c>
      <c r="F29" s="1" t="str">
        <f t="shared" si="0"/>
        <v>(Intercept) -2.5541 0.9652 -2.646 0.01110 *</v>
      </c>
      <c r="G29" s="1" t="str">
        <f>MID($F29,2,9)</f>
        <v>Intercept</v>
      </c>
      <c r="H29" s="1" t="str">
        <f>MID($F29,13,7)</f>
        <v>-2.5541</v>
      </c>
      <c r="I29" s="1" t="str">
        <f>MID($F29,21,6)</f>
        <v>0.9652</v>
      </c>
      <c r="J29" s="1" t="str">
        <f>MID($F29,28,7)</f>
        <v xml:space="preserve">-2.646 </v>
      </c>
      <c r="K29" s="1" t="str">
        <f>MID($F29,36,6)</f>
        <v>.01110</v>
      </c>
      <c r="L29" s="1" t="str">
        <f>MID($F29,43,8)</f>
        <v>*</v>
      </c>
    </row>
    <row r="30" spans="2:12" hidden="1" x14ac:dyDescent="0.2">
      <c r="B30" s="83"/>
      <c r="C30" s="14"/>
      <c r="D30" s="39"/>
      <c r="E30" s="1" t="s">
        <v>358</v>
      </c>
      <c r="F30" s="1" t="str">
        <f t="shared" si="0"/>
        <v>pH 0.4814 0.1567 3.073 0.00356 **</v>
      </c>
    </row>
    <row r="31" spans="2:12" hidden="1" x14ac:dyDescent="0.2">
      <c r="B31" s="83"/>
      <c r="C31" s="14" t="s">
        <v>41</v>
      </c>
      <c r="D31" s="1" t="s">
        <v>337</v>
      </c>
      <c r="E31" s="61" t="s">
        <v>338</v>
      </c>
      <c r="F31" s="1" t="str">
        <f t="shared" si="0"/>
        <v>null</v>
      </c>
    </row>
    <row r="32" spans="2:12" hidden="1" x14ac:dyDescent="0.2">
      <c r="B32" s="83"/>
      <c r="C32" s="14" t="s">
        <v>42</v>
      </c>
      <c r="D32" s="1" t="s">
        <v>337</v>
      </c>
      <c r="E32" s="1" t="s">
        <v>359</v>
      </c>
      <c r="F32" s="1" t="str">
        <f t="shared" si="0"/>
        <v>(Intercept) -3.2459 0.8561 -3.792 0.000443 ***</v>
      </c>
      <c r="G32" s="1" t="str">
        <f>MID($F32,2,9)</f>
        <v>Intercept</v>
      </c>
      <c r="H32" s="1" t="str">
        <f>MID($F32,13,7)</f>
        <v>-3.2459</v>
      </c>
      <c r="I32" s="1" t="str">
        <f>MID($F32,21,6)</f>
        <v>0.8561</v>
      </c>
      <c r="J32" s="1" t="str">
        <f>MID($F32,28,7)</f>
        <v xml:space="preserve">-3.792 </v>
      </c>
      <c r="K32" s="1" t="str">
        <f>MID($F32,36,6)</f>
        <v>.00044</v>
      </c>
      <c r="L32" s="1" t="str">
        <f>MID($F32,43,8)</f>
        <v xml:space="preserve"> ***</v>
      </c>
    </row>
    <row r="33" spans="2:12" hidden="1" x14ac:dyDescent="0.2">
      <c r="B33" s="83"/>
      <c r="C33" s="14"/>
      <c r="E33" s="1" t="s">
        <v>360</v>
      </c>
      <c r="F33" s="1" t="str">
        <f t="shared" si="0"/>
        <v>seasonMonsoon 0.8191 0.2060 3.977 0.000251 ***</v>
      </c>
      <c r="G33" s="1" t="str">
        <f>LEFT($F33,6)</f>
        <v>season</v>
      </c>
      <c r="H33" s="1" t="str">
        <f>MID($F33,15,7)</f>
        <v xml:space="preserve">0.8191 </v>
      </c>
      <c r="I33" s="1" t="str">
        <f>MID($F33,22,6)</f>
        <v>0.2060</v>
      </c>
      <c r="J33" s="1" t="str">
        <f>MID($F33,29,5)</f>
        <v>3.977</v>
      </c>
      <c r="K33" s="1" t="str">
        <f>MID($F33,35,8)</f>
        <v>0.000251</v>
      </c>
      <c r="L33" s="1" t="str">
        <f>MID($F33,43,8)</f>
        <v xml:space="preserve"> ***</v>
      </c>
    </row>
    <row r="34" spans="2:12" hidden="1" x14ac:dyDescent="0.2">
      <c r="B34" s="83"/>
      <c r="C34" s="14"/>
      <c r="E34" s="1" t="s">
        <v>361</v>
      </c>
      <c r="F34" s="1" t="str">
        <f t="shared" si="0"/>
        <v>pH 0.5893 0.1434 4.109 0.000166 ***</v>
      </c>
    </row>
    <row r="35" spans="2:12" hidden="1" x14ac:dyDescent="0.2">
      <c r="B35" s="83"/>
      <c r="C35" s="15" t="s">
        <v>15</v>
      </c>
      <c r="D35" s="1" t="s">
        <v>339</v>
      </c>
      <c r="E35" s="61" t="s">
        <v>338</v>
      </c>
      <c r="F35" s="1" t="str">
        <f t="shared" si="0"/>
        <v>null</v>
      </c>
    </row>
    <row r="36" spans="2:12" hidden="1" x14ac:dyDescent="0.2">
      <c r="B36" s="82" t="s">
        <v>80</v>
      </c>
      <c r="C36" s="14" t="s">
        <v>40</v>
      </c>
      <c r="D36" s="1" t="s">
        <v>337</v>
      </c>
      <c r="E36" s="61" t="s">
        <v>518</v>
      </c>
      <c r="F36" s="1" t="str">
        <f t="shared" si="0"/>
        <v>(Intercept) -2.2204 0.7778 -2.855 0.00518 **</v>
      </c>
      <c r="G36" s="1" t="str">
        <f>MID($F36,2,9)</f>
        <v>Intercept</v>
      </c>
      <c r="H36" s="1" t="str">
        <f>MID($F36,13,7)</f>
        <v>-2.2204</v>
      </c>
      <c r="I36" s="1" t="str">
        <f>MID($F36,21,6)</f>
        <v>0.7778</v>
      </c>
      <c r="J36" s="1" t="str">
        <f>MID($F36,28,7)</f>
        <v xml:space="preserve">-2.855 </v>
      </c>
      <c r="K36" s="1" t="str">
        <f>MID($F36,36,6)</f>
        <v>.00518</v>
      </c>
      <c r="L36" s="1" t="str">
        <f>MID($F36,43,8)</f>
        <v>**</v>
      </c>
    </row>
    <row r="37" spans="2:12" hidden="1" x14ac:dyDescent="0.2">
      <c r="B37" s="83"/>
      <c r="C37" s="14"/>
      <c r="E37" s="61" t="s">
        <v>519</v>
      </c>
      <c r="F37" s="1" t="str">
        <f t="shared" si="0"/>
        <v>location_2Globe Area 0.7548 0.2783 2.712 0.00781 **</v>
      </c>
    </row>
    <row r="38" spans="2:12" hidden="1" x14ac:dyDescent="0.2">
      <c r="B38" s="83"/>
      <c r="C38" s="14"/>
      <c r="E38" s="61" t="s">
        <v>520</v>
      </c>
    </row>
    <row r="39" spans="2:12" hidden="1" x14ac:dyDescent="0.2">
      <c r="B39" s="83"/>
      <c r="C39" s="14"/>
      <c r="E39" s="61" t="s">
        <v>521</v>
      </c>
      <c r="F39" s="1" t="str">
        <f t="shared" si="0"/>
        <v>pH -0.4009 0.1471 -2.726 0.00751 **</v>
      </c>
    </row>
    <row r="40" spans="2:12" hidden="1" x14ac:dyDescent="0.2">
      <c r="B40" s="83"/>
      <c r="C40" s="14" t="s">
        <v>16</v>
      </c>
      <c r="D40" s="1" t="s">
        <v>339</v>
      </c>
      <c r="E40" s="1" t="s">
        <v>362</v>
      </c>
      <c r="F40" s="1" t="str">
        <f t="shared" si="0"/>
        <v>(Intercept) 4.3963 0.1836 23.7470 23.949 &lt;2e-16 ***</v>
      </c>
      <c r="G40" s="1" t="str">
        <f>MID($F40,2,9)</f>
        <v>Intercept</v>
      </c>
      <c r="H40" s="1" t="str">
        <f>MID($F40,13,7)</f>
        <v xml:space="preserve">4.3963 </v>
      </c>
      <c r="I40" s="1" t="str">
        <f>MID($F40,21,6)</f>
        <v xml:space="preserve">.1836 </v>
      </c>
      <c r="J40" s="1" t="str">
        <f>MID($F40,28,7)</f>
        <v xml:space="preserve">3.7470 </v>
      </c>
      <c r="K40" s="1" t="str">
        <f>MID($F40,36,6)</f>
        <v xml:space="preserve">3.949 </v>
      </c>
      <c r="L40" s="1" t="str">
        <f>MID($F40,43,8)</f>
        <v>2e-16 **</v>
      </c>
    </row>
    <row r="41" spans="2:12" hidden="1" x14ac:dyDescent="0.2">
      <c r="B41" s="83"/>
      <c r="C41" s="14"/>
      <c r="E41" s="1" t="s">
        <v>363</v>
      </c>
      <c r="F41" s="1" t="str">
        <f t="shared" si="0"/>
        <v>prox.normal -0.5086 0.1892 24.2976 -2.688 0.0128 *</v>
      </c>
    </row>
    <row r="42" spans="2:12" hidden="1" x14ac:dyDescent="0.2">
      <c r="B42" s="83"/>
      <c r="C42" s="14" t="s">
        <v>17</v>
      </c>
      <c r="D42" s="1" t="s">
        <v>337</v>
      </c>
      <c r="E42" s="1" t="s">
        <v>525</v>
      </c>
      <c r="F42" s="1" t="str">
        <f t="shared" si="0"/>
        <v>(Intercept) -1.55157 0.49977 -3.105 0.002444 **</v>
      </c>
      <c r="G42" s="1" t="str">
        <f>MID($F42,2,9)</f>
        <v>Intercept</v>
      </c>
      <c r="H42" s="1" t="str">
        <f>MID($F42,13,7)</f>
        <v>-1.5515</v>
      </c>
      <c r="I42" s="1" t="str">
        <f>MID($F42,21,6)</f>
        <v xml:space="preserve"> 0.499</v>
      </c>
      <c r="J42" s="1" t="str">
        <f>MID($F42,28,7)</f>
        <v>7 -3.10</v>
      </c>
      <c r="K42" s="1" t="str">
        <f>MID($F42,36,6)</f>
        <v xml:space="preserve"> 0.002</v>
      </c>
      <c r="L42" s="1" t="str">
        <f>MID($F42,43,8)</f>
        <v>44 **</v>
      </c>
    </row>
    <row r="43" spans="2:12" hidden="1" x14ac:dyDescent="0.2">
      <c r="B43" s="83"/>
      <c r="C43" s="14"/>
      <c r="E43" s="1" t="s">
        <v>526</v>
      </c>
      <c r="F43" s="1" t="str">
        <f t="shared" si="0"/>
        <v>seasonMonsoon 0.68773 0.13012 5.285 6.76e-07 ***</v>
      </c>
      <c r="G43" s="1" t="str">
        <f>LEFT($F43,6)</f>
        <v>season</v>
      </c>
      <c r="H43" s="1" t="str">
        <f>MID($F43,15,7)</f>
        <v>0.68773</v>
      </c>
      <c r="I43" s="1" t="str">
        <f>MID($F43,23,6)</f>
        <v>0.1301</v>
      </c>
      <c r="J43" s="1" t="str">
        <f>MID($F43,29,5)</f>
        <v>2 5.2</v>
      </c>
      <c r="K43" s="1" t="str">
        <f>MID($F43,35,8)</f>
        <v>5 6.76e-</v>
      </c>
      <c r="L43" s="1" t="str">
        <f>MID($F43,43,8)</f>
        <v>07 ***</v>
      </c>
    </row>
    <row r="44" spans="2:12" hidden="1" x14ac:dyDescent="0.2">
      <c r="B44" s="83"/>
      <c r="C44" s="14"/>
      <c r="E44" s="1" t="s">
        <v>527</v>
      </c>
      <c r="F44" s="1" t="str">
        <f t="shared" si="0"/>
        <v>pH 0.20041 0.08896 2.253 0.026328 *</v>
      </c>
    </row>
    <row r="45" spans="2:12" hidden="1" x14ac:dyDescent="0.2">
      <c r="B45" s="83"/>
      <c r="C45" s="14"/>
      <c r="E45" s="1" t="s">
        <v>528</v>
      </c>
      <c r="F45" s="1" t="str">
        <f t="shared" si="0"/>
        <v>prox.normal -0.22253 0.06475 -3.437 0.000842 ***</v>
      </c>
    </row>
    <row r="46" spans="2:12" hidden="1" x14ac:dyDescent="0.2">
      <c r="B46" s="83"/>
      <c r="C46" s="14" t="s">
        <v>34</v>
      </c>
      <c r="D46" s="1" t="s">
        <v>339</v>
      </c>
      <c r="E46" s="1" t="s">
        <v>364</v>
      </c>
      <c r="F46" s="1" t="str">
        <f t="shared" si="0"/>
        <v>(Intercept) 0.6808 0.6571 101.5260 1.036 0.3027</v>
      </c>
      <c r="G46" s="1" t="str">
        <f>MID($F46,2,9)</f>
        <v>Intercept</v>
      </c>
      <c r="H46" s="1" t="str">
        <f>MID($F46,13,7)</f>
        <v xml:space="preserve">0.6808 </v>
      </c>
      <c r="I46" s="1" t="str">
        <f>MID($F46,21,6)</f>
        <v xml:space="preserve">.6571 </v>
      </c>
      <c r="J46" s="1" t="str">
        <f>MID($F46,28,7)</f>
        <v>01.5260</v>
      </c>
      <c r="K46" s="1" t="str">
        <f>MID($F46,36,6)</f>
        <v xml:space="preserve">1.036 </v>
      </c>
      <c r="L46" s="1" t="str">
        <f>MID($F46,43,8)</f>
        <v>.3027</v>
      </c>
    </row>
    <row r="47" spans="2:12" hidden="1" x14ac:dyDescent="0.2">
      <c r="B47" s="83"/>
      <c r="C47" s="14"/>
      <c r="E47" s="1" t="s">
        <v>365</v>
      </c>
      <c r="F47" s="1" t="str">
        <f t="shared" si="0"/>
        <v>seasonMonsoon 0.8595 0.1464 92.6913 5.870 6.73e-08 ***</v>
      </c>
    </row>
    <row r="48" spans="2:12" hidden="1" x14ac:dyDescent="0.2">
      <c r="B48" s="83"/>
      <c r="C48" s="14"/>
      <c r="E48" s="1" t="s">
        <v>366</v>
      </c>
      <c r="F48" s="1" t="str">
        <f t="shared" si="0"/>
        <v>prox.normal -0.2889 0.1126 25.8505 -2.564 0.0165 *</v>
      </c>
    </row>
    <row r="49" spans="2:13" hidden="1" x14ac:dyDescent="0.2">
      <c r="B49" s="83"/>
      <c r="C49" s="14"/>
      <c r="E49" s="1" t="s">
        <v>367</v>
      </c>
      <c r="F49" s="1" t="str">
        <f t="shared" si="0"/>
        <v>pH 0.2457 0.1157 103.6101 2.123 0.0361 *</v>
      </c>
    </row>
    <row r="50" spans="2:13" hidden="1" x14ac:dyDescent="0.2">
      <c r="B50" s="83"/>
      <c r="C50" s="14" t="s">
        <v>35</v>
      </c>
      <c r="D50" s="1" t="s">
        <v>339</v>
      </c>
      <c r="E50" s="1" t="s">
        <v>368</v>
      </c>
      <c r="F50" s="1" t="str">
        <f t="shared" si="0"/>
        <v>(Intercept) -3.1968 0.1572 31.7722 -20.332 &lt; 2e-16 ***</v>
      </c>
      <c r="G50" s="1" t="str">
        <f>MID($F50,2,9)</f>
        <v>Intercept</v>
      </c>
      <c r="H50" s="1" t="str">
        <f>MID($F50,13,7)</f>
        <v>-3.1968</v>
      </c>
      <c r="I50" s="1" t="str">
        <f>MID($F50,21,6)</f>
        <v>0.1572</v>
      </c>
      <c r="J50" s="1" t="str">
        <f>MID($F50,28,7)</f>
        <v>31.7722</v>
      </c>
      <c r="K50" s="1" t="str">
        <f>MID($F50,36,6)</f>
        <v>-20.33</v>
      </c>
      <c r="L50" s="1" t="str">
        <f>MID($F50,43,8)</f>
        <v xml:space="preserve"> &lt; 2e-16</v>
      </c>
    </row>
    <row r="51" spans="2:13" hidden="1" x14ac:dyDescent="0.2">
      <c r="B51" s="83"/>
      <c r="C51" s="14"/>
      <c r="E51" s="1" t="s">
        <v>369</v>
      </c>
      <c r="F51" s="1" t="str">
        <f t="shared" si="0"/>
        <v>seasonMonsoon 0.3556 0.1740 91.4016 2.044 0.04382 *</v>
      </c>
    </row>
    <row r="52" spans="2:13" hidden="1" x14ac:dyDescent="0.2">
      <c r="B52" s="83"/>
      <c r="C52" s="14"/>
      <c r="E52" s="1" t="s">
        <v>370</v>
      </c>
      <c r="F52" s="1" t="str">
        <f t="shared" si="0"/>
        <v>prox.normal -0.5132 0.1510 24.7978 -3.399 0.00229 **</v>
      </c>
    </row>
    <row r="53" spans="2:13" hidden="1" x14ac:dyDescent="0.2">
      <c r="B53" s="83"/>
      <c r="C53" s="14" t="s">
        <v>18</v>
      </c>
      <c r="D53" s="1" t="s">
        <v>339</v>
      </c>
      <c r="E53" s="1" t="s">
        <v>371</v>
      </c>
      <c r="F53" s="1" t="str">
        <f t="shared" si="0"/>
        <v>(Intercept) -1.8002 0.2492 29.3736 -7.225 5.48e-08 ***</v>
      </c>
      <c r="G53" s="1" t="str">
        <f>MID($F53,2,9)</f>
        <v>Intercept</v>
      </c>
      <c r="H53" s="1" t="str">
        <f>MID($F53,13,7)</f>
        <v>-1.8002</v>
      </c>
      <c r="I53" s="1" t="str">
        <f>MID($F53,21,6)</f>
        <v>0.2492</v>
      </c>
      <c r="J53" s="1" t="str">
        <f>MID($F53,28,7)</f>
        <v>29.3736</v>
      </c>
      <c r="K53" s="1" t="str">
        <f>MID($F53,36,6)</f>
        <v>-7.225</v>
      </c>
      <c r="L53" s="1" t="str">
        <f>MID($F53,43,8)</f>
        <v>5.48e-08</v>
      </c>
    </row>
    <row r="54" spans="2:13" hidden="1" x14ac:dyDescent="0.2">
      <c r="B54" s="83"/>
      <c r="C54" s="14"/>
      <c r="E54" s="1" t="s">
        <v>372</v>
      </c>
      <c r="F54" s="1" t="str">
        <f t="shared" si="0"/>
        <v>seasonMonsoon 0.5556 0.2143 88.9158 2.592 0.0111 *</v>
      </c>
    </row>
    <row r="55" spans="2:13" hidden="1" x14ac:dyDescent="0.2">
      <c r="B55" s="83"/>
      <c r="C55" s="14"/>
      <c r="E55" s="1" t="s">
        <v>373</v>
      </c>
      <c r="F55" s="1" t="str">
        <f t="shared" si="0"/>
        <v>prox.normal -0.4910 0.2458 25.5568 -1.998 0.0565 .</v>
      </c>
    </row>
    <row r="56" spans="2:13" hidden="1" x14ac:dyDescent="0.2">
      <c r="B56" s="83"/>
      <c r="C56" s="14" t="s">
        <v>37</v>
      </c>
      <c r="D56" s="1" t="s">
        <v>339</v>
      </c>
      <c r="E56" s="1" t="s">
        <v>374</v>
      </c>
      <c r="F56" s="1" t="str">
        <f t="shared" si="0"/>
        <v>(Intercept) -1.7990 0.2413 28.7808 -7.454 3.41e-08 ***</v>
      </c>
      <c r="G56" s="1" t="str">
        <f>MID($F56,2,9)</f>
        <v>Intercept</v>
      </c>
      <c r="H56" s="1" t="str">
        <f>MID($F56,13,7)</f>
        <v>-1.7990</v>
      </c>
      <c r="I56" s="1" t="str">
        <f>MID($F56,21,6)</f>
        <v>0.2413</v>
      </c>
      <c r="J56" s="1" t="str">
        <f>MID($F56,28,7)</f>
        <v>28.7808</v>
      </c>
      <c r="K56" s="1" t="str">
        <f>MID($F56,36,6)</f>
        <v>-7.454</v>
      </c>
      <c r="L56" s="1" t="str">
        <f>MID($F56,43,8)</f>
        <v>3.41e-08</v>
      </c>
    </row>
    <row r="57" spans="2:13" hidden="1" x14ac:dyDescent="0.2">
      <c r="B57" s="83"/>
      <c r="C57" s="14"/>
      <c r="E57" s="1" t="s">
        <v>375</v>
      </c>
      <c r="F57" s="1" t="str">
        <f t="shared" si="0"/>
        <v>seasonMonsoon 1.1253 0.2144 87.8048 5.248 1.06e-06 ***</v>
      </c>
    </row>
    <row r="58" spans="2:13" hidden="1" x14ac:dyDescent="0.2">
      <c r="B58" s="83"/>
      <c r="C58" s="14" t="s">
        <v>36</v>
      </c>
      <c r="D58" s="1" t="s">
        <v>339</v>
      </c>
      <c r="E58" s="1" t="s">
        <v>376</v>
      </c>
      <c r="F58" s="1" t="str">
        <f t="shared" si="0"/>
        <v>(Intercept) -1.4353 0.1899 31.8471 -7.560 1.35e-08 ***</v>
      </c>
      <c r="G58" s="1" t="str">
        <f>MID($F58,2,9)</f>
        <v>Intercept</v>
      </c>
      <c r="H58" s="1" t="str">
        <f>MID($F58,13,7)</f>
        <v>-1.4353</v>
      </c>
      <c r="I58" s="1" t="str">
        <f>MID($F58,21,6)</f>
        <v>0.1899</v>
      </c>
      <c r="J58" s="1" t="str">
        <f>MID($F58,28,7)</f>
        <v>31.8471</v>
      </c>
      <c r="K58" s="1" t="str">
        <f>MID($F58,36,6)</f>
        <v>-7.560</v>
      </c>
      <c r="L58" s="1" t="str">
        <f>MID($F58,43,8)</f>
        <v>1.35e-08</v>
      </c>
    </row>
    <row r="59" spans="2:13" hidden="1" x14ac:dyDescent="0.2">
      <c r="B59" s="83"/>
      <c r="C59" s="14"/>
      <c r="E59" s="1" t="s">
        <v>377</v>
      </c>
      <c r="F59" s="1" t="str">
        <f t="shared" si="0"/>
        <v>seasonMonsoon 0.9706 0.1999 90.5774 4.855 5.00e-06 ***</v>
      </c>
    </row>
    <row r="60" spans="2:13" ht="19" hidden="1" x14ac:dyDescent="0.2">
      <c r="B60" s="83"/>
      <c r="C60" s="14" t="s">
        <v>12</v>
      </c>
      <c r="D60" s="1" t="s">
        <v>339</v>
      </c>
      <c r="E60" s="1" t="s">
        <v>378</v>
      </c>
      <c r="F60" s="1" t="str">
        <f t="shared" si="0"/>
        <v>(Intercept) 3.2388 0.2119 32.0177 15.281 2.91e-16 ***</v>
      </c>
      <c r="G60" s="1" t="str">
        <f>MID($F60,2,9)</f>
        <v>Intercept</v>
      </c>
      <c r="H60" s="1" t="str">
        <f>MID($F60,13,7)</f>
        <v xml:space="preserve">3.2388 </v>
      </c>
      <c r="I60" s="1" t="str">
        <f>MID($F60,21,6)</f>
        <v xml:space="preserve">.2119 </v>
      </c>
      <c r="J60" s="1" t="str">
        <f>MID($F60,28,7)</f>
        <v xml:space="preserve">2.0177 </v>
      </c>
      <c r="K60" s="1" t="str">
        <f>MID($F60,36,6)</f>
        <v xml:space="preserve">5.281 </v>
      </c>
      <c r="L60" s="1" t="str">
        <f>MID($F60,43,8)</f>
        <v xml:space="preserve">.91e-16 </v>
      </c>
      <c r="M60" s="1" t="s">
        <v>398</v>
      </c>
    </row>
    <row r="61" spans="2:13" hidden="1" x14ac:dyDescent="0.2">
      <c r="B61" s="83"/>
      <c r="C61" s="14"/>
      <c r="E61" s="1" t="s">
        <v>379</v>
      </c>
      <c r="F61" s="1" t="str">
        <f t="shared" si="0"/>
        <v>seasonMonsoon 0.7190 0.2119 90.4938 3.393 0.00103 **</v>
      </c>
    </row>
    <row r="62" spans="2:13" hidden="1" x14ac:dyDescent="0.2">
      <c r="B62" s="83"/>
      <c r="C62" s="14" t="s">
        <v>19</v>
      </c>
      <c r="D62" s="1" t="s">
        <v>337</v>
      </c>
      <c r="E62" s="61" t="s">
        <v>338</v>
      </c>
      <c r="F62" s="1" t="str">
        <f t="shared" si="0"/>
        <v>null</v>
      </c>
    </row>
    <row r="63" spans="2:13" hidden="1" x14ac:dyDescent="0.2">
      <c r="B63" s="83"/>
      <c r="C63" s="14" t="s">
        <v>13</v>
      </c>
      <c r="D63" s="1" t="s">
        <v>339</v>
      </c>
      <c r="E63" s="1" t="s">
        <v>381</v>
      </c>
      <c r="F63" s="1" t="str">
        <f t="shared" si="0"/>
        <v>(Intercept) 1.9406 0.2552 30.7933 7.606 1.48e-08 ***</v>
      </c>
      <c r="G63" s="1" t="str">
        <f>MID($F63,2,9)</f>
        <v>Intercept</v>
      </c>
      <c r="H63" s="1" t="str">
        <f>MID($F63,13,7)</f>
        <v xml:space="preserve">1.9406 </v>
      </c>
      <c r="I63" s="1" t="str">
        <f>MID($F63,21,6)</f>
        <v xml:space="preserve">.2552 </v>
      </c>
      <c r="J63" s="1" t="str">
        <f>MID($F63,28,7)</f>
        <v xml:space="preserve">0.7933 </v>
      </c>
      <c r="K63" s="1" t="str">
        <f>MID($F63,36,6)</f>
        <v>.606 1</v>
      </c>
      <c r="L63" s="1" t="str">
        <f>MID($F63,43,8)</f>
        <v>48e-08 *</v>
      </c>
    </row>
    <row r="64" spans="2:13" hidden="1" x14ac:dyDescent="0.2">
      <c r="B64" s="83"/>
      <c r="C64" s="14"/>
      <c r="E64" s="1" t="s">
        <v>382</v>
      </c>
      <c r="F64" s="1" t="str">
        <f t="shared" si="0"/>
        <v>seasonMonsoon 1.6850 0.2747 89.9675 6.134 2.25e-08 ***</v>
      </c>
    </row>
    <row r="65" spans="2:13" hidden="1" x14ac:dyDescent="0.2">
      <c r="B65" s="83"/>
      <c r="C65" s="14" t="s">
        <v>14</v>
      </c>
      <c r="D65" s="1" t="s">
        <v>339</v>
      </c>
      <c r="E65" s="1" t="s">
        <v>383</v>
      </c>
      <c r="F65" s="1" t="str">
        <f t="shared" si="0"/>
        <v>(Intercept) -2.3270 0.5898 103.9215 -3.945 0.000145 ***</v>
      </c>
      <c r="G65" s="1" t="str">
        <f>MID($F65,2,9)</f>
        <v>Intercept</v>
      </c>
      <c r="H65" s="1" t="str">
        <f>MID($F65,13,7)</f>
        <v>-2.3270</v>
      </c>
      <c r="I65" s="1" t="str">
        <f>MID($F65,21,6)</f>
        <v>0.5898</v>
      </c>
      <c r="J65" s="1" t="str">
        <f>MID($F65,28,7)</f>
        <v>103.921</v>
      </c>
      <c r="K65" s="1" t="str">
        <f>MID($F65,36,6)</f>
        <v xml:space="preserve"> -3.94</v>
      </c>
      <c r="L65" s="1" t="str">
        <f>MID($F65,43,8)</f>
        <v xml:space="preserve"> 0.00014</v>
      </c>
    </row>
    <row r="66" spans="2:13" hidden="1" x14ac:dyDescent="0.2">
      <c r="B66" s="83"/>
      <c r="C66" s="14"/>
      <c r="E66" s="1" t="s">
        <v>384</v>
      </c>
      <c r="F66" s="1" t="str">
        <f t="shared" si="0"/>
        <v>seasonMonsoon 0.7558 0.1285 90.1571 5.880 6.84e-08 ***</v>
      </c>
    </row>
    <row r="67" spans="2:13" hidden="1" x14ac:dyDescent="0.2">
      <c r="B67" s="83"/>
      <c r="C67" s="14"/>
      <c r="E67" s="1" t="s">
        <v>385</v>
      </c>
      <c r="F67" s="1" t="str">
        <f t="shared" si="0"/>
        <v>prox.normal -0.3295 0.1077 24.0690 -3.059 0.005380 **</v>
      </c>
    </row>
    <row r="68" spans="2:13" hidden="1" x14ac:dyDescent="0.2">
      <c r="B68" s="83"/>
      <c r="C68" s="14"/>
      <c r="E68" s="1" t="s">
        <v>386</v>
      </c>
      <c r="F68" s="1" t="str">
        <f t="shared" si="0"/>
        <v>pH 0.2622 0.1036 105.4192 2.530 0.012870 *</v>
      </c>
    </row>
    <row r="69" spans="2:13" ht="19" hidden="1" x14ac:dyDescent="0.2">
      <c r="B69" s="83"/>
      <c r="C69" s="14" t="s">
        <v>38</v>
      </c>
      <c r="D69" s="1" t="s">
        <v>339</v>
      </c>
      <c r="E69" s="1" t="s">
        <v>387</v>
      </c>
      <c r="F69" s="1" t="str">
        <f t="shared" si="0"/>
        <v>(Intercept) -0.1483 0.2319 32.3541 -0.639 0.52711</v>
      </c>
      <c r="G69" s="1" t="str">
        <f>MID($F69,2,9)</f>
        <v>Intercept</v>
      </c>
      <c r="H69" s="1" t="str">
        <f>MID($F69,13,7)</f>
        <v>-0.1483</v>
      </c>
      <c r="I69" s="1" t="str">
        <f>MID($F69,21,6)</f>
        <v>0.2319</v>
      </c>
      <c r="J69" s="1" t="str">
        <f>MID($F69,28,7)</f>
        <v>32.3541</v>
      </c>
      <c r="K69" s="1" t="str">
        <f>MID($F69,36,6)</f>
        <v>-0.639</v>
      </c>
      <c r="L69" s="1" t="str">
        <f>MID($F69,43,8)</f>
        <v>0.52711</v>
      </c>
      <c r="M69" s="1" t="s">
        <v>398</v>
      </c>
    </row>
    <row r="70" spans="2:13" hidden="1" x14ac:dyDescent="0.2">
      <c r="B70" s="83"/>
      <c r="C70" s="14"/>
      <c r="E70" s="1" t="s">
        <v>388</v>
      </c>
      <c r="F70" s="1" t="str">
        <f t="shared" si="0"/>
        <v>seasonMonsoon 0.9159 0.2442 90.9034 3.751 0.00031 ***</v>
      </c>
    </row>
    <row r="71" spans="2:13" hidden="1" x14ac:dyDescent="0.2">
      <c r="B71" s="83"/>
      <c r="C71" s="14" t="s">
        <v>20</v>
      </c>
      <c r="D71" s="1" t="s">
        <v>339</v>
      </c>
      <c r="E71" s="1" t="s">
        <v>389</v>
      </c>
      <c r="F71" s="1" t="str">
        <f t="shared" si="0"/>
        <v>(Intercept) -0.4607 0.1847 32.7304 -2.495 0.01783 *</v>
      </c>
      <c r="G71" s="1" t="str">
        <f>MID($F71,2,9)</f>
        <v>Intercept</v>
      </c>
      <c r="H71" s="1" t="str">
        <f>MID($F71,13,7)</f>
        <v>-0.4607</v>
      </c>
      <c r="I71" s="1" t="str">
        <f>MID($F71,21,6)</f>
        <v>0.1847</v>
      </c>
      <c r="J71" s="1" t="str">
        <f>MID($F71,28,7)</f>
        <v>32.7304</v>
      </c>
      <c r="K71" s="1" t="str">
        <f>MID($F71,36,6)</f>
        <v>-2.495</v>
      </c>
      <c r="L71" s="1" t="str">
        <f>MID($F71,43,8)</f>
        <v xml:space="preserve">0.01783 </v>
      </c>
    </row>
    <row r="72" spans="2:13" hidden="1" x14ac:dyDescent="0.2">
      <c r="B72" s="83"/>
      <c r="C72" s="14"/>
      <c r="E72" s="1" t="s">
        <v>390</v>
      </c>
      <c r="F72" s="1" t="str">
        <f t="shared" si="0"/>
        <v>seasonMonsoon 0.4110 0.2075 92.0327 1.981 0.05061 .</v>
      </c>
    </row>
    <row r="73" spans="2:13" hidden="1" x14ac:dyDescent="0.2">
      <c r="B73" s="83"/>
      <c r="C73" s="14"/>
      <c r="E73" s="1" t="s">
        <v>391</v>
      </c>
      <c r="F73" s="1" t="str">
        <f t="shared" si="0"/>
        <v>prox.normal -0.5684 0.1769 25.3790 -3.212 0.00356 **</v>
      </c>
    </row>
    <row r="74" spans="2:13" hidden="1" x14ac:dyDescent="0.2">
      <c r="B74" s="83"/>
      <c r="C74" s="14" t="s">
        <v>33</v>
      </c>
      <c r="D74" s="1" t="s">
        <v>337</v>
      </c>
      <c r="E74" s="61" t="s">
        <v>338</v>
      </c>
      <c r="F74" s="1" t="str">
        <f t="shared" si="0"/>
        <v>null</v>
      </c>
    </row>
    <row r="75" spans="2:13" hidden="1" x14ac:dyDescent="0.2">
      <c r="B75" s="83"/>
      <c r="C75" s="14" t="s">
        <v>39</v>
      </c>
      <c r="D75" s="1" t="s">
        <v>337</v>
      </c>
      <c r="E75" s="61" t="s">
        <v>338</v>
      </c>
      <c r="F75" s="1" t="str">
        <f t="shared" si="0"/>
        <v>null</v>
      </c>
    </row>
    <row r="76" spans="2:13" ht="19" hidden="1" x14ac:dyDescent="0.2">
      <c r="B76" s="83"/>
      <c r="C76" s="14" t="s">
        <v>41</v>
      </c>
      <c r="D76" s="1" t="s">
        <v>339</v>
      </c>
      <c r="E76" s="1" t="s">
        <v>392</v>
      </c>
      <c r="F76" s="1" t="str">
        <f t="shared" si="0"/>
        <v>(Intercept) -2.6605 0.1852 40.1984 -14.364 &lt; 2e-16 ***</v>
      </c>
      <c r="G76" s="1" t="str">
        <f>MID($F76,2,9)</f>
        <v>Intercept</v>
      </c>
      <c r="H76" s="1" t="str">
        <f>MID($F76,13,7)</f>
        <v>-2.6605</v>
      </c>
      <c r="I76" s="1" t="str">
        <f>MID($F76,21,6)</f>
        <v>0.1852</v>
      </c>
      <c r="J76" s="1" t="str">
        <f>MID($F76,28,7)</f>
        <v>40.1984</v>
      </c>
      <c r="K76" s="1" t="str">
        <f>MID($F76,36,6)</f>
        <v>-14.36</v>
      </c>
      <c r="L76" s="1" t="str">
        <f>MID($F76,43,8)</f>
        <v xml:space="preserve"> &lt; 2e-16</v>
      </c>
      <c r="M76" s="1" t="s">
        <v>398</v>
      </c>
    </row>
    <row r="77" spans="2:13" hidden="1" x14ac:dyDescent="0.2">
      <c r="B77" s="83"/>
      <c r="C77" s="14"/>
      <c r="E77" s="1" t="s">
        <v>393</v>
      </c>
      <c r="F77" s="1" t="str">
        <f t="shared" ref="F77:F140" si="1">TRIM(E77)</f>
        <v>seasonMonsoon 0.9621 0.2639 96.4318 3.646 0.000431 ***</v>
      </c>
    </row>
    <row r="78" spans="2:13" hidden="1" x14ac:dyDescent="0.2">
      <c r="B78" s="83"/>
      <c r="C78" s="14" t="s">
        <v>42</v>
      </c>
      <c r="D78" s="1" t="s">
        <v>339</v>
      </c>
      <c r="E78" s="1" t="s">
        <v>394</v>
      </c>
      <c r="F78" s="1" t="str">
        <f t="shared" si="1"/>
        <v>(Intercept) 0.04463 0.10880 33.66714 0.410 0.684</v>
      </c>
      <c r="G78" s="1" t="str">
        <f>MID($F78,2,9)</f>
        <v>Intercept</v>
      </c>
      <c r="H78" s="1" t="str">
        <f>MID($F78,13,7)</f>
        <v>0.04463</v>
      </c>
      <c r="I78" s="1" t="str">
        <f>MID($F78,21,6)</f>
        <v>0.1088</v>
      </c>
      <c r="J78" s="1" t="str">
        <f>MID($F78,28,7)</f>
        <v xml:space="preserve"> 33.667</v>
      </c>
      <c r="K78" s="1" t="str">
        <f>MID($F78,36,6)</f>
        <v>4 0.41</v>
      </c>
      <c r="L78" s="1" t="str">
        <f>MID($F78,43,8)</f>
        <v xml:space="preserve"> 0.684</v>
      </c>
    </row>
    <row r="79" spans="2:13" hidden="1" x14ac:dyDescent="0.2">
      <c r="B79" s="83"/>
      <c r="C79" s="14"/>
      <c r="E79" s="1" t="s">
        <v>395</v>
      </c>
      <c r="F79" s="1" t="str">
        <f t="shared" si="1"/>
        <v>seasonMonsoon 0.83067 0.14329 92.80765 5.797 9.22e-08 ***</v>
      </c>
    </row>
    <row r="80" spans="2:13" ht="19" hidden="1" x14ac:dyDescent="0.2">
      <c r="B80" s="83"/>
      <c r="C80" s="14" t="s">
        <v>15</v>
      </c>
      <c r="D80" s="1" t="s">
        <v>339</v>
      </c>
      <c r="E80" s="1" t="s">
        <v>396</v>
      </c>
      <c r="F80" s="1" t="str">
        <f t="shared" si="1"/>
        <v>(Intercept) 4.4926 0.2745 26.7715 16.369 1.81e-15 ***</v>
      </c>
      <c r="G80" s="1" t="str">
        <f>MID($F80,2,9)</f>
        <v>Intercept</v>
      </c>
      <c r="H80" s="1" t="str">
        <f>MID($F80,13,7)</f>
        <v xml:space="preserve">4.4926 </v>
      </c>
      <c r="I80" s="1" t="str">
        <f>MID($F80,21,6)</f>
        <v xml:space="preserve">.2745 </v>
      </c>
      <c r="J80" s="1" t="str">
        <f>MID($F80,28,7)</f>
        <v xml:space="preserve">6.7715 </v>
      </c>
      <c r="K80" s="1" t="str">
        <f>MID($F80,36,6)</f>
        <v xml:space="preserve">6.369 </v>
      </c>
      <c r="L80" s="1" t="str">
        <f>MID($F80,43,8)</f>
        <v xml:space="preserve">.81e-15 </v>
      </c>
      <c r="M80" s="1" t="s">
        <v>398</v>
      </c>
    </row>
    <row r="81" spans="2:12" hidden="1" x14ac:dyDescent="0.2">
      <c r="B81" s="64"/>
      <c r="C81" s="15"/>
      <c r="E81" s="1" t="s">
        <v>397</v>
      </c>
      <c r="F81" s="1" t="str">
        <f t="shared" si="1"/>
        <v>seasonMonsoon 0.5510 0.1388 85.1362 3.971 0.000149 ***</v>
      </c>
    </row>
    <row r="82" spans="2:12" hidden="1" x14ac:dyDescent="0.2">
      <c r="B82" s="82" t="s">
        <v>81</v>
      </c>
      <c r="C82" s="14" t="s">
        <v>40</v>
      </c>
      <c r="D82" s="1" t="s">
        <v>337</v>
      </c>
      <c r="E82" s="61" t="s">
        <v>338</v>
      </c>
      <c r="F82" s="1" t="str">
        <f t="shared" si="1"/>
        <v>null</v>
      </c>
    </row>
    <row r="83" spans="2:12" hidden="1" x14ac:dyDescent="0.2">
      <c r="B83" s="83"/>
      <c r="C83" s="14" t="s">
        <v>16</v>
      </c>
      <c r="D83" s="1" t="s">
        <v>337</v>
      </c>
      <c r="E83" s="1" t="s">
        <v>399</v>
      </c>
      <c r="F83" s="1" t="str">
        <f t="shared" si="1"/>
        <v>(Intercept) 3.64088 0.10184 35.752 &lt; 2e-16 ***</v>
      </c>
      <c r="G83" s="1" t="str">
        <f>MID($F83,2,9)</f>
        <v>Intercept</v>
      </c>
      <c r="H83" s="1" t="str">
        <f>MID($F83,13,7)</f>
        <v>3.64088</v>
      </c>
      <c r="I83" s="1" t="str">
        <f>MID($F83,21,6)</f>
        <v>0.1018</v>
      </c>
      <c r="J83" s="1" t="str">
        <f>MID($F83,28,7)</f>
        <v xml:space="preserve"> 35.752</v>
      </c>
      <c r="K83" s="1" t="str">
        <f>MID($F83,36,6)</f>
        <v>&lt; 2e-1</v>
      </c>
      <c r="L83" s="1" t="str">
        <f>MID($F83,43,8)</f>
        <v xml:space="preserve"> ***</v>
      </c>
    </row>
    <row r="84" spans="2:12" hidden="1" x14ac:dyDescent="0.2">
      <c r="B84" s="83"/>
      <c r="C84" s="14"/>
      <c r="E84" s="1" t="s">
        <v>400</v>
      </c>
      <c r="F84" s="1" t="str">
        <f t="shared" si="1"/>
        <v>seasonMonsoon 0.69364 0.21102 3.287 0.00153 **</v>
      </c>
    </row>
    <row r="85" spans="2:12" hidden="1" x14ac:dyDescent="0.2">
      <c r="B85" s="83"/>
      <c r="C85" s="14"/>
      <c r="E85" s="1" t="s">
        <v>401</v>
      </c>
      <c r="F85" s="1" t="str">
        <f t="shared" si="1"/>
        <v>prox.normal -0.28523 0.09322 -3.060 0.00305 **</v>
      </c>
    </row>
    <row r="86" spans="2:12" hidden="1" x14ac:dyDescent="0.2">
      <c r="B86" s="83"/>
      <c r="C86" s="14" t="s">
        <v>17</v>
      </c>
      <c r="D86" s="1" t="s">
        <v>337</v>
      </c>
      <c r="E86" s="1" t="s">
        <v>402</v>
      </c>
      <c r="F86" s="1" t="str">
        <f t="shared" si="1"/>
        <v>(Intercept) -1.45907 0.90910 -1.605 0.1127</v>
      </c>
      <c r="G86" s="1" t="str">
        <f>MID($F86,2,9)</f>
        <v>Intercept</v>
      </c>
      <c r="H86" s="1" t="str">
        <f>MID($F86,13,7)</f>
        <v>-1.4590</v>
      </c>
      <c r="I86" s="1" t="str">
        <f>MID($F86,21,6)</f>
        <v xml:space="preserve"> 0.909</v>
      </c>
      <c r="J86" s="1" t="str">
        <f>MID($F86,28,7)</f>
        <v>0 -1.60</v>
      </c>
      <c r="K86" s="1" t="str">
        <f>MID($F86,36,6)</f>
        <v xml:space="preserve"> 0.112</v>
      </c>
      <c r="L86" s="1" t="str">
        <f>MID($F86,43,8)</f>
        <v/>
      </c>
    </row>
    <row r="87" spans="2:12" hidden="1" x14ac:dyDescent="0.2">
      <c r="B87" s="83"/>
      <c r="C87" s="14"/>
      <c r="E87" s="1" t="s">
        <v>403</v>
      </c>
      <c r="F87" s="1" t="str">
        <f t="shared" si="1"/>
        <v>seasonMonsoon 1.34914 0.22893 5.893 9.75e-08 ***</v>
      </c>
    </row>
    <row r="88" spans="2:12" hidden="1" x14ac:dyDescent="0.2">
      <c r="B88" s="83"/>
      <c r="C88" s="14"/>
      <c r="E88" s="1" t="s">
        <v>404</v>
      </c>
      <c r="F88" s="1" t="str">
        <f t="shared" si="1"/>
        <v>prox.normal -0.54291 0.09748 -5.569 3.70e-07 ***</v>
      </c>
    </row>
    <row r="89" spans="2:12" hidden="1" x14ac:dyDescent="0.2">
      <c r="B89" s="83"/>
      <c r="C89" s="14"/>
      <c r="E89" s="1" t="s">
        <v>405</v>
      </c>
      <c r="F89" s="1" t="str">
        <f t="shared" si="1"/>
        <v>pH 0.40228 0.15511 2.594 0.0114 *</v>
      </c>
    </row>
    <row r="90" spans="2:12" hidden="1" x14ac:dyDescent="0.2">
      <c r="B90" s="83"/>
      <c r="C90" s="14" t="s">
        <v>34</v>
      </c>
      <c r="D90" s="1" t="s">
        <v>339</v>
      </c>
      <c r="E90" s="1" t="s">
        <v>406</v>
      </c>
      <c r="F90" s="1" t="str">
        <f t="shared" si="1"/>
        <v>(Intercept) 2.5267 0.1729 23.0391 14.614 3.83e-13 ***</v>
      </c>
      <c r="G90" s="1" t="str">
        <f>MID($F90,2,9)</f>
        <v>Intercept</v>
      </c>
      <c r="H90" s="1" t="str">
        <f>MID($F90,13,7)</f>
        <v xml:space="preserve">2.5267 </v>
      </c>
      <c r="I90" s="1" t="str">
        <f>MID($F90,21,6)</f>
        <v xml:space="preserve">.1729 </v>
      </c>
      <c r="J90" s="1" t="str">
        <f>MID($F90,28,7)</f>
        <v xml:space="preserve">3.0391 </v>
      </c>
      <c r="K90" s="1" t="str">
        <f>MID($F90,36,6)</f>
        <v xml:space="preserve">4.614 </v>
      </c>
      <c r="L90" s="1" t="str">
        <f>MID($F90,43,8)</f>
        <v xml:space="preserve">.83e-13 </v>
      </c>
    </row>
    <row r="91" spans="2:12" hidden="1" x14ac:dyDescent="0.2">
      <c r="B91" s="83"/>
      <c r="C91" s="14"/>
      <c r="E91" s="1" t="s">
        <v>407</v>
      </c>
      <c r="F91" s="1" t="str">
        <f t="shared" si="1"/>
        <v>seasonMonsoon 1.1181 0.2648 65.9040 4.222 7.58e-05 ***</v>
      </c>
    </row>
    <row r="92" spans="2:12" hidden="1" x14ac:dyDescent="0.2">
      <c r="B92" s="83"/>
      <c r="C92" s="14"/>
      <c r="E92" s="1" t="s">
        <v>408</v>
      </c>
      <c r="F92" s="1" t="str">
        <f t="shared" si="1"/>
        <v>prox.normal -0.4849 0.1692 18.2497 -2.867 0.0102 *</v>
      </c>
    </row>
    <row r="93" spans="2:12" hidden="1" x14ac:dyDescent="0.2">
      <c r="B93" s="83"/>
      <c r="C93" s="14" t="s">
        <v>35</v>
      </c>
      <c r="D93" s="1" t="s">
        <v>337</v>
      </c>
      <c r="E93" s="61" t="s">
        <v>338</v>
      </c>
      <c r="F93" s="1" t="str">
        <f t="shared" si="1"/>
        <v>null</v>
      </c>
    </row>
    <row r="94" spans="2:12" hidden="1" x14ac:dyDescent="0.2">
      <c r="B94" s="83"/>
      <c r="C94" s="14" t="s">
        <v>18</v>
      </c>
      <c r="D94" s="1" t="s">
        <v>339</v>
      </c>
      <c r="E94" s="1" t="s">
        <v>409</v>
      </c>
      <c r="F94" s="1" t="str">
        <f t="shared" si="1"/>
        <v>(Intercept) -3.7531 1.0890 68.9530 -3.447 0.000971 ***</v>
      </c>
      <c r="G94" s="1" t="str">
        <f>MID($F94,2,9)</f>
        <v>Intercept</v>
      </c>
      <c r="H94" s="1" t="str">
        <f>MID($F94,13,7)</f>
        <v>-3.7531</v>
      </c>
      <c r="I94" s="1" t="str">
        <f>MID($F94,21,6)</f>
        <v>1.0890</v>
      </c>
      <c r="J94" s="1" t="str">
        <f>MID($F94,28,7)</f>
        <v>68.9530</v>
      </c>
      <c r="K94" s="1" t="str">
        <f>MID($F94,36,6)</f>
        <v>-3.447</v>
      </c>
      <c r="L94" s="1" t="str">
        <f>MID($F94,43,8)</f>
        <v>0.000971</v>
      </c>
    </row>
    <row r="95" spans="2:12" hidden="1" x14ac:dyDescent="0.2">
      <c r="B95" s="83"/>
      <c r="C95" s="14"/>
      <c r="E95" s="1" t="s">
        <v>410</v>
      </c>
      <c r="F95" s="1" t="str">
        <f t="shared" si="1"/>
        <v>seasonMonsoon 0.9912 0.2677 64.6280 3.703 0.000443 ***</v>
      </c>
    </row>
    <row r="96" spans="2:12" hidden="1" x14ac:dyDescent="0.2">
      <c r="B96" s="83"/>
      <c r="C96" s="14"/>
      <c r="E96" s="1" t="s">
        <v>411</v>
      </c>
      <c r="F96" s="1" t="str">
        <f t="shared" si="1"/>
        <v>prox.normal -0.6476 0.1697 18.4596 -3.817 0.001215 **</v>
      </c>
    </row>
    <row r="97" spans="2:13" hidden="1" x14ac:dyDescent="0.2">
      <c r="B97" s="83"/>
      <c r="C97" s="14"/>
      <c r="E97" s="1" t="s">
        <v>412</v>
      </c>
      <c r="F97" s="1" t="str">
        <f t="shared" si="1"/>
        <v>pH 0.3792 0.1845 66.6187 2.056 0.043708 *</v>
      </c>
    </row>
    <row r="98" spans="2:13" hidden="1" x14ac:dyDescent="0.2">
      <c r="B98" s="83"/>
      <c r="C98" s="14" t="s">
        <v>37</v>
      </c>
      <c r="D98" s="1" t="s">
        <v>337</v>
      </c>
      <c r="E98" s="1" t="s">
        <v>413</v>
      </c>
      <c r="F98" s="1" t="str">
        <f t="shared" si="1"/>
        <v>(Intercept) -2.24052 0.10689 -20.960 &lt; 2e-16 ***</v>
      </c>
      <c r="G98" s="1" t="str">
        <f>MID($F98,2,9)</f>
        <v>Intercept</v>
      </c>
      <c r="H98" s="1" t="str">
        <f>MID($F98,13,7)</f>
        <v>-2.2405</v>
      </c>
      <c r="I98" s="1" t="str">
        <f>MID($F98,21,6)</f>
        <v xml:space="preserve"> 0.106</v>
      </c>
      <c r="J98" s="1" t="str">
        <f>MID($F98,28,7)</f>
        <v>9 -20.9</v>
      </c>
      <c r="K98" s="1" t="str">
        <f>MID($F98,36,6)</f>
        <v>0 &lt; 2e</v>
      </c>
      <c r="L98" s="1" t="str">
        <f>MID($F98,43,8)</f>
        <v>16 ***</v>
      </c>
    </row>
    <row r="99" spans="2:13" hidden="1" x14ac:dyDescent="0.2">
      <c r="B99" s="83"/>
      <c r="C99" s="14"/>
      <c r="E99" s="1" t="s">
        <v>414</v>
      </c>
      <c r="F99" s="1" t="str">
        <f t="shared" si="1"/>
        <v>seasonMonsoon 1.34333 0.22149 6.065 4.60e-08 ***</v>
      </c>
    </row>
    <row r="100" spans="2:13" hidden="1" x14ac:dyDescent="0.2">
      <c r="B100" s="83"/>
      <c r="C100" s="14"/>
      <c r="E100" s="1" t="s">
        <v>415</v>
      </c>
      <c r="F100" s="1" t="str">
        <f t="shared" si="1"/>
        <v>prox.normal -0.42148 0.09785 -4.308 4.82e-05 ***</v>
      </c>
    </row>
    <row r="101" spans="2:13" ht="19" hidden="1" x14ac:dyDescent="0.2">
      <c r="B101" s="83"/>
      <c r="C101" s="14" t="s">
        <v>36</v>
      </c>
      <c r="D101" s="1" t="s">
        <v>339</v>
      </c>
      <c r="E101" s="1" t="s">
        <v>416</v>
      </c>
      <c r="F101" s="1" t="str">
        <f t="shared" si="1"/>
        <v>(Intercept) -1.0801 0.2135 23.0125 -5.060 4.02e-05 ***</v>
      </c>
      <c r="G101" s="1" t="str">
        <f>MID($F101,2,9)</f>
        <v>Intercept</v>
      </c>
      <c r="H101" s="1" t="str">
        <f>MID($F101,13,7)</f>
        <v>-1.0801</v>
      </c>
      <c r="I101" s="1" t="str">
        <f>MID($F101,21,6)</f>
        <v>0.2135</v>
      </c>
      <c r="J101" s="1" t="str">
        <f>MID($F101,28,7)</f>
        <v>23.0125</v>
      </c>
      <c r="K101" s="1" t="str">
        <f>MID($F101,36,6)</f>
        <v>-5.060</v>
      </c>
      <c r="L101" s="1" t="str">
        <f>MID($F101,43,8)</f>
        <v>4.02e-05</v>
      </c>
      <c r="M101" s="1" t="s">
        <v>398</v>
      </c>
    </row>
    <row r="102" spans="2:13" hidden="1" x14ac:dyDescent="0.2">
      <c r="B102" s="83"/>
      <c r="C102" s="14"/>
      <c r="E102" s="1" t="s">
        <v>417</v>
      </c>
      <c r="F102" s="1" t="str">
        <f t="shared" si="1"/>
        <v>seasonMonsoon 0.6791 0.2292 64.6921 2.963 0.00426 **</v>
      </c>
    </row>
    <row r="103" spans="2:13" hidden="1" x14ac:dyDescent="0.2">
      <c r="B103" s="83"/>
      <c r="C103" s="14" t="s">
        <v>12</v>
      </c>
      <c r="D103" s="1" t="s">
        <v>337</v>
      </c>
      <c r="E103" s="1" t="s">
        <v>418</v>
      </c>
      <c r="F103" s="1" t="str">
        <f t="shared" si="1"/>
        <v>(Intercept) 3.8011 0.1664 22.841 &lt; 2e-16 ***</v>
      </c>
      <c r="G103" s="1" t="str">
        <f>MID($F103,2,9)</f>
        <v>Intercept</v>
      </c>
      <c r="H103" s="1" t="str">
        <f>MID($F103,13,7)</f>
        <v xml:space="preserve">3.8011 </v>
      </c>
      <c r="I103" s="1" t="str">
        <f>MID($F103,21,6)</f>
        <v xml:space="preserve">.1664 </v>
      </c>
      <c r="J103" s="1" t="str">
        <f>MID($F103,28,7)</f>
        <v>2.841 &lt;</v>
      </c>
      <c r="K103" s="1" t="str">
        <f>MID($F103,36,6)</f>
        <v xml:space="preserve">2e-16 </v>
      </c>
      <c r="L103" s="1" t="str">
        <f>MID($F103,43,8)</f>
        <v>**</v>
      </c>
    </row>
    <row r="104" spans="2:13" hidden="1" x14ac:dyDescent="0.2">
      <c r="B104" s="83"/>
      <c r="C104" s="14"/>
      <c r="E104" s="1" t="s">
        <v>419</v>
      </c>
      <c r="F104" s="1" t="str">
        <f t="shared" si="1"/>
        <v>seasonMonsoon 1.4351 0.3448 4.162 8.15e-05 ***</v>
      </c>
    </row>
    <row r="105" spans="2:13" hidden="1" x14ac:dyDescent="0.2">
      <c r="B105" s="83"/>
      <c r="C105" s="14"/>
      <c r="E105" s="1" t="s">
        <v>420</v>
      </c>
      <c r="F105" s="1" t="str">
        <f t="shared" si="1"/>
        <v>prox.normal -0.5461 0.1523 -3.585 0.000589 ***</v>
      </c>
    </row>
    <row r="106" spans="2:13" hidden="1" x14ac:dyDescent="0.2">
      <c r="B106" s="83"/>
      <c r="C106" s="14" t="s">
        <v>19</v>
      </c>
      <c r="D106" s="1" t="s">
        <v>339</v>
      </c>
      <c r="E106" s="1" t="s">
        <v>421</v>
      </c>
      <c r="F106" s="1" t="str">
        <f t="shared" si="1"/>
        <v>(Intercept) 6.0273 0.9115 68.8892 6.613 6.69e-09 ***</v>
      </c>
      <c r="G106" s="1" t="str">
        <f>MID($F106,2,9)</f>
        <v>Intercept</v>
      </c>
      <c r="H106" s="1" t="str">
        <f>MID($F106,13,7)</f>
        <v xml:space="preserve">6.0273 </v>
      </c>
      <c r="I106" s="1" t="str">
        <f>MID($F106,21,6)</f>
        <v xml:space="preserve">.9115 </v>
      </c>
      <c r="J106" s="1" t="str">
        <f>MID($F106,28,7)</f>
        <v xml:space="preserve">8.8892 </v>
      </c>
      <c r="K106" s="1" t="str">
        <f>MID($F106,36,6)</f>
        <v>.613 6</v>
      </c>
      <c r="L106" s="1" t="str">
        <f>MID($F106,43,8)</f>
        <v>69e-09 *</v>
      </c>
    </row>
    <row r="107" spans="2:13" hidden="1" x14ac:dyDescent="0.2">
      <c r="B107" s="83"/>
      <c r="C107" s="14"/>
      <c r="E107" s="1" t="s">
        <v>422</v>
      </c>
      <c r="F107" s="1" t="str">
        <f t="shared" si="1"/>
        <v>seasonMonsoon 1.1566 0.2240 64.3340 5.163 2.54e-06 ***</v>
      </c>
    </row>
    <row r="108" spans="2:13" hidden="1" x14ac:dyDescent="0.2">
      <c r="B108" s="83"/>
      <c r="C108" s="14"/>
      <c r="E108" s="1" t="s">
        <v>423</v>
      </c>
      <c r="F108" s="1" t="str">
        <f t="shared" si="1"/>
        <v>pH -0.4559 0.1544 66.2212 -2.952 0.00436 **</v>
      </c>
    </row>
    <row r="109" spans="2:13" hidden="1" x14ac:dyDescent="0.2">
      <c r="B109" s="83"/>
      <c r="C109" s="14" t="s">
        <v>13</v>
      </c>
      <c r="D109" s="1" t="s">
        <v>337</v>
      </c>
      <c r="E109" s="1" t="s">
        <v>424</v>
      </c>
      <c r="F109" s="1" t="str">
        <f t="shared" si="1"/>
        <v>(Intercept) 1.6670 0.1540 10.822 &lt; 2e-16 ***</v>
      </c>
      <c r="G109" s="1" t="str">
        <f>MID($F109,2,9)</f>
        <v>Intercept</v>
      </c>
      <c r="H109" s="1" t="str">
        <f>MID($F109,13,7)</f>
        <v xml:space="preserve">1.6670 </v>
      </c>
      <c r="I109" s="1" t="str">
        <f>MID($F109,21,6)</f>
        <v xml:space="preserve">.1540 </v>
      </c>
      <c r="J109" s="1" t="str">
        <f>MID($F109,28,7)</f>
        <v>0.822 &lt;</v>
      </c>
      <c r="K109" s="1" t="str">
        <f>MID($F109,36,6)</f>
        <v xml:space="preserve">2e-16 </v>
      </c>
      <c r="L109" s="1" t="str">
        <f>MID($F109,43,8)</f>
        <v>**</v>
      </c>
    </row>
    <row r="110" spans="2:13" hidden="1" x14ac:dyDescent="0.2">
      <c r="B110" s="83"/>
      <c r="C110" s="14"/>
      <c r="E110" s="1" t="s">
        <v>425</v>
      </c>
      <c r="F110" s="1" t="str">
        <f t="shared" si="1"/>
        <v>seasonMonsoon 1.5501 0.3192 4.857 6.14e-06 ***</v>
      </c>
    </row>
    <row r="111" spans="2:13" hidden="1" x14ac:dyDescent="0.2">
      <c r="B111" s="83"/>
      <c r="C111" s="14"/>
      <c r="E111" s="1" t="s">
        <v>426</v>
      </c>
      <c r="F111" s="1" t="str">
        <f t="shared" si="1"/>
        <v>prox.normal -0.4950 0.1410 -3.510 0.000751 ***</v>
      </c>
    </row>
    <row r="112" spans="2:13" hidden="1" x14ac:dyDescent="0.2">
      <c r="B112" s="83"/>
      <c r="C112" s="14" t="s">
        <v>14</v>
      </c>
      <c r="D112" s="1" t="s">
        <v>337</v>
      </c>
      <c r="E112" s="1" t="s">
        <v>427</v>
      </c>
      <c r="F112" s="1" t="str">
        <f t="shared" si="1"/>
        <v>(Intercept) 0.3666 0.1196 3.066 0.00299 **</v>
      </c>
      <c r="G112" s="1" t="str">
        <f>MID($F112,2,9)</f>
        <v>Intercept</v>
      </c>
      <c r="H112" s="1" t="str">
        <f>MID($F112,13,7)</f>
        <v xml:space="preserve">0.3666 </v>
      </c>
      <c r="I112" s="1" t="str">
        <f>MID($F112,21,6)</f>
        <v xml:space="preserve">.1196 </v>
      </c>
      <c r="J112" s="1" t="str">
        <f>MID($F112,28,7)</f>
        <v>.066 0.</v>
      </c>
      <c r="K112" s="1" t="str">
        <f>MID($F112,36,6)</f>
        <v>0299 *</v>
      </c>
      <c r="L112" s="1" t="str">
        <f>MID($F112,43,8)</f>
        <v/>
      </c>
    </row>
    <row r="113" spans="2:12" hidden="1" x14ac:dyDescent="0.2">
      <c r="B113" s="83"/>
      <c r="C113" s="14"/>
      <c r="E113" s="1" t="s">
        <v>428</v>
      </c>
      <c r="F113" s="1" t="str">
        <f t="shared" si="1"/>
        <v>seasonMonsoon 0.7905 0.2478 3.191 0.00206 **</v>
      </c>
    </row>
    <row r="114" spans="2:12" hidden="1" x14ac:dyDescent="0.2">
      <c r="B114" s="83"/>
      <c r="C114" s="14"/>
      <c r="E114" s="1" t="s">
        <v>429</v>
      </c>
      <c r="F114" s="1" t="str">
        <f t="shared" si="1"/>
        <v>prox.normal -0.5004 0.1094 -4.572 1.81e-05 ***</v>
      </c>
    </row>
    <row r="115" spans="2:12" hidden="1" x14ac:dyDescent="0.2">
      <c r="B115" s="83"/>
      <c r="C115" s="14" t="s">
        <v>38</v>
      </c>
      <c r="D115" s="1" t="s">
        <v>337</v>
      </c>
      <c r="E115" s="1" t="s">
        <v>430</v>
      </c>
      <c r="F115" s="1" t="str">
        <f t="shared" si="1"/>
        <v>(Intercept) -0.8515 0.0825 -10.32 3.06e-16 ***</v>
      </c>
      <c r="G115" s="1" t="str">
        <f>MID($F115,2,9)</f>
        <v>Intercept</v>
      </c>
      <c r="H115" s="1" t="str">
        <f>MID($F115,13,7)</f>
        <v>-0.8515</v>
      </c>
      <c r="I115" s="1" t="str">
        <f>MID($F115,21,6)</f>
        <v>0.0825</v>
      </c>
      <c r="J115" s="1" t="str">
        <f>MID($F115,28,7)</f>
        <v xml:space="preserve">-10.32 </v>
      </c>
      <c r="K115" s="1" t="str">
        <f>MID($F115,36,6)</f>
        <v>.06e-1</v>
      </c>
      <c r="L115" s="1" t="str">
        <f>MID($F115,43,8)</f>
        <v xml:space="preserve"> ***</v>
      </c>
    </row>
    <row r="116" spans="2:12" hidden="1" x14ac:dyDescent="0.2">
      <c r="B116" s="83"/>
      <c r="C116" s="14"/>
      <c r="E116" s="1" t="s">
        <v>431</v>
      </c>
      <c r="F116" s="1" t="str">
        <f t="shared" si="1"/>
        <v>seasonMonsoon 1.1148 0.1739 6.41 1.02e-08 ***</v>
      </c>
    </row>
    <row r="117" spans="2:12" hidden="1" x14ac:dyDescent="0.2">
      <c r="B117" s="83"/>
      <c r="C117" s="14" t="s">
        <v>20</v>
      </c>
      <c r="D117" s="1" t="s">
        <v>339</v>
      </c>
      <c r="E117" s="1" t="s">
        <v>432</v>
      </c>
      <c r="F117" s="1" t="str">
        <f t="shared" si="1"/>
        <v>(Intercept) -0.2244 0.2014 21.5913 -1.114 0.2774</v>
      </c>
      <c r="G117" s="1" t="str">
        <f>MID($F117,2,9)</f>
        <v>Intercept</v>
      </c>
      <c r="H117" s="1" t="str">
        <f>MID($F117,13,7)</f>
        <v>-0.2244</v>
      </c>
      <c r="I117" s="1" t="str">
        <f>MID($F117,21,6)</f>
        <v>0.2014</v>
      </c>
      <c r="J117" s="1" t="str">
        <f>MID($F117,28,7)</f>
        <v>21.5913</v>
      </c>
      <c r="K117" s="1" t="str">
        <f>MID($F117,36,6)</f>
        <v>-1.114</v>
      </c>
      <c r="L117" s="1" t="str">
        <f>MID($F117,43,8)</f>
        <v>0.2774</v>
      </c>
    </row>
    <row r="118" spans="2:12" hidden="1" x14ac:dyDescent="0.2">
      <c r="B118" s="83"/>
      <c r="C118" s="14"/>
      <c r="E118" s="1" t="s">
        <v>433</v>
      </c>
      <c r="F118" s="1" t="str">
        <f t="shared" si="1"/>
        <v>seasonMonsoon 1.2650 0.2668 64.6039 4.741 1.21e-05 ***</v>
      </c>
    </row>
    <row r="119" spans="2:12" hidden="1" x14ac:dyDescent="0.2">
      <c r="B119" s="83"/>
      <c r="C119" s="14"/>
      <c r="E119" s="1" t="s">
        <v>434</v>
      </c>
      <c r="F119" s="1" t="str">
        <f t="shared" si="1"/>
        <v>prox.normal -0.7003 0.2003 18.4171 -3.497 0.0025 **</v>
      </c>
    </row>
    <row r="120" spans="2:12" hidden="1" x14ac:dyDescent="0.2">
      <c r="B120" s="83"/>
      <c r="C120" s="14" t="s">
        <v>33</v>
      </c>
      <c r="D120" s="1" t="s">
        <v>337</v>
      </c>
      <c r="E120" s="1" t="s">
        <v>435</v>
      </c>
      <c r="F120" s="1" t="str">
        <f t="shared" si="1"/>
        <v>(Intercept) -0.48181 0.09219 -5.226 1.44e-06 ***</v>
      </c>
      <c r="G120" s="1" t="str">
        <f>MID($F120,2,9)</f>
        <v>Intercept</v>
      </c>
      <c r="H120" s="1" t="str">
        <f>MID($F120,13,7)</f>
        <v>-0.4818</v>
      </c>
      <c r="I120" s="1" t="str">
        <f>MID($F120,21,6)</f>
        <v xml:space="preserve"> 0.092</v>
      </c>
      <c r="J120" s="1" t="str">
        <f>MID($F120,28,7)</f>
        <v>9 -5.22</v>
      </c>
      <c r="K120" s="1" t="str">
        <f>MID($F120,36,6)</f>
        <v xml:space="preserve"> 1.44e</v>
      </c>
      <c r="L120" s="1" t="str">
        <f>MID($F120,43,8)</f>
        <v>06 ***</v>
      </c>
    </row>
    <row r="121" spans="2:12" hidden="1" x14ac:dyDescent="0.2">
      <c r="B121" s="83"/>
      <c r="C121" s="14"/>
      <c r="E121" s="1" t="s">
        <v>436</v>
      </c>
      <c r="F121" s="1" t="str">
        <f t="shared" si="1"/>
        <v>seasonMonsoon 0.96014 0.19104 5.026 3.17e-06 ***</v>
      </c>
    </row>
    <row r="122" spans="2:12" hidden="1" x14ac:dyDescent="0.2">
      <c r="B122" s="83"/>
      <c r="C122" s="14"/>
      <c r="E122" s="1" t="s">
        <v>437</v>
      </c>
      <c r="F122" s="1" t="str">
        <f t="shared" si="1"/>
        <v>prox.normal -0.22460 0.08439 -2.661 0.00947 **</v>
      </c>
    </row>
    <row r="123" spans="2:12" hidden="1" x14ac:dyDescent="0.2">
      <c r="B123" s="83"/>
      <c r="C123" s="14" t="s">
        <v>39</v>
      </c>
      <c r="D123" s="1" t="s">
        <v>337</v>
      </c>
      <c r="E123" s="1" t="s">
        <v>438</v>
      </c>
      <c r="F123" s="1" t="str">
        <f t="shared" si="1"/>
        <v>(Intercept) 0.33421 0.08632 3.872 0.000223 ***</v>
      </c>
      <c r="G123" s="1" t="str">
        <f>MID($F123,2,9)</f>
        <v>Intercept</v>
      </c>
      <c r="H123" s="1" t="str">
        <f>MID($F123,13,7)</f>
        <v>0.33421</v>
      </c>
      <c r="I123" s="1" t="str">
        <f>MID($F123,21,6)</f>
        <v>0.0863</v>
      </c>
      <c r="J123" s="1" t="str">
        <f>MID($F123,28,7)</f>
        <v xml:space="preserve"> 3.872 </v>
      </c>
      <c r="K123" s="1" t="str">
        <f>MID($F123,36,6)</f>
        <v>.00022</v>
      </c>
      <c r="L123" s="1" t="str">
        <f>MID($F123,43,8)</f>
        <v xml:space="preserve"> ***</v>
      </c>
    </row>
    <row r="124" spans="2:12" hidden="1" x14ac:dyDescent="0.2">
      <c r="B124" s="83"/>
      <c r="C124" s="14"/>
      <c r="E124" s="1" t="s">
        <v>439</v>
      </c>
      <c r="F124" s="1" t="str">
        <f t="shared" si="1"/>
        <v>seasonMonsoon 0.63352 0.18197 3.481 0.000820 ***</v>
      </c>
    </row>
    <row r="125" spans="2:12" hidden="1" x14ac:dyDescent="0.2">
      <c r="B125" s="83"/>
      <c r="C125" s="14" t="s">
        <v>41</v>
      </c>
      <c r="D125" s="1" t="s">
        <v>337</v>
      </c>
      <c r="E125" s="1" t="s">
        <v>440</v>
      </c>
      <c r="F125" s="1" t="str">
        <f t="shared" si="1"/>
        <v>(Intercept) -2.9372 0.1636 -17.95 &lt;2e-16 ***</v>
      </c>
      <c r="G125" s="1" t="str">
        <f>MID($F125,2,9)</f>
        <v>Intercept</v>
      </c>
      <c r="H125" s="1" t="str">
        <f>MID($F125,13,7)</f>
        <v>-2.9372</v>
      </c>
      <c r="I125" s="1" t="str">
        <f>MID($F125,21,6)</f>
        <v>0.1636</v>
      </c>
      <c r="J125" s="1" t="str">
        <f>MID($F125,28,7)</f>
        <v xml:space="preserve">-17.95 </v>
      </c>
      <c r="K125" s="1" t="str">
        <f>MID($F125,36,6)</f>
        <v xml:space="preserve">2e-16 </v>
      </c>
      <c r="L125" s="1" t="str">
        <f>MID($F125,43,8)</f>
        <v>**</v>
      </c>
    </row>
    <row r="126" spans="2:12" hidden="1" x14ac:dyDescent="0.2">
      <c r="B126" s="83"/>
      <c r="C126" s="14"/>
      <c r="E126" s="1" t="s">
        <v>441</v>
      </c>
      <c r="F126" s="1" t="str">
        <f t="shared" si="1"/>
        <v>seasonMonsoon 0.7518 0.3449 2.18 0.0323 *</v>
      </c>
    </row>
    <row r="127" spans="2:12" hidden="1" x14ac:dyDescent="0.2">
      <c r="B127" s="83"/>
      <c r="C127" s="14" t="s">
        <v>42</v>
      </c>
      <c r="D127" s="1" t="s">
        <v>339</v>
      </c>
      <c r="E127" s="1" t="s">
        <v>442</v>
      </c>
      <c r="F127" s="1" t="str">
        <f t="shared" si="1"/>
        <v>(Intercept) 0.2757 0.1145 24.0826 2.408 0.024 *</v>
      </c>
      <c r="G127" s="1" t="str">
        <f>MID($F127,2,9)</f>
        <v>Intercept</v>
      </c>
      <c r="H127" s="1" t="str">
        <f>MID($F127,13,7)</f>
        <v xml:space="preserve">0.2757 </v>
      </c>
      <c r="I127" s="1" t="str">
        <f>MID($F127,21,6)</f>
        <v xml:space="preserve">.1145 </v>
      </c>
      <c r="J127" s="1" t="str">
        <f>MID($F127,28,7)</f>
        <v xml:space="preserve">4.0826 </v>
      </c>
      <c r="K127" s="1" t="str">
        <f>MID($F127,36,6)</f>
        <v>.408 0</v>
      </c>
      <c r="L127" s="1" t="str">
        <f>MID($F127,43,8)</f>
        <v>024 *</v>
      </c>
    </row>
    <row r="128" spans="2:12" hidden="1" x14ac:dyDescent="0.2">
      <c r="B128" s="83"/>
      <c r="C128" s="14"/>
      <c r="E128" s="1" t="s">
        <v>443</v>
      </c>
      <c r="F128" s="1" t="str">
        <f t="shared" si="1"/>
        <v>seasonMonsoon 0.9088 0.1847 66.5305 4.922 5.95e-06 ***</v>
      </c>
    </row>
    <row r="129" spans="2:13" hidden="1" x14ac:dyDescent="0.2">
      <c r="B129" s="83"/>
      <c r="C129" s="14" t="s">
        <v>15</v>
      </c>
      <c r="D129" s="1" t="s">
        <v>339</v>
      </c>
      <c r="E129" s="1" t="s">
        <v>444</v>
      </c>
      <c r="F129" s="1" t="str">
        <f t="shared" si="1"/>
        <v>(Intercept) 4.0934 0.2853 20.7232 14.35 3.11e-12 ***</v>
      </c>
      <c r="G129" s="1" t="str">
        <f>MID($F129,2,9)</f>
        <v>Intercept</v>
      </c>
      <c r="H129" s="1" t="str">
        <f>MID($F129,13,7)</f>
        <v xml:space="preserve">4.0934 </v>
      </c>
      <c r="I129" s="1" t="str">
        <f>MID($F129,21,6)</f>
        <v xml:space="preserve">.2853 </v>
      </c>
      <c r="J129" s="1" t="str">
        <f>MID($F129,28,7)</f>
        <v xml:space="preserve">0.7232 </v>
      </c>
      <c r="K129" s="1" t="str">
        <f>MID($F129,36,6)</f>
        <v>4.35 3</v>
      </c>
      <c r="L129" s="1" t="str">
        <f>MID($F129,43,8)</f>
        <v>11e-12 *</v>
      </c>
    </row>
    <row r="130" spans="2:13" hidden="1" x14ac:dyDescent="0.2">
      <c r="B130" s="63"/>
      <c r="C130" s="15"/>
      <c r="E130" s="1" t="s">
        <v>445</v>
      </c>
      <c r="F130" s="1" t="str">
        <f t="shared" si="1"/>
        <v>seasonMonsoon 0.6115 0.2466 62.3930 2.48 0.0159 *</v>
      </c>
    </row>
    <row r="131" spans="2:13" ht="19" x14ac:dyDescent="0.2">
      <c r="B131" s="82" t="s">
        <v>82</v>
      </c>
      <c r="C131" s="14" t="s">
        <v>40</v>
      </c>
      <c r="D131" s="1" t="s">
        <v>337</v>
      </c>
      <c r="E131" s="1" t="s">
        <v>446</v>
      </c>
      <c r="F131" s="1" t="str">
        <f t="shared" si="1"/>
        <v>(Intercept) -4.19186 0.07462 -56.174 &lt;2e-16 ***</v>
      </c>
      <c r="G131" s="1" t="str">
        <f>MID($F131,2,9)</f>
        <v>Intercept</v>
      </c>
      <c r="H131" s="1" t="str">
        <f>MID($F131,13,7)</f>
        <v>-4.1918</v>
      </c>
      <c r="I131" s="1" t="str">
        <f>MID($F131,21,6)</f>
        <v xml:space="preserve"> 0.074</v>
      </c>
      <c r="J131" s="1" t="str">
        <f>MID($F131,28,7)</f>
        <v>2 -56.1</v>
      </c>
      <c r="K131" s="1" t="str">
        <f>MID($F131,36,6)</f>
        <v>4 &lt;2e-</v>
      </c>
      <c r="L131" s="1" t="str">
        <f>MID($F131,43,8)</f>
        <v>6 ***</v>
      </c>
      <c r="M131" s="1" t="s">
        <v>380</v>
      </c>
    </row>
    <row r="132" spans="2:13" x14ac:dyDescent="0.2">
      <c r="B132" s="83"/>
      <c r="C132" s="14"/>
      <c r="E132" s="1" t="s">
        <v>447</v>
      </c>
      <c r="F132" s="1" t="str">
        <f t="shared" si="1"/>
        <v>seasonMonsoon 0.31654 0.15769 2.007 0.0458 *</v>
      </c>
    </row>
    <row r="133" spans="2:13" ht="19" x14ac:dyDescent="0.2">
      <c r="B133" s="83"/>
      <c r="C133" s="14" t="s">
        <v>16</v>
      </c>
      <c r="D133" s="1" t="s">
        <v>339</v>
      </c>
      <c r="E133" s="1" t="s">
        <v>448</v>
      </c>
      <c r="F133" s="1" t="str">
        <f t="shared" si="1"/>
        <v>(Intercept) 2.35700 0.39412 254.77150 5.980 7.49e-09 ***</v>
      </c>
      <c r="G133" s="1" t="str">
        <f>MID($F133,2,9)</f>
        <v>Intercept</v>
      </c>
      <c r="H133" s="1" t="str">
        <f>MID($F133,13,7)</f>
        <v>2.35700</v>
      </c>
      <c r="I133" s="1" t="str">
        <f>MID($F133,21,6)</f>
        <v>0.3941</v>
      </c>
      <c r="J133" s="1" t="str">
        <f>MID($F133,28,7)</f>
        <v xml:space="preserve"> 254.77</v>
      </c>
      <c r="K133" s="1" t="str">
        <f>MID($F133,36,6)</f>
        <v>50 5.9</v>
      </c>
      <c r="L133" s="1" t="str">
        <f>MID($F133,43,8)</f>
        <v>0 7.49e-</v>
      </c>
      <c r="M133" s="1" t="s">
        <v>398</v>
      </c>
    </row>
    <row r="134" spans="2:13" x14ac:dyDescent="0.2">
      <c r="B134" s="83"/>
      <c r="C134" s="14"/>
      <c r="E134" s="1" t="s">
        <v>449</v>
      </c>
      <c r="F134" s="1" t="str">
        <f t="shared" si="1"/>
        <v>pH 0.20585 0.06605 253.54699 3.117 0.00204 **</v>
      </c>
    </row>
    <row r="135" spans="2:13" x14ac:dyDescent="0.2">
      <c r="B135" s="83"/>
      <c r="C135" s="14" t="s">
        <v>17</v>
      </c>
      <c r="D135" s="1" t="s">
        <v>339</v>
      </c>
      <c r="E135" s="1" t="s">
        <v>450</v>
      </c>
      <c r="F135" s="1" t="str">
        <f t="shared" si="1"/>
        <v>(Intercept) -1.8309 0.3916 255.8638 -4.676 4.75e-06 ***</v>
      </c>
      <c r="G135" s="1" t="str">
        <f>MID($F135,2,9)</f>
        <v>Intercept</v>
      </c>
      <c r="H135" s="1" t="str">
        <f>MID($F135,13,7)</f>
        <v>-1.8309</v>
      </c>
      <c r="I135" s="1" t="str">
        <f>MID($F135,21,6)</f>
        <v>0.3916</v>
      </c>
      <c r="J135" s="1" t="str">
        <f>MID($F135,28,7)</f>
        <v>255.863</v>
      </c>
      <c r="K135" s="1" t="str">
        <f>MID($F135,36,6)</f>
        <v xml:space="preserve"> -4.67</v>
      </c>
      <c r="L135" s="1" t="str">
        <f>MID($F135,43,8)</f>
        <v xml:space="preserve"> 4.75e-0</v>
      </c>
    </row>
    <row r="136" spans="2:13" x14ac:dyDescent="0.2">
      <c r="B136" s="83"/>
      <c r="C136" s="14"/>
      <c r="E136" s="1" t="s">
        <v>451</v>
      </c>
      <c r="F136" s="1" t="str">
        <f t="shared" si="1"/>
        <v>seasonMonsoon 0.4711 0.1100 245.0650 4.283 2.65e-05 ***</v>
      </c>
    </row>
    <row r="137" spans="2:13" x14ac:dyDescent="0.2">
      <c r="B137" s="83"/>
      <c r="C137" s="14"/>
      <c r="E137" s="1" t="s">
        <v>452</v>
      </c>
      <c r="F137" s="1" t="str">
        <f t="shared" si="1"/>
        <v>pH 0.2805 0.0665 255.8910 4.217 3.43e-05 ***</v>
      </c>
    </row>
    <row r="138" spans="2:13" x14ac:dyDescent="0.2">
      <c r="B138" s="83"/>
      <c r="C138" s="14" t="s">
        <v>34</v>
      </c>
      <c r="D138" s="1" t="s">
        <v>339</v>
      </c>
      <c r="E138" s="1" t="s">
        <v>453</v>
      </c>
      <c r="F138" s="1" t="str">
        <f t="shared" si="1"/>
        <v>(Intercept) -0.65381 0.43578 248.55916 -1.500 0.135</v>
      </c>
      <c r="G138" s="1" t="str">
        <f>MID($F138,2,9)</f>
        <v>Intercept</v>
      </c>
      <c r="H138" s="1" t="str">
        <f>MID($F138,13,7)</f>
        <v>-0.6538</v>
      </c>
      <c r="I138" s="1" t="str">
        <f>MID($F138,21,6)</f>
        <v xml:space="preserve"> 0.435</v>
      </c>
      <c r="J138" s="1" t="str">
        <f>MID($F138,28,7)</f>
        <v>8 248.5</v>
      </c>
      <c r="K138" s="1" t="str">
        <f>MID($F138,36,6)</f>
        <v>916 -1</v>
      </c>
      <c r="L138" s="1" t="str">
        <f>MID($F138,43,8)</f>
        <v>500 0.13</v>
      </c>
    </row>
    <row r="139" spans="2:13" x14ac:dyDescent="0.2">
      <c r="B139" s="83"/>
      <c r="C139" s="14"/>
      <c r="E139" s="1" t="s">
        <v>454</v>
      </c>
      <c r="F139" s="1" t="str">
        <f t="shared" si="1"/>
        <v>seasonMonsoon 0.48691 0.11798 220.17606 4.127 5.21e-05 ***</v>
      </c>
    </row>
    <row r="140" spans="2:13" x14ac:dyDescent="0.2">
      <c r="B140" s="83"/>
      <c r="C140" s="14"/>
      <c r="E140" s="1" t="s">
        <v>455</v>
      </c>
      <c r="F140" s="1" t="str">
        <f t="shared" si="1"/>
        <v>pH 0.47204 0.07378 244.91127 6.398 7.92e-10 ***</v>
      </c>
    </row>
    <row r="141" spans="2:13" x14ac:dyDescent="0.2">
      <c r="B141" s="83"/>
      <c r="C141" s="14" t="s">
        <v>35</v>
      </c>
      <c r="D141" s="1" t="s">
        <v>337</v>
      </c>
      <c r="E141" s="1" t="s">
        <v>456</v>
      </c>
      <c r="F141" s="1" t="str">
        <f t="shared" ref="F141:F196" si="2">TRIM(E141)</f>
        <v>(Intercept) -2.47262 0.54452 -4.541 8.64e-06 ***</v>
      </c>
      <c r="G141" s="1" t="str">
        <f>MID($F141,2,9)</f>
        <v>Intercept</v>
      </c>
      <c r="H141" s="1" t="str">
        <f>MID($F141,13,7)</f>
        <v>-2.4726</v>
      </c>
      <c r="I141" s="1" t="str">
        <f>MID($F141,21,6)</f>
        <v xml:space="preserve"> 0.544</v>
      </c>
      <c r="J141" s="1" t="str">
        <f>MID($F141,28,7)</f>
        <v>2 -4.54</v>
      </c>
      <c r="K141" s="1" t="str">
        <f>MID($F141,36,6)</f>
        <v xml:space="preserve"> 8.64e</v>
      </c>
      <c r="L141" s="1" t="str">
        <f>MID($F141,43,8)</f>
        <v>06 ***</v>
      </c>
    </row>
    <row r="142" spans="2:13" x14ac:dyDescent="0.2">
      <c r="B142" s="83"/>
      <c r="C142" s="14"/>
      <c r="E142" s="1" t="s">
        <v>457</v>
      </c>
      <c r="F142" s="1" t="str">
        <f t="shared" si="2"/>
        <v>prox.normal -0.18319 0.07602 -2.410 0.01668 *</v>
      </c>
    </row>
    <row r="143" spans="2:13" x14ac:dyDescent="0.2">
      <c r="B143" s="83"/>
      <c r="C143" s="14"/>
      <c r="E143" s="1" t="s">
        <v>458</v>
      </c>
      <c r="F143" s="1" t="str">
        <f t="shared" si="2"/>
        <v>pH -0.28529 0.08924 -3.197 0.00156 **</v>
      </c>
    </row>
    <row r="144" spans="2:13" x14ac:dyDescent="0.2">
      <c r="B144" s="83"/>
      <c r="C144" s="14"/>
      <c r="E144" s="1" t="s">
        <v>459</v>
      </c>
      <c r="F144" s="1" t="str">
        <f t="shared" si="2"/>
        <v>locationSouth 0.27495 0.13462 2.042 0.04214 *</v>
      </c>
    </row>
    <row r="145" spans="2:13" x14ac:dyDescent="0.2">
      <c r="B145" s="83"/>
      <c r="C145" s="14" t="s">
        <v>18</v>
      </c>
      <c r="D145" s="1" t="s">
        <v>339</v>
      </c>
      <c r="E145" s="1" t="s">
        <v>534</v>
      </c>
      <c r="F145" s="1" t="str">
        <f t="shared" si="2"/>
        <v>(Intercept) -4.29185 0.39155 249.01759 -10.961 &lt; 2e-16 ***</v>
      </c>
      <c r="G145" s="1" t="str">
        <f>MID($F145,2,9)</f>
        <v>Intercept</v>
      </c>
      <c r="H145" s="1" t="str">
        <f>MID($F145,13,7)</f>
        <v>-4.2918</v>
      </c>
      <c r="I145" s="1" t="str">
        <f>MID($F145,21,6)</f>
        <v xml:space="preserve"> 0.391</v>
      </c>
      <c r="J145" s="1" t="str">
        <f>MID($F145,28,7)</f>
        <v>5 249.0</v>
      </c>
      <c r="K145" s="1" t="str">
        <f>MID($F145,36,6)</f>
        <v>759 -1</v>
      </c>
      <c r="L145" s="1" t="str">
        <f>MID($F145,43,8)</f>
        <v>.961 &lt; 2</v>
      </c>
    </row>
    <row r="146" spans="2:13" x14ac:dyDescent="0.2">
      <c r="B146" s="83"/>
      <c r="C146" s="14"/>
      <c r="E146" s="1" t="s">
        <v>535</v>
      </c>
      <c r="F146" s="1" t="str">
        <f t="shared" si="2"/>
        <v>prox.normal 1.20141 0.55080 232.93920 2.181 0.030169 *</v>
      </c>
    </row>
    <row r="147" spans="2:13" x14ac:dyDescent="0.2">
      <c r="B147" s="83"/>
      <c r="C147" s="14"/>
      <c r="E147" s="1" t="s">
        <v>536</v>
      </c>
      <c r="F147" s="1" t="str">
        <f t="shared" si="2"/>
        <v>pH 0.21581 0.06345 238.35754 3.401 0.000786 ***</v>
      </c>
    </row>
    <row r="148" spans="2:13" x14ac:dyDescent="0.2">
      <c r="B148" s="83"/>
      <c r="C148" s="14"/>
      <c r="E148" s="1" t="s">
        <v>537</v>
      </c>
      <c r="F148" s="1" t="str">
        <f t="shared" si="2"/>
        <v>wardTwo -0.18098 0.31119 84.50557 -0.582 0.562415</v>
      </c>
    </row>
    <row r="149" spans="2:13" x14ac:dyDescent="0.2">
      <c r="B149" s="83"/>
      <c r="C149" s="14"/>
      <c r="E149" s="1" t="s">
        <v>538</v>
      </c>
      <c r="F149" s="1" t="str">
        <f t="shared" si="2"/>
        <v>wardThree 0.35955 0.21226 75.69539 1.694 0.094393 .</v>
      </c>
    </row>
    <row r="150" spans="2:13" x14ac:dyDescent="0.2">
      <c r="B150" s="83"/>
      <c r="C150" s="14"/>
      <c r="E150" s="1" t="s">
        <v>539</v>
      </c>
      <c r="F150" s="1" t="str">
        <f t="shared" si="2"/>
        <v>wardFour -0.56040 0.36372 79.14032 -1.541 0.127371</v>
      </c>
    </row>
    <row r="151" spans="2:13" x14ac:dyDescent="0.2">
      <c r="B151" s="83"/>
      <c r="C151" s="14"/>
      <c r="E151" s="1" t="s">
        <v>540</v>
      </c>
      <c r="F151" s="1" t="str">
        <f t="shared" si="2"/>
        <v>wardFive 0.27251 0.17644 73.34949 1.545 0.126767</v>
      </c>
    </row>
    <row r="152" spans="2:13" x14ac:dyDescent="0.2">
      <c r="B152" s="83"/>
      <c r="C152" s="14"/>
      <c r="E152" s="1" t="s">
        <v>541</v>
      </c>
      <c r="F152" s="1" t="str">
        <f t="shared" si="2"/>
        <v>wardSix 0.40848 0.27287 80.10897 1.497 0.138330</v>
      </c>
    </row>
    <row r="153" spans="2:13" x14ac:dyDescent="0.2">
      <c r="B153" s="83"/>
      <c r="C153" s="14"/>
      <c r="E153" s="1" t="s">
        <v>542</v>
      </c>
      <c r="F153" s="1" t="str">
        <f t="shared" si="2"/>
        <v>prox.normal:pH -0.21970 0.09191 224.99039 -2.390 0.017652 *</v>
      </c>
    </row>
    <row r="154" spans="2:13" x14ac:dyDescent="0.2">
      <c r="B154" s="83"/>
      <c r="C154" s="14" t="s">
        <v>37</v>
      </c>
      <c r="D154" s="1" t="s">
        <v>339</v>
      </c>
      <c r="E154" s="1" t="s">
        <v>460</v>
      </c>
      <c r="F154" s="1" t="str">
        <f t="shared" si="2"/>
        <v>(Intercept) -5.33807 0.45033 250.47301 -11.854 &lt; 2e-16 ***</v>
      </c>
      <c r="G154" s="1" t="str">
        <f>MID($F154,2,9)</f>
        <v>Intercept</v>
      </c>
      <c r="H154" s="1" t="str">
        <f>MID($F154,13,7)</f>
        <v>-5.3380</v>
      </c>
      <c r="I154" s="1" t="str">
        <f>MID($F154,21,6)</f>
        <v xml:space="preserve"> 0.450</v>
      </c>
      <c r="J154" s="1" t="str">
        <f>MID($F154,28,7)</f>
        <v>3 250.4</v>
      </c>
      <c r="K154" s="1" t="str">
        <f>MID($F154,36,6)</f>
        <v>301 -1</v>
      </c>
      <c r="L154" s="1" t="str">
        <f>MID($F154,43,8)</f>
        <v>.854 &lt; 2</v>
      </c>
    </row>
    <row r="155" spans="2:13" x14ac:dyDescent="0.2">
      <c r="B155" s="83"/>
      <c r="C155" s="14"/>
      <c r="E155" s="1" t="s">
        <v>461</v>
      </c>
      <c r="F155" s="1" t="str">
        <f t="shared" si="2"/>
        <v>seasonMonsoon 0.87462 0.12234 224.92615 7.149 1.21e-11 ***</v>
      </c>
    </row>
    <row r="156" spans="2:13" x14ac:dyDescent="0.2">
      <c r="B156" s="83"/>
      <c r="C156" s="14"/>
      <c r="E156" s="1" t="s">
        <v>462</v>
      </c>
      <c r="F156" s="1" t="str">
        <f t="shared" si="2"/>
        <v>pH 0.47507 0.07628 247.73796 6.228 2.01e-09 ***</v>
      </c>
    </row>
    <row r="157" spans="2:13" x14ac:dyDescent="0.2">
      <c r="B157" s="83"/>
      <c r="C157" s="14" t="s">
        <v>36</v>
      </c>
      <c r="D157" s="1" t="s">
        <v>339</v>
      </c>
      <c r="E157" s="1" t="s">
        <v>463</v>
      </c>
      <c r="F157" s="1" t="str">
        <f t="shared" si="2"/>
        <v>(Intercept) -2.18698 0.51852 252.58958 -4.218 3.44e-05 ***</v>
      </c>
      <c r="G157" s="1" t="str">
        <f>MID($F157,2,9)</f>
        <v>Intercept</v>
      </c>
      <c r="H157" s="1" t="str">
        <f>MID($F157,13,7)</f>
        <v>-2.1869</v>
      </c>
      <c r="I157" s="1" t="str">
        <f>MID($F157,21,6)</f>
        <v xml:space="preserve"> 0.518</v>
      </c>
      <c r="J157" s="1" t="str">
        <f>MID($F157,28,7)</f>
        <v>2 252.5</v>
      </c>
      <c r="K157" s="1" t="str">
        <f>MID($F157,36,6)</f>
        <v>958 -4</v>
      </c>
      <c r="L157" s="1" t="str">
        <f>MID($F157,43,8)</f>
        <v>218 3.44</v>
      </c>
    </row>
    <row r="158" spans="2:13" x14ac:dyDescent="0.2">
      <c r="B158" s="83"/>
      <c r="C158" s="14"/>
      <c r="E158" s="1" t="s">
        <v>464</v>
      </c>
      <c r="F158" s="1" t="str">
        <f t="shared" si="2"/>
        <v>seasonMonsoon 0.78789 0.14156 231.07081 5.566 7.20e-08 ***</v>
      </c>
    </row>
    <row r="159" spans="2:13" x14ac:dyDescent="0.2">
      <c r="B159" s="83"/>
      <c r="C159" s="14"/>
      <c r="E159" s="1" t="s">
        <v>465</v>
      </c>
      <c r="F159" s="1" t="str">
        <f t="shared" si="2"/>
        <v>pH 0.17740 0.08789 250.86049 2.018 0.0446 *</v>
      </c>
    </row>
    <row r="160" spans="2:13" ht="19" x14ac:dyDescent="0.2">
      <c r="B160" s="83"/>
      <c r="C160" s="14" t="s">
        <v>12</v>
      </c>
      <c r="D160" s="1" t="s">
        <v>339</v>
      </c>
      <c r="E160" s="1" t="s">
        <v>466</v>
      </c>
      <c r="F160" s="1" t="str">
        <f t="shared" si="2"/>
        <v>(Intercept) 0.43214 0.57210 246.76222 0.755 0.451</v>
      </c>
      <c r="G160" s="1" t="str">
        <f>MID($F160,2,9)</f>
        <v>Intercept</v>
      </c>
      <c r="H160" s="1" t="str">
        <f>MID($F160,13,7)</f>
        <v>0.43214</v>
      </c>
      <c r="I160" s="1" t="str">
        <f>MID($F160,21,6)</f>
        <v>0.5721</v>
      </c>
      <c r="J160" s="1" t="str">
        <f>MID($F160,28,7)</f>
        <v xml:space="preserve"> 246.76</v>
      </c>
      <c r="K160" s="1" t="str">
        <f>MID($F160,36,6)</f>
        <v>22 0.7</v>
      </c>
      <c r="L160" s="1" t="str">
        <f>MID($F160,43,8)</f>
        <v>5 0.451</v>
      </c>
      <c r="M160" s="1" t="s">
        <v>398</v>
      </c>
    </row>
    <row r="161" spans="2:13" x14ac:dyDescent="0.2">
      <c r="B161" s="83"/>
      <c r="C161" s="14"/>
      <c r="E161" s="1" t="s">
        <v>467</v>
      </c>
      <c r="F161" s="1" t="str">
        <f t="shared" si="2"/>
        <v>pH 0.43366 0.09565 241.82204 4.534 9.12e-06 ***</v>
      </c>
    </row>
    <row r="162" spans="2:13" ht="19" x14ac:dyDescent="0.2">
      <c r="B162" s="83"/>
      <c r="C162" s="14" t="s">
        <v>19</v>
      </c>
      <c r="D162" s="1" t="s">
        <v>339</v>
      </c>
      <c r="E162" s="1" t="s">
        <v>468</v>
      </c>
      <c r="F162" s="1" t="str">
        <f t="shared" si="2"/>
        <v>(Intercept) 3.49555 0.07593 105.03855 46.034 &lt; 2e-16 ***</v>
      </c>
      <c r="G162" s="1" t="str">
        <f>MID($F162,2,9)</f>
        <v>Intercept</v>
      </c>
      <c r="H162" s="1" t="str">
        <f>MID($F162,13,7)</f>
        <v>3.49555</v>
      </c>
      <c r="I162" s="1" t="str">
        <f>MID($F162,21,6)</f>
        <v>0.0759</v>
      </c>
      <c r="J162" s="1" t="str">
        <f>MID($F162,28,7)</f>
        <v xml:space="preserve"> 105.03</v>
      </c>
      <c r="K162" s="1" t="str">
        <f>MID($F162,36,6)</f>
        <v>55 46.</v>
      </c>
      <c r="L162" s="1" t="str">
        <f>MID($F162,43,8)</f>
        <v>34 &lt; 2e-</v>
      </c>
      <c r="M162" s="1" t="s">
        <v>398</v>
      </c>
    </row>
    <row r="163" spans="2:13" x14ac:dyDescent="0.2">
      <c r="B163" s="83"/>
      <c r="C163" s="14"/>
      <c r="E163" s="1" t="s">
        <v>469</v>
      </c>
      <c r="F163" s="1" t="str">
        <f t="shared" si="2"/>
        <v>seasonMonsoon 0.74075 0.13713 239.70630 5.402 1.59e-07 ***</v>
      </c>
    </row>
    <row r="164" spans="2:13" x14ac:dyDescent="0.2">
      <c r="B164" s="83"/>
      <c r="C164" s="14" t="s">
        <v>13</v>
      </c>
      <c r="D164" s="1" t="s">
        <v>339</v>
      </c>
      <c r="E164" s="1" t="s">
        <v>470</v>
      </c>
      <c r="F164" s="1" t="str">
        <f t="shared" si="2"/>
        <v>(Intercept) -1.7584 0.7085 251.4462 -2.482 0.0137 *</v>
      </c>
      <c r="G164" s="1" t="str">
        <f>MID($F164,2,9)</f>
        <v>Intercept</v>
      </c>
      <c r="H164" s="1" t="str">
        <f>MID($F164,13,7)</f>
        <v>-1.7584</v>
      </c>
      <c r="I164" s="1" t="str">
        <f>MID($F164,21,6)</f>
        <v>0.7085</v>
      </c>
      <c r="J164" s="1" t="str">
        <f>MID($F164,28,7)</f>
        <v>251.446</v>
      </c>
      <c r="K164" s="1" t="str">
        <f>MID($F164,36,6)</f>
        <v xml:space="preserve"> -2.48</v>
      </c>
      <c r="L164" s="1" t="str">
        <f>MID($F164,43,8)</f>
        <v xml:space="preserve"> 0.0137 </v>
      </c>
    </row>
    <row r="165" spans="2:13" x14ac:dyDescent="0.2">
      <c r="B165" s="83"/>
      <c r="C165" s="14"/>
      <c r="E165" s="1" t="s">
        <v>471</v>
      </c>
      <c r="F165" s="1" t="str">
        <f t="shared" si="2"/>
        <v>seasonMonsoon 1.4475 0.1930 226.5827 7.498 1.45e-12 ***</v>
      </c>
    </row>
    <row r="166" spans="2:13" x14ac:dyDescent="0.2">
      <c r="B166" s="83"/>
      <c r="C166" s="14"/>
      <c r="E166" s="1" t="s">
        <v>472</v>
      </c>
      <c r="F166" s="1" t="str">
        <f t="shared" si="2"/>
        <v>pH 0.4805 0.1201 249.1696 4.002 8.30e-05 ***</v>
      </c>
    </row>
    <row r="167" spans="2:13" x14ac:dyDescent="0.2">
      <c r="B167" s="83"/>
      <c r="C167" s="14" t="s">
        <v>14</v>
      </c>
      <c r="D167" s="1" t="s">
        <v>339</v>
      </c>
      <c r="E167" s="1" t="s">
        <v>473</v>
      </c>
      <c r="F167" s="1" t="str">
        <f t="shared" si="2"/>
        <v>(Intercept) -1.6275 0.4264 254.4827 -3.817 0.00017 ***</v>
      </c>
      <c r="G167" s="1" t="str">
        <f>MID($F167,2,9)</f>
        <v>Intercept</v>
      </c>
      <c r="H167" s="1" t="str">
        <f>MID($F167,13,7)</f>
        <v>-1.6275</v>
      </c>
      <c r="I167" s="1" t="str">
        <f>MID($F167,21,6)</f>
        <v>0.4264</v>
      </c>
      <c r="J167" s="1" t="str">
        <f>MID($F167,28,7)</f>
        <v>254.482</v>
      </c>
      <c r="K167" s="1" t="str">
        <f>MID($F167,36,6)</f>
        <v xml:space="preserve"> -3.81</v>
      </c>
      <c r="L167" s="1" t="str">
        <f>MID($F167,43,8)</f>
        <v xml:space="preserve"> 0.00017</v>
      </c>
    </row>
    <row r="168" spans="2:13" x14ac:dyDescent="0.2">
      <c r="B168" s="83"/>
      <c r="C168" s="14"/>
      <c r="E168" s="1" t="s">
        <v>474</v>
      </c>
      <c r="F168" s="1" t="str">
        <f t="shared" si="2"/>
        <v>seasonMonsoon 0.5891 0.1150 241.4263 5.122 6.20e-07 ***</v>
      </c>
    </row>
    <row r="169" spans="2:13" x14ac:dyDescent="0.2">
      <c r="B169" s="83"/>
      <c r="C169" s="14"/>
      <c r="E169" s="1" t="s">
        <v>475</v>
      </c>
      <c r="F169" s="1" t="str">
        <f t="shared" si="2"/>
        <v>pH 0.3332 0.0703 254.9298 4.739 3.56e-06 ***</v>
      </c>
    </row>
    <row r="170" spans="2:13" x14ac:dyDescent="0.2">
      <c r="B170" s="83"/>
      <c r="C170" s="14"/>
      <c r="E170" s="1" t="s">
        <v>476</v>
      </c>
      <c r="F170" s="1" t="str">
        <f t="shared" si="2"/>
        <v>locationSouth 0.5045 0.1214 83.6244 4.156 7.78e-05 ***</v>
      </c>
    </row>
    <row r="171" spans="2:13" x14ac:dyDescent="0.2">
      <c r="B171" s="83"/>
      <c r="C171" s="14" t="s">
        <v>38</v>
      </c>
      <c r="D171" s="1" t="s">
        <v>339</v>
      </c>
      <c r="E171" s="1" t="s">
        <v>477</v>
      </c>
      <c r="F171" s="1" t="str">
        <f t="shared" si="2"/>
        <v>(Intercept) -3.02388 0.37271 247.58755 -8.113 2.30e-14 ***</v>
      </c>
      <c r="G171" s="1" t="str">
        <f>MID($F171,2,9)</f>
        <v>Intercept</v>
      </c>
      <c r="H171" s="1" t="str">
        <f>MID($F171,13,7)</f>
        <v>-3.0238</v>
      </c>
      <c r="I171" s="1" t="str">
        <f>MID($F171,21,6)</f>
        <v xml:space="preserve"> 0.372</v>
      </c>
      <c r="J171" s="1" t="str">
        <f>MID($F171,28,7)</f>
        <v>1 247.5</v>
      </c>
      <c r="K171" s="1" t="str">
        <f>MID($F171,36,6)</f>
        <v>755 -8</v>
      </c>
      <c r="L171" s="1" t="str">
        <f>MID($F171,43,8)</f>
        <v>113 2.30</v>
      </c>
    </row>
    <row r="172" spans="2:13" x14ac:dyDescent="0.2">
      <c r="B172" s="83"/>
      <c r="C172" s="14"/>
      <c r="E172" s="1" t="s">
        <v>478</v>
      </c>
      <c r="F172" s="1" t="str">
        <f t="shared" si="2"/>
        <v>seasonMonsoon 0.68908 0.10057 219.77193 6.852 7.23e-11 ***</v>
      </c>
    </row>
    <row r="173" spans="2:13" x14ac:dyDescent="0.2">
      <c r="B173" s="83"/>
      <c r="C173" s="14"/>
      <c r="E173" s="1" t="s">
        <v>479</v>
      </c>
      <c r="F173" s="1" t="str">
        <f t="shared" si="2"/>
        <v>pH 0.44757 0.06306 243.45325 7.097 1.38e-11 ***</v>
      </c>
    </row>
    <row r="174" spans="2:13" x14ac:dyDescent="0.2">
      <c r="B174" s="83"/>
      <c r="C174" s="14" t="s">
        <v>20</v>
      </c>
      <c r="D174" s="1" t="s">
        <v>339</v>
      </c>
      <c r="E174" s="1" t="s">
        <v>480</v>
      </c>
      <c r="F174" s="1" t="str">
        <f t="shared" si="2"/>
        <v>(Intercept) -1.9694 0.7565 252.5795 -2.603 0.00978 **</v>
      </c>
      <c r="G174" s="1" t="str">
        <f>MID($F174,2,9)</f>
        <v>Intercept</v>
      </c>
      <c r="H174" s="1" t="str">
        <f>MID($F174,13,7)</f>
        <v>-1.9694</v>
      </c>
      <c r="I174" s="1" t="str">
        <f>MID($F174,21,6)</f>
        <v>0.7565</v>
      </c>
      <c r="J174" s="1" t="str">
        <f>MID($F174,28,7)</f>
        <v>252.579</v>
      </c>
      <c r="K174" s="1" t="str">
        <f>MID($F174,36,6)</f>
        <v xml:space="preserve"> -2.60</v>
      </c>
      <c r="L174" s="1" t="str">
        <f>MID($F174,43,8)</f>
        <v xml:space="preserve"> 0.00978</v>
      </c>
    </row>
    <row r="175" spans="2:13" x14ac:dyDescent="0.2">
      <c r="B175" s="83"/>
      <c r="C175" s="14"/>
      <c r="E175" s="1" t="s">
        <v>481</v>
      </c>
      <c r="F175" s="1" t="str">
        <f t="shared" si="2"/>
        <v>seasonMonsoon 0.5647 0.2098 219.0717 2.692 0.00764 **</v>
      </c>
    </row>
    <row r="176" spans="2:13" x14ac:dyDescent="0.2">
      <c r="B176" s="83"/>
      <c r="C176" s="14"/>
      <c r="E176" s="1" t="s">
        <v>482</v>
      </c>
      <c r="F176" s="1" t="str">
        <f t="shared" si="2"/>
        <v>prox.normal -0.3465 0.1316 84.0093 -2.632 0.01009 *</v>
      </c>
    </row>
    <row r="177" spans="2:13" x14ac:dyDescent="0.2">
      <c r="B177" s="83"/>
      <c r="C177" s="14"/>
      <c r="E177" s="1" t="s">
        <v>483</v>
      </c>
      <c r="F177" s="1" t="str">
        <f t="shared" si="2"/>
        <v>pH 0.2761 0.1283 251.1888 2.152 0.03235 *</v>
      </c>
    </row>
    <row r="178" spans="2:13" x14ac:dyDescent="0.2">
      <c r="B178" s="83"/>
      <c r="C178" s="14" t="s">
        <v>33</v>
      </c>
      <c r="D178" s="1" t="s">
        <v>339</v>
      </c>
      <c r="E178" s="1" t="s">
        <v>484</v>
      </c>
      <c r="F178" s="1" t="str">
        <f t="shared" si="2"/>
        <v>(Intercept) -1.89082 0.30815 249.37050 -6.136 3.30e-09 ***</v>
      </c>
      <c r="G178" s="1" t="str">
        <f>MID($F178,2,9)</f>
        <v>Intercept</v>
      </c>
      <c r="H178" s="1" t="str">
        <f>MID($F178,13,7)</f>
        <v>-1.8908</v>
      </c>
      <c r="I178" s="1" t="str">
        <f>MID($F178,21,6)</f>
        <v xml:space="preserve"> 0.308</v>
      </c>
      <c r="J178" s="1" t="str">
        <f>MID($F178,28,7)</f>
        <v>5 249.3</v>
      </c>
      <c r="K178" s="1" t="str">
        <f>MID($F178,36,6)</f>
        <v>050 -6</v>
      </c>
      <c r="L178" s="1" t="str">
        <f>MID($F178,43,8)</f>
        <v>136 3.30</v>
      </c>
    </row>
    <row r="179" spans="2:13" x14ac:dyDescent="0.2">
      <c r="B179" s="83"/>
      <c r="C179" s="14"/>
      <c r="E179" s="1" t="s">
        <v>485</v>
      </c>
      <c r="F179" s="1" t="str">
        <f t="shared" si="2"/>
        <v>seasonMonsoon 0.20081 0.08388 235.16744 2.394 0.017451 *</v>
      </c>
    </row>
    <row r="180" spans="2:13" x14ac:dyDescent="0.2">
      <c r="B180" s="83"/>
      <c r="C180" s="14"/>
      <c r="E180" s="1" t="s">
        <v>486</v>
      </c>
      <c r="F180" s="1" t="str">
        <f t="shared" si="2"/>
        <v>pH 0.21368 0.05109 250.94584 4.182 3.99e-05 ***</v>
      </c>
    </row>
    <row r="181" spans="2:13" x14ac:dyDescent="0.2">
      <c r="B181" s="83"/>
      <c r="C181" s="14"/>
      <c r="E181" s="1" t="s">
        <v>487</v>
      </c>
      <c r="F181" s="1" t="str">
        <f t="shared" si="2"/>
        <v>wardTwo -0.61591 0.20580 89.27312 -2.993 0.003574 **</v>
      </c>
    </row>
    <row r="182" spans="2:13" x14ac:dyDescent="0.2">
      <c r="B182" s="83"/>
      <c r="C182" s="14"/>
      <c r="E182" s="1" t="s">
        <v>488</v>
      </c>
      <c r="F182" s="1" t="str">
        <f t="shared" si="2"/>
        <v>wardThree 0.11731 0.13936 76.75453 0.842 0.402512</v>
      </c>
    </row>
    <row r="183" spans="2:13" x14ac:dyDescent="0.2">
      <c r="B183" s="83"/>
      <c r="C183" s="14"/>
      <c r="E183" s="1" t="s">
        <v>489</v>
      </c>
      <c r="F183" s="1" t="str">
        <f t="shared" si="2"/>
        <v>wardFour -0.19309 0.25285 80.90980 -0.764 0.447313</v>
      </c>
    </row>
    <row r="184" spans="2:13" x14ac:dyDescent="0.2">
      <c r="B184" s="83"/>
      <c r="C184" s="14"/>
      <c r="E184" s="1" t="s">
        <v>490</v>
      </c>
      <c r="F184" s="1" t="str">
        <f t="shared" si="2"/>
        <v>wardFive 0.38965 0.10249 71.59569 3.802 0.000299 ***</v>
      </c>
    </row>
    <row r="185" spans="2:13" x14ac:dyDescent="0.2">
      <c r="B185" s="83"/>
      <c r="C185" s="14"/>
      <c r="E185" s="1" t="s">
        <v>491</v>
      </c>
      <c r="F185" s="1" t="str">
        <f t="shared" si="2"/>
        <v>wardSix 0.50461 0.16140 87.00145 3.126 0.002406 **</v>
      </c>
    </row>
    <row r="186" spans="2:13" ht="19" x14ac:dyDescent="0.2">
      <c r="B186" s="83"/>
      <c r="C186" s="14" t="s">
        <v>39</v>
      </c>
      <c r="D186" s="1" t="s">
        <v>337</v>
      </c>
      <c r="E186" s="1" t="s">
        <v>492</v>
      </c>
      <c r="F186" s="1" t="str">
        <f t="shared" si="2"/>
        <v>(Intercept) 0.17866 0.05805 3.078 0.00231 **</v>
      </c>
      <c r="G186" s="1" t="str">
        <f>MID($F186,2,9)</f>
        <v>Intercept</v>
      </c>
      <c r="H186" s="1" t="str">
        <f>MID($F186,13,7)</f>
        <v>0.17866</v>
      </c>
      <c r="I186" s="1" t="str">
        <f>MID($F186,21,6)</f>
        <v>0.0580</v>
      </c>
      <c r="J186" s="1" t="str">
        <f>MID($F186,28,7)</f>
        <v xml:space="preserve"> 3.078 </v>
      </c>
      <c r="K186" s="1" t="str">
        <f>MID($F186,36,6)</f>
        <v>.00231</v>
      </c>
      <c r="L186" s="1" t="str">
        <f>MID($F186,43,8)</f>
        <v>**</v>
      </c>
      <c r="M186" s="1" t="s">
        <v>398</v>
      </c>
    </row>
    <row r="187" spans="2:13" x14ac:dyDescent="0.2">
      <c r="B187" s="83"/>
      <c r="C187" s="14"/>
      <c r="E187" s="1" t="s">
        <v>493</v>
      </c>
      <c r="F187" s="1" t="str">
        <f t="shared" si="2"/>
        <v>seasonMonsoon 0.62432 0.12268 5.089 6.95e-07 ***</v>
      </c>
    </row>
    <row r="188" spans="2:13" ht="19" x14ac:dyDescent="0.2">
      <c r="B188" s="83"/>
      <c r="C188" s="14" t="s">
        <v>41</v>
      </c>
      <c r="D188" s="1" t="s">
        <v>339</v>
      </c>
      <c r="E188" s="1" t="s">
        <v>494</v>
      </c>
      <c r="F188" s="1" t="str">
        <f t="shared" si="2"/>
        <v>(Intercept) -2.33770 0.08255 104.24847 -28.320 &lt; 2e-16 ***</v>
      </c>
      <c r="G188" s="1" t="str">
        <f>MID($F188,2,9)</f>
        <v>Intercept</v>
      </c>
      <c r="H188" s="1" t="str">
        <f>MID($F188,13,7)</f>
        <v>-2.3377</v>
      </c>
      <c r="I188" s="1" t="str">
        <f>MID($F188,21,6)</f>
        <v xml:space="preserve"> 0.082</v>
      </c>
      <c r="J188" s="1" t="str">
        <f>MID($F188,28,7)</f>
        <v>5 104.2</v>
      </c>
      <c r="K188" s="1" t="str">
        <f>MID($F188,36,6)</f>
        <v>847 -2</v>
      </c>
      <c r="L188" s="1" t="str">
        <f>MID($F188,43,8)</f>
        <v>.320 &lt; 2</v>
      </c>
      <c r="M188" s="1" t="s">
        <v>398</v>
      </c>
    </row>
    <row r="189" spans="2:13" x14ac:dyDescent="0.2">
      <c r="B189" s="83"/>
      <c r="C189" s="14"/>
      <c r="E189" s="1" t="s">
        <v>495</v>
      </c>
      <c r="F189" s="1" t="str">
        <f t="shared" si="2"/>
        <v>seasonMonsoon 0.75588 0.14141 235.15460 5.345 2.13e-07 ***</v>
      </c>
    </row>
    <row r="190" spans="2:13" x14ac:dyDescent="0.2">
      <c r="B190" s="83"/>
      <c r="C190" s="14" t="s">
        <v>42</v>
      </c>
      <c r="D190" s="1" t="s">
        <v>339</v>
      </c>
      <c r="E190" s="1" t="s">
        <v>496</v>
      </c>
      <c r="F190" s="1" t="str">
        <f t="shared" si="2"/>
        <v>(Intercept) -1.01499 0.40875 253.90440 -2.483 0.01367 *</v>
      </c>
      <c r="G190" s="1" t="str">
        <f>MID($F190,2,9)</f>
        <v>Intercept</v>
      </c>
      <c r="H190" s="1" t="str">
        <f>MID($F190,13,7)</f>
        <v>-1.0149</v>
      </c>
      <c r="I190" s="1" t="str">
        <f>MID($F190,21,6)</f>
        <v xml:space="preserve"> 0.408</v>
      </c>
      <c r="J190" s="1" t="str">
        <f>MID($F190,28,7)</f>
        <v>5 253.9</v>
      </c>
      <c r="K190" s="1" t="str">
        <f>MID($F190,36,6)</f>
        <v>440 -2</v>
      </c>
      <c r="L190" s="1" t="str">
        <f>MID($F190,43,8)</f>
        <v>483 0.01</v>
      </c>
    </row>
    <row r="191" spans="2:13" x14ac:dyDescent="0.2">
      <c r="B191" s="83"/>
      <c r="C191" s="14"/>
      <c r="E191" s="1" t="s">
        <v>497</v>
      </c>
      <c r="F191" s="1" t="str">
        <f t="shared" si="2"/>
        <v>seasonMonsoon 0.59444 0.11091 244.31268 5.360 1.93e-07 ***</v>
      </c>
    </row>
    <row r="192" spans="2:13" x14ac:dyDescent="0.2">
      <c r="B192" s="83"/>
      <c r="C192" s="14"/>
      <c r="E192" s="1" t="s">
        <v>498</v>
      </c>
      <c r="F192" s="1" t="str">
        <f t="shared" si="2"/>
        <v>pH 0.22849 0.06747 254.96644 3.386 0.00082 ***</v>
      </c>
    </row>
    <row r="193" spans="2:40" x14ac:dyDescent="0.2">
      <c r="B193" s="83"/>
      <c r="C193" s="14"/>
      <c r="E193" s="1" t="s">
        <v>499</v>
      </c>
      <c r="F193" s="1" t="str">
        <f t="shared" si="2"/>
        <v>locationSouth 0.31027 0.11310 86.63036 2.743 0.00739 **</v>
      </c>
    </row>
    <row r="194" spans="2:40" ht="19" x14ac:dyDescent="0.2">
      <c r="B194" s="83"/>
      <c r="C194" s="14" t="s">
        <v>15</v>
      </c>
      <c r="D194" s="1" t="s">
        <v>339</v>
      </c>
      <c r="E194" s="1" t="s">
        <v>500</v>
      </c>
      <c r="F194" s="1" t="str">
        <f t="shared" si="2"/>
        <v>(Intercept) 3.21521 0.57684 244.49038 5.574 6.57e-08 ***</v>
      </c>
      <c r="G194" s="1" t="str">
        <f>MID($F194,2,9)</f>
        <v>Intercept</v>
      </c>
      <c r="H194" s="1" t="str">
        <f>MID($F194,13,7)</f>
        <v>3.21521</v>
      </c>
      <c r="I194" s="1" t="str">
        <f>MID($F194,21,6)</f>
        <v>0.5768</v>
      </c>
      <c r="J194" s="1" t="str">
        <f>MID($F194,28,7)</f>
        <v xml:space="preserve"> 244.49</v>
      </c>
      <c r="K194" s="1" t="str">
        <f>MID($F194,36,6)</f>
        <v>38 5.5</v>
      </c>
      <c r="L194" s="1" t="str">
        <f>MID($F194,43,8)</f>
        <v>4 6.57e-</v>
      </c>
      <c r="M194" s="1" t="s">
        <v>398</v>
      </c>
    </row>
    <row r="195" spans="2:40" x14ac:dyDescent="0.2">
      <c r="C195" s="14"/>
      <c r="E195" s="1" t="s">
        <v>501</v>
      </c>
      <c r="F195" s="1" t="str">
        <f t="shared" si="2"/>
        <v>pH 0.35161 0.08916 204.93527 3.944 0.00011 ***</v>
      </c>
    </row>
    <row r="196" spans="2:40" x14ac:dyDescent="0.2">
      <c r="C196" s="15"/>
      <c r="E196" s="1" t="s">
        <v>502</v>
      </c>
      <c r="F196" s="1" t="str">
        <f t="shared" si="2"/>
        <v>locationSouth -0.74187 0.28481 78.94315 -2.605 0.01098 *</v>
      </c>
    </row>
    <row r="204" spans="2:40" ht="17" hidden="1" thickBot="1" x14ac:dyDescent="0.25">
      <c r="U204" s="78" t="s">
        <v>508</v>
      </c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  <c r="AF204" s="78"/>
      <c r="AG204" s="78"/>
      <c r="AH204" s="78"/>
      <c r="AI204" s="78"/>
      <c r="AJ204" s="78"/>
      <c r="AK204" s="78"/>
      <c r="AL204" s="78"/>
      <c r="AM204" s="78"/>
      <c r="AN204" s="78"/>
    </row>
    <row r="205" spans="2:40" ht="17" hidden="1" thickTop="1" x14ac:dyDescent="0.2">
      <c r="U205" s="13" t="s">
        <v>506</v>
      </c>
      <c r="V205" s="13" t="s">
        <v>40</v>
      </c>
      <c r="W205" s="13" t="s">
        <v>16</v>
      </c>
      <c r="X205" s="13" t="s">
        <v>17</v>
      </c>
      <c r="Y205" s="13" t="s">
        <v>34</v>
      </c>
      <c r="Z205" s="13" t="s">
        <v>35</v>
      </c>
      <c r="AA205" s="13" t="s">
        <v>18</v>
      </c>
      <c r="AB205" s="13" t="s">
        <v>37</v>
      </c>
      <c r="AC205" s="13" t="s">
        <v>36</v>
      </c>
      <c r="AD205" s="13" t="s">
        <v>12</v>
      </c>
      <c r="AE205" s="13" t="s">
        <v>19</v>
      </c>
      <c r="AF205" s="13" t="s">
        <v>13</v>
      </c>
      <c r="AG205" s="13" t="s">
        <v>14</v>
      </c>
      <c r="AH205" s="13" t="s">
        <v>38</v>
      </c>
      <c r="AI205" s="13" t="s">
        <v>20</v>
      </c>
      <c r="AJ205" s="13" t="s">
        <v>33</v>
      </c>
      <c r="AK205" s="13" t="s">
        <v>39</v>
      </c>
      <c r="AL205" s="13" t="s">
        <v>41</v>
      </c>
      <c r="AM205" s="13" t="s">
        <v>42</v>
      </c>
      <c r="AN205" s="13" t="s">
        <v>15</v>
      </c>
    </row>
    <row r="206" spans="2:40" hidden="1" x14ac:dyDescent="0.2">
      <c r="U206" s="1" t="s">
        <v>261</v>
      </c>
      <c r="V206" s="1" t="s">
        <v>273</v>
      </c>
      <c r="W206" s="1" t="s">
        <v>273</v>
      </c>
      <c r="X206" s="1" t="s">
        <v>503</v>
      </c>
      <c r="Y206" s="1" t="s">
        <v>503</v>
      </c>
      <c r="Z206" s="1" t="s">
        <v>273</v>
      </c>
      <c r="AA206" s="1" t="s">
        <v>503</v>
      </c>
      <c r="AB206" s="1" t="s">
        <v>503</v>
      </c>
      <c r="AC206" s="1" t="s">
        <v>273</v>
      </c>
      <c r="AD206" s="1" t="s">
        <v>273</v>
      </c>
      <c r="AE206" s="1" t="s">
        <v>503</v>
      </c>
      <c r="AF206" s="1" t="s">
        <v>503</v>
      </c>
      <c r="AG206" s="1" t="s">
        <v>273</v>
      </c>
      <c r="AH206" s="1" t="s">
        <v>503</v>
      </c>
      <c r="AI206" s="1" t="s">
        <v>273</v>
      </c>
      <c r="AJ206" s="1" t="s">
        <v>273</v>
      </c>
      <c r="AK206" s="1" t="s">
        <v>273</v>
      </c>
      <c r="AL206" s="1" t="s">
        <v>273</v>
      </c>
      <c r="AM206" s="1" t="s">
        <v>503</v>
      </c>
      <c r="AN206" s="1" t="s">
        <v>273</v>
      </c>
    </row>
    <row r="207" spans="2:40" hidden="1" x14ac:dyDescent="0.2">
      <c r="U207" s="1" t="s">
        <v>32</v>
      </c>
      <c r="V207" s="1" t="s">
        <v>273</v>
      </c>
      <c r="W207" s="1" t="s">
        <v>273</v>
      </c>
      <c r="X207" s="1" t="s">
        <v>273</v>
      </c>
      <c r="Y207" s="1" t="s">
        <v>504</v>
      </c>
      <c r="Z207" s="1" t="s">
        <v>273</v>
      </c>
      <c r="AA207" s="1" t="s">
        <v>273</v>
      </c>
      <c r="AB207" s="1" t="s">
        <v>273</v>
      </c>
      <c r="AC207" s="1" t="s">
        <v>273</v>
      </c>
      <c r="AD207" s="1" t="s">
        <v>273</v>
      </c>
      <c r="AE207" s="1" t="s">
        <v>273</v>
      </c>
      <c r="AF207" s="1" t="s">
        <v>273</v>
      </c>
      <c r="AG207" s="1" t="s">
        <v>504</v>
      </c>
      <c r="AH207" s="1" t="s">
        <v>273</v>
      </c>
      <c r="AI207" s="1" t="s">
        <v>273</v>
      </c>
      <c r="AJ207" s="1" t="s">
        <v>273</v>
      </c>
      <c r="AK207" s="1" t="s">
        <v>504</v>
      </c>
      <c r="AL207" s="1" t="s">
        <v>273</v>
      </c>
      <c r="AM207" s="1" t="s">
        <v>504</v>
      </c>
      <c r="AN207" s="1" t="s">
        <v>273</v>
      </c>
    </row>
    <row r="208" spans="2:40" ht="34" hidden="1" x14ac:dyDescent="0.2">
      <c r="U208" s="25" t="s">
        <v>505</v>
      </c>
      <c r="V208" s="1" t="s">
        <v>273</v>
      </c>
      <c r="W208" s="1" t="s">
        <v>273</v>
      </c>
      <c r="X208" s="1" t="s">
        <v>273</v>
      </c>
      <c r="Y208" s="1" t="s">
        <v>273</v>
      </c>
      <c r="Z208" s="1" t="s">
        <v>273</v>
      </c>
      <c r="AA208" s="1" t="s">
        <v>273</v>
      </c>
      <c r="AB208" s="1" t="s">
        <v>273</v>
      </c>
      <c r="AC208" s="1" t="s">
        <v>273</v>
      </c>
      <c r="AD208" s="1" t="s">
        <v>273</v>
      </c>
      <c r="AE208" s="1" t="s">
        <v>273</v>
      </c>
      <c r="AF208" s="1" t="s">
        <v>273</v>
      </c>
      <c r="AG208" s="1" t="s">
        <v>273</v>
      </c>
      <c r="AH208" s="1" t="s">
        <v>273</v>
      </c>
      <c r="AI208" s="1" t="s">
        <v>273</v>
      </c>
      <c r="AJ208" s="1" t="s">
        <v>273</v>
      </c>
      <c r="AK208" s="1" t="s">
        <v>273</v>
      </c>
      <c r="AL208" s="1" t="s">
        <v>273</v>
      </c>
      <c r="AM208" s="1" t="s">
        <v>273</v>
      </c>
      <c r="AN208" s="1" t="s">
        <v>273</v>
      </c>
    </row>
    <row r="209" spans="21:40" hidden="1" x14ac:dyDescent="0.2">
      <c r="U209" s="13" t="s">
        <v>24</v>
      </c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</row>
    <row r="210" spans="21:40" hidden="1" x14ac:dyDescent="0.2"/>
    <row r="211" spans="21:40" ht="17" hidden="1" thickBot="1" x14ac:dyDescent="0.25">
      <c r="U211" s="78" t="s">
        <v>509</v>
      </c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  <c r="AI211" s="78"/>
      <c r="AJ211" s="78"/>
      <c r="AK211" s="78"/>
      <c r="AL211" s="78"/>
      <c r="AM211" s="78"/>
      <c r="AN211" s="78"/>
    </row>
    <row r="212" spans="21:40" ht="17" hidden="1" thickTop="1" x14ac:dyDescent="0.2">
      <c r="U212" s="13" t="s">
        <v>506</v>
      </c>
      <c r="V212" s="13" t="s">
        <v>40</v>
      </c>
      <c r="W212" s="13" t="s">
        <v>16</v>
      </c>
      <c r="X212" s="13" t="s">
        <v>17</v>
      </c>
      <c r="Y212" s="13" t="s">
        <v>34</v>
      </c>
      <c r="Z212" s="13" t="s">
        <v>35</v>
      </c>
      <c r="AA212" s="13" t="s">
        <v>18</v>
      </c>
      <c r="AB212" s="13" t="s">
        <v>37</v>
      </c>
      <c r="AC212" s="13" t="s">
        <v>36</v>
      </c>
      <c r="AD212" s="13" t="s">
        <v>12</v>
      </c>
      <c r="AE212" s="13" t="s">
        <v>19</v>
      </c>
      <c r="AF212" s="13" t="s">
        <v>13</v>
      </c>
      <c r="AG212" s="13" t="s">
        <v>14</v>
      </c>
      <c r="AH212" s="13" t="s">
        <v>38</v>
      </c>
      <c r="AI212" s="13" t="s">
        <v>20</v>
      </c>
      <c r="AJ212" s="13" t="s">
        <v>33</v>
      </c>
      <c r="AK212" s="13" t="s">
        <v>39</v>
      </c>
      <c r="AL212" s="13" t="s">
        <v>41</v>
      </c>
      <c r="AM212" s="13" t="s">
        <v>42</v>
      </c>
      <c r="AN212" s="13" t="s">
        <v>15</v>
      </c>
    </row>
    <row r="213" spans="21:40" hidden="1" x14ac:dyDescent="0.2">
      <c r="U213" s="1" t="s">
        <v>261</v>
      </c>
      <c r="V213" s="1" t="s">
        <v>273</v>
      </c>
      <c r="W213" s="1" t="s">
        <v>273</v>
      </c>
      <c r="X213" s="1" t="s">
        <v>503</v>
      </c>
      <c r="Y213" s="1" t="s">
        <v>503</v>
      </c>
      <c r="Z213" s="1" t="s">
        <v>503</v>
      </c>
      <c r="AA213" s="1" t="s">
        <v>503</v>
      </c>
      <c r="AB213" s="1" t="s">
        <v>503</v>
      </c>
      <c r="AC213" s="1" t="s">
        <v>503</v>
      </c>
      <c r="AD213" s="1" t="s">
        <v>503</v>
      </c>
      <c r="AE213" s="1" t="s">
        <v>273</v>
      </c>
      <c r="AF213" s="1" t="s">
        <v>503</v>
      </c>
      <c r="AG213" s="1" t="s">
        <v>503</v>
      </c>
      <c r="AH213" s="1" t="s">
        <v>503</v>
      </c>
      <c r="AI213" s="1" t="s">
        <v>503</v>
      </c>
      <c r="AJ213" s="1" t="s">
        <v>273</v>
      </c>
      <c r="AK213" s="1" t="s">
        <v>273</v>
      </c>
      <c r="AL213" s="1" t="s">
        <v>503</v>
      </c>
      <c r="AM213" s="1" t="s">
        <v>503</v>
      </c>
      <c r="AN213" s="1" t="s">
        <v>503</v>
      </c>
    </row>
    <row r="214" spans="21:40" hidden="1" x14ac:dyDescent="0.2">
      <c r="U214" s="1" t="s">
        <v>32</v>
      </c>
      <c r="V214" s="1" t="s">
        <v>513</v>
      </c>
      <c r="W214" s="1" t="s">
        <v>273</v>
      </c>
      <c r="X214" s="1" t="s">
        <v>504</v>
      </c>
      <c r="Y214" s="1" t="s">
        <v>504</v>
      </c>
      <c r="Z214" s="1" t="s">
        <v>273</v>
      </c>
      <c r="AA214" s="1" t="s">
        <v>273</v>
      </c>
      <c r="AB214" s="1" t="s">
        <v>273</v>
      </c>
      <c r="AC214" s="1" t="s">
        <v>273</v>
      </c>
      <c r="AD214" s="1" t="s">
        <v>273</v>
      </c>
      <c r="AE214" s="1" t="s">
        <v>273</v>
      </c>
      <c r="AF214" s="1" t="s">
        <v>273</v>
      </c>
      <c r="AG214" s="1" t="s">
        <v>504</v>
      </c>
      <c r="AH214" s="1" t="s">
        <v>273</v>
      </c>
      <c r="AI214" s="1" t="s">
        <v>273</v>
      </c>
      <c r="AJ214" s="1" t="s">
        <v>273</v>
      </c>
      <c r="AK214" s="1" t="s">
        <v>273</v>
      </c>
      <c r="AL214" s="1" t="s">
        <v>273</v>
      </c>
      <c r="AM214" s="1" t="s">
        <v>273</v>
      </c>
      <c r="AN214" s="1" t="s">
        <v>273</v>
      </c>
    </row>
    <row r="215" spans="21:40" ht="34" hidden="1" x14ac:dyDescent="0.2">
      <c r="U215" s="25" t="s">
        <v>507</v>
      </c>
      <c r="W215" s="1" t="s">
        <v>510</v>
      </c>
      <c r="X215" s="1" t="s">
        <v>510</v>
      </c>
      <c r="Y215" s="1" t="s">
        <v>510</v>
      </c>
      <c r="Z215" s="1" t="s">
        <v>510</v>
      </c>
      <c r="AA215" s="1" t="s">
        <v>510</v>
      </c>
      <c r="AB215" s="1" t="s">
        <v>273</v>
      </c>
      <c r="AC215" s="1" t="s">
        <v>273</v>
      </c>
      <c r="AD215" s="1" t="s">
        <v>273</v>
      </c>
      <c r="AE215" s="1" t="s">
        <v>273</v>
      </c>
      <c r="AF215" s="1" t="s">
        <v>273</v>
      </c>
      <c r="AG215" s="1" t="s">
        <v>510</v>
      </c>
      <c r="AH215" s="1" t="s">
        <v>273</v>
      </c>
      <c r="AI215" s="1" t="s">
        <v>510</v>
      </c>
      <c r="AJ215" s="1" t="s">
        <v>273</v>
      </c>
      <c r="AK215" s="1" t="s">
        <v>273</v>
      </c>
      <c r="AL215" s="1" t="s">
        <v>273</v>
      </c>
      <c r="AM215" s="1" t="s">
        <v>273</v>
      </c>
      <c r="AN215" s="1" t="s">
        <v>273</v>
      </c>
    </row>
    <row r="216" spans="21:40" ht="34" hidden="1" x14ac:dyDescent="0.2">
      <c r="U216" s="25" t="s">
        <v>522</v>
      </c>
      <c r="V216" s="25" t="s">
        <v>524</v>
      </c>
    </row>
    <row r="217" spans="21:40" s="25" customFormat="1" ht="46" hidden="1" customHeight="1" x14ac:dyDescent="0.2">
      <c r="U217" s="26" t="s">
        <v>24</v>
      </c>
      <c r="V217" s="26" t="s">
        <v>380</v>
      </c>
      <c r="W217" s="26"/>
      <c r="X217" s="26"/>
      <c r="Y217" s="26"/>
      <c r="Z217" s="26"/>
      <c r="AA217" s="26"/>
      <c r="AB217" s="26"/>
      <c r="AC217" s="26"/>
      <c r="AD217" s="26" t="s">
        <v>398</v>
      </c>
      <c r="AE217" s="26"/>
      <c r="AF217" s="26"/>
      <c r="AG217" s="26"/>
      <c r="AH217" s="26" t="s">
        <v>380</v>
      </c>
      <c r="AI217" s="26"/>
      <c r="AJ217" s="26"/>
      <c r="AK217" s="26"/>
      <c r="AL217" s="26" t="s">
        <v>380</v>
      </c>
      <c r="AM217" s="26"/>
      <c r="AN217" s="26" t="s">
        <v>398</v>
      </c>
    </row>
    <row r="218" spans="21:40" hidden="1" x14ac:dyDescent="0.2"/>
    <row r="219" spans="21:40" ht="17" hidden="1" thickBot="1" x14ac:dyDescent="0.25">
      <c r="U219" s="78" t="s">
        <v>511</v>
      </c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  <c r="AK219" s="78"/>
      <c r="AL219" s="78"/>
      <c r="AM219" s="78"/>
      <c r="AN219" s="78"/>
    </row>
    <row r="220" spans="21:40" ht="17" hidden="1" thickTop="1" x14ac:dyDescent="0.2">
      <c r="U220" s="13" t="s">
        <v>506</v>
      </c>
      <c r="V220" s="13" t="s">
        <v>40</v>
      </c>
      <c r="W220" s="13" t="s">
        <v>16</v>
      </c>
      <c r="X220" s="13" t="s">
        <v>17</v>
      </c>
      <c r="Y220" s="13" t="s">
        <v>34</v>
      </c>
      <c r="Z220" s="13" t="s">
        <v>35</v>
      </c>
      <c r="AA220" s="13" t="s">
        <v>18</v>
      </c>
      <c r="AB220" s="13" t="s">
        <v>37</v>
      </c>
      <c r="AC220" s="13" t="s">
        <v>36</v>
      </c>
      <c r="AD220" s="13" t="s">
        <v>12</v>
      </c>
      <c r="AE220" s="13" t="s">
        <v>19</v>
      </c>
      <c r="AF220" s="13" t="s">
        <v>13</v>
      </c>
      <c r="AG220" s="13" t="s">
        <v>14</v>
      </c>
      <c r="AH220" s="13" t="s">
        <v>38</v>
      </c>
      <c r="AI220" s="13" t="s">
        <v>20</v>
      </c>
      <c r="AJ220" s="13" t="s">
        <v>33</v>
      </c>
      <c r="AK220" s="13" t="s">
        <v>39</v>
      </c>
      <c r="AL220" s="13" t="s">
        <v>41</v>
      </c>
      <c r="AM220" s="13" t="s">
        <v>42</v>
      </c>
      <c r="AN220" s="13" t="s">
        <v>15</v>
      </c>
    </row>
    <row r="221" spans="21:40" hidden="1" x14ac:dyDescent="0.2">
      <c r="U221" s="1" t="s">
        <v>261</v>
      </c>
      <c r="V221" s="1" t="s">
        <v>273</v>
      </c>
      <c r="W221" s="1" t="s">
        <v>503</v>
      </c>
      <c r="X221" s="1" t="s">
        <v>503</v>
      </c>
      <c r="Y221" s="1" t="s">
        <v>503</v>
      </c>
      <c r="Z221" s="61" t="s">
        <v>273</v>
      </c>
      <c r="AA221" s="1" t="s">
        <v>503</v>
      </c>
      <c r="AB221" s="1" t="s">
        <v>503</v>
      </c>
      <c r="AC221" s="1" t="s">
        <v>503</v>
      </c>
      <c r="AD221" s="1" t="s">
        <v>503</v>
      </c>
      <c r="AE221" s="1" t="s">
        <v>503</v>
      </c>
      <c r="AF221" s="1" t="s">
        <v>503</v>
      </c>
      <c r="AG221" s="1" t="s">
        <v>503</v>
      </c>
      <c r="AH221" s="1" t="s">
        <v>503</v>
      </c>
      <c r="AI221" s="1" t="s">
        <v>503</v>
      </c>
      <c r="AJ221" s="1" t="s">
        <v>503</v>
      </c>
      <c r="AK221" s="1" t="s">
        <v>503</v>
      </c>
      <c r="AL221" s="1" t="s">
        <v>503</v>
      </c>
      <c r="AM221" s="1" t="s">
        <v>503</v>
      </c>
      <c r="AN221" s="1" t="s">
        <v>503</v>
      </c>
    </row>
    <row r="222" spans="21:40" hidden="1" x14ac:dyDescent="0.2">
      <c r="U222" s="1" t="s">
        <v>32</v>
      </c>
      <c r="V222" s="1" t="s">
        <v>273</v>
      </c>
      <c r="W222" s="1" t="s">
        <v>273</v>
      </c>
      <c r="X222" s="1" t="s">
        <v>504</v>
      </c>
      <c r="Y222" s="1" t="s">
        <v>273</v>
      </c>
      <c r="Z222" s="1" t="s">
        <v>273</v>
      </c>
      <c r="AA222" s="1" t="s">
        <v>504</v>
      </c>
      <c r="AB222" s="1" t="s">
        <v>273</v>
      </c>
      <c r="AC222" s="1" t="s">
        <v>273</v>
      </c>
      <c r="AD222" s="1" t="s">
        <v>273</v>
      </c>
      <c r="AE222" s="1" t="s">
        <v>513</v>
      </c>
      <c r="AF222" s="1" t="s">
        <v>273</v>
      </c>
      <c r="AG222" s="1" t="s">
        <v>273</v>
      </c>
      <c r="AH222" s="1" t="s">
        <v>273</v>
      </c>
      <c r="AI222" s="1" t="s">
        <v>273</v>
      </c>
      <c r="AJ222" s="1" t="s">
        <v>273</v>
      </c>
      <c r="AK222" s="1" t="s">
        <v>273</v>
      </c>
      <c r="AL222" s="1" t="s">
        <v>273</v>
      </c>
      <c r="AM222" s="1" t="s">
        <v>273</v>
      </c>
      <c r="AN222" s="1" t="s">
        <v>273</v>
      </c>
    </row>
    <row r="223" spans="21:40" ht="34" hidden="1" x14ac:dyDescent="0.2">
      <c r="U223" s="25" t="s">
        <v>512</v>
      </c>
      <c r="V223" s="1" t="s">
        <v>273</v>
      </c>
      <c r="W223" s="1" t="s">
        <v>510</v>
      </c>
      <c r="X223" s="1" t="s">
        <v>510</v>
      </c>
      <c r="Y223" s="1" t="s">
        <v>510</v>
      </c>
      <c r="Z223" s="1" t="s">
        <v>273</v>
      </c>
      <c r="AA223" s="1" t="s">
        <v>510</v>
      </c>
      <c r="AB223" s="1" t="s">
        <v>510</v>
      </c>
      <c r="AC223" s="1" t="s">
        <v>273</v>
      </c>
      <c r="AD223" s="1" t="s">
        <v>510</v>
      </c>
      <c r="AE223" s="1" t="s">
        <v>273</v>
      </c>
      <c r="AF223" s="1" t="s">
        <v>510</v>
      </c>
      <c r="AG223" s="1" t="s">
        <v>510</v>
      </c>
      <c r="AH223" s="1" t="s">
        <v>273</v>
      </c>
      <c r="AI223" s="1" t="s">
        <v>510</v>
      </c>
      <c r="AJ223" s="1" t="s">
        <v>510</v>
      </c>
      <c r="AK223" s="1" t="s">
        <v>273</v>
      </c>
      <c r="AL223" s="1" t="s">
        <v>273</v>
      </c>
      <c r="AM223" s="1" t="s">
        <v>273</v>
      </c>
      <c r="AN223" s="1" t="s">
        <v>273</v>
      </c>
    </row>
    <row r="224" spans="21:40" s="25" customFormat="1" ht="50" hidden="1" customHeight="1" x14ac:dyDescent="0.2">
      <c r="U224" s="26" t="s">
        <v>24</v>
      </c>
      <c r="V224" s="26"/>
      <c r="W224" s="26"/>
      <c r="X224" s="26"/>
      <c r="Y224" s="26"/>
      <c r="Z224" s="26"/>
      <c r="AA224" s="26"/>
      <c r="AB224" s="26"/>
      <c r="AC224" s="26" t="s">
        <v>398</v>
      </c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</row>
    <row r="225" spans="21:40" hidden="1" x14ac:dyDescent="0.2"/>
    <row r="227" spans="21:40" ht="17" thickBot="1" x14ac:dyDescent="0.25">
      <c r="U227" s="78" t="s">
        <v>514</v>
      </c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  <c r="AK227" s="78"/>
      <c r="AL227" s="78"/>
      <c r="AM227" s="78"/>
      <c r="AN227" s="78"/>
    </row>
    <row r="228" spans="21:40" ht="17" thickTop="1" x14ac:dyDescent="0.2">
      <c r="U228" s="13" t="s">
        <v>506</v>
      </c>
      <c r="V228" s="13" t="s">
        <v>40</v>
      </c>
      <c r="W228" s="13" t="s">
        <v>16</v>
      </c>
      <c r="X228" s="13" t="s">
        <v>17</v>
      </c>
      <c r="Y228" s="13" t="s">
        <v>34</v>
      </c>
      <c r="Z228" s="13" t="s">
        <v>35</v>
      </c>
      <c r="AA228" s="13" t="s">
        <v>18</v>
      </c>
      <c r="AB228" s="13" t="s">
        <v>37</v>
      </c>
      <c r="AC228" s="13" t="s">
        <v>36</v>
      </c>
      <c r="AD228" s="13" t="s">
        <v>12</v>
      </c>
      <c r="AE228" s="13" t="s">
        <v>19</v>
      </c>
      <c r="AF228" s="13" t="s">
        <v>13</v>
      </c>
      <c r="AG228" s="13" t="s">
        <v>14</v>
      </c>
      <c r="AH228" s="13" t="s">
        <v>38</v>
      </c>
      <c r="AI228" s="13" t="s">
        <v>20</v>
      </c>
      <c r="AJ228" s="13" t="s">
        <v>33</v>
      </c>
      <c r="AK228" s="13" t="s">
        <v>39</v>
      </c>
      <c r="AL228" s="13" t="s">
        <v>41</v>
      </c>
      <c r="AM228" s="13" t="s">
        <v>42</v>
      </c>
      <c r="AN228" s="13" t="s">
        <v>15</v>
      </c>
    </row>
    <row r="229" spans="21:40" x14ac:dyDescent="0.2">
      <c r="U229" s="1" t="s">
        <v>261</v>
      </c>
      <c r="V229" s="1" t="s">
        <v>503</v>
      </c>
      <c r="W229" s="1" t="s">
        <v>273</v>
      </c>
      <c r="X229" s="1" t="s">
        <v>503</v>
      </c>
      <c r="Y229" s="1" t="s">
        <v>503</v>
      </c>
      <c r="Z229" s="1" t="s">
        <v>273</v>
      </c>
      <c r="AA229" s="1" t="s">
        <v>273</v>
      </c>
      <c r="AB229" s="1" t="s">
        <v>503</v>
      </c>
      <c r="AC229" s="1" t="s">
        <v>503</v>
      </c>
      <c r="AD229" s="1" t="s">
        <v>2</v>
      </c>
      <c r="AE229" s="1" t="s">
        <v>503</v>
      </c>
      <c r="AF229" s="1" t="s">
        <v>503</v>
      </c>
      <c r="AG229" s="1" t="s">
        <v>503</v>
      </c>
      <c r="AH229" s="1" t="s">
        <v>503</v>
      </c>
      <c r="AI229" s="1" t="s">
        <v>503</v>
      </c>
      <c r="AJ229" s="1" t="s">
        <v>503</v>
      </c>
      <c r="AK229" s="1" t="s">
        <v>503</v>
      </c>
      <c r="AL229" s="1" t="s">
        <v>503</v>
      </c>
      <c r="AM229" s="1" t="s">
        <v>503</v>
      </c>
      <c r="AN229" s="1" t="s">
        <v>2</v>
      </c>
    </row>
    <row r="230" spans="21:40" x14ac:dyDescent="0.2">
      <c r="U230" s="1" t="s">
        <v>32</v>
      </c>
      <c r="V230" s="1" t="s">
        <v>273</v>
      </c>
      <c r="W230" s="1" t="s">
        <v>504</v>
      </c>
      <c r="X230" s="1" t="s">
        <v>504</v>
      </c>
      <c r="Y230" s="1" t="s">
        <v>504</v>
      </c>
      <c r="Z230" s="1" t="s">
        <v>513</v>
      </c>
      <c r="AA230" s="1" t="s">
        <v>32</v>
      </c>
      <c r="AB230" s="1" t="s">
        <v>504</v>
      </c>
      <c r="AC230" s="1" t="s">
        <v>32</v>
      </c>
      <c r="AD230" s="1" t="s">
        <v>32</v>
      </c>
      <c r="AE230" s="1" t="s">
        <v>273</v>
      </c>
      <c r="AF230" s="1" t="s">
        <v>504</v>
      </c>
      <c r="AG230" s="1" t="s">
        <v>504</v>
      </c>
      <c r="AH230" s="1" t="s">
        <v>504</v>
      </c>
      <c r="AI230" s="1" t="s">
        <v>504</v>
      </c>
      <c r="AJ230" s="1" t="s">
        <v>504</v>
      </c>
      <c r="AK230" s="1" t="s">
        <v>273</v>
      </c>
      <c r="AL230" s="1" t="s">
        <v>273</v>
      </c>
      <c r="AM230" s="1" t="s">
        <v>504</v>
      </c>
      <c r="AN230" s="1" t="s">
        <v>32</v>
      </c>
    </row>
    <row r="231" spans="21:40" ht="34" x14ac:dyDescent="0.2">
      <c r="U231" s="25" t="s">
        <v>529</v>
      </c>
      <c r="V231" s="1" t="s">
        <v>273</v>
      </c>
      <c r="W231" s="1" t="s">
        <v>273</v>
      </c>
      <c r="X231" s="1" t="s">
        <v>273</v>
      </c>
      <c r="Y231" s="1" t="s">
        <v>273</v>
      </c>
      <c r="Z231" s="1" t="s">
        <v>510</v>
      </c>
      <c r="AA231" s="1" t="s">
        <v>533</v>
      </c>
      <c r="AB231" s="1" t="s">
        <v>273</v>
      </c>
      <c r="AC231" s="1" t="s">
        <v>533</v>
      </c>
      <c r="AD231" s="1" t="s">
        <v>533</v>
      </c>
      <c r="AE231" s="1" t="s">
        <v>273</v>
      </c>
      <c r="AF231" s="1" t="s">
        <v>273</v>
      </c>
      <c r="AG231" s="1" t="s">
        <v>273</v>
      </c>
      <c r="AH231" s="1" t="s">
        <v>273</v>
      </c>
      <c r="AI231" s="1" t="s">
        <v>510</v>
      </c>
      <c r="AJ231" s="1" t="s">
        <v>273</v>
      </c>
      <c r="AK231" s="1" t="s">
        <v>273</v>
      </c>
      <c r="AL231" s="1" t="s">
        <v>510</v>
      </c>
      <c r="AM231" s="1" t="s">
        <v>510</v>
      </c>
      <c r="AN231" s="1" t="s">
        <v>533</v>
      </c>
    </row>
    <row r="232" spans="21:40" ht="17" x14ac:dyDescent="0.2">
      <c r="U232" s="25" t="s">
        <v>515</v>
      </c>
      <c r="V232" s="1" t="s">
        <v>273</v>
      </c>
      <c r="W232" s="1" t="s">
        <v>273</v>
      </c>
      <c r="X232" s="1" t="s">
        <v>273</v>
      </c>
      <c r="Y232" s="1" t="s">
        <v>273</v>
      </c>
      <c r="Z232" s="1" t="s">
        <v>273</v>
      </c>
      <c r="AA232" s="1" t="s">
        <v>273</v>
      </c>
      <c r="AB232" s="1" t="s">
        <v>273</v>
      </c>
      <c r="AC232" s="1" t="s">
        <v>273</v>
      </c>
      <c r="AD232" s="1" t="s">
        <v>273</v>
      </c>
      <c r="AE232" s="1" t="s">
        <v>273</v>
      </c>
      <c r="AF232" s="1" t="s">
        <v>273</v>
      </c>
      <c r="AG232" s="1" t="s">
        <v>547</v>
      </c>
      <c r="AH232" s="1" t="s">
        <v>273</v>
      </c>
      <c r="AI232" s="1" t="s">
        <v>273</v>
      </c>
      <c r="AJ232" s="1" t="s">
        <v>548</v>
      </c>
      <c r="AK232" s="1" t="s">
        <v>273</v>
      </c>
      <c r="AL232" s="1" t="s">
        <v>273</v>
      </c>
      <c r="AM232" s="1" t="s">
        <v>273</v>
      </c>
      <c r="AN232" s="1" t="s">
        <v>273</v>
      </c>
    </row>
    <row r="233" spans="21:40" ht="34" x14ac:dyDescent="0.2">
      <c r="U233" s="25" t="s">
        <v>530</v>
      </c>
      <c r="V233" s="1" t="s">
        <v>273</v>
      </c>
      <c r="W233" s="1" t="s">
        <v>273</v>
      </c>
      <c r="X233" s="1" t="s">
        <v>273</v>
      </c>
      <c r="Y233" s="1" t="s">
        <v>273</v>
      </c>
      <c r="Z233" s="1" t="s">
        <v>273</v>
      </c>
      <c r="AA233" s="1" t="s">
        <v>273</v>
      </c>
      <c r="AB233" s="1" t="s">
        <v>273</v>
      </c>
      <c r="AC233" s="1" t="s">
        <v>273</v>
      </c>
      <c r="AD233" s="1" t="s">
        <v>273</v>
      </c>
      <c r="AE233" s="1" t="s">
        <v>273</v>
      </c>
      <c r="AF233" s="1" t="s">
        <v>273</v>
      </c>
      <c r="AG233" s="1" t="s">
        <v>273</v>
      </c>
      <c r="AH233" s="1" t="s">
        <v>273</v>
      </c>
      <c r="AI233" s="1" t="s">
        <v>273</v>
      </c>
      <c r="AJ233" s="1" t="s">
        <v>273</v>
      </c>
      <c r="AK233" s="1" t="s">
        <v>273</v>
      </c>
      <c r="AL233" s="1" t="s">
        <v>273</v>
      </c>
      <c r="AM233" s="1" t="s">
        <v>273</v>
      </c>
      <c r="AN233" s="1" t="s">
        <v>273</v>
      </c>
    </row>
    <row r="234" spans="21:40" ht="153" x14ac:dyDescent="0.2">
      <c r="U234" s="25" t="s">
        <v>531</v>
      </c>
      <c r="V234" s="1" t="s">
        <v>273</v>
      </c>
      <c r="W234" s="1" t="s">
        <v>273</v>
      </c>
      <c r="X234" s="1" t="s">
        <v>273</v>
      </c>
      <c r="Y234" s="1" t="s">
        <v>273</v>
      </c>
      <c r="Z234" s="1" t="s">
        <v>273</v>
      </c>
      <c r="AA234" s="25" t="s">
        <v>543</v>
      </c>
      <c r="AB234" s="1" t="s">
        <v>273</v>
      </c>
      <c r="AC234" s="25" t="s">
        <v>545</v>
      </c>
      <c r="AD234" s="25" t="s">
        <v>546</v>
      </c>
      <c r="AE234" s="1" t="s">
        <v>273</v>
      </c>
      <c r="AF234" s="1" t="s">
        <v>273</v>
      </c>
      <c r="AG234" s="1" t="s">
        <v>273</v>
      </c>
      <c r="AH234" s="1" t="s">
        <v>273</v>
      </c>
      <c r="AI234" s="1" t="s">
        <v>273</v>
      </c>
      <c r="AJ234" s="1" t="s">
        <v>273</v>
      </c>
      <c r="AK234" s="1" t="s">
        <v>273</v>
      </c>
      <c r="AL234" s="1" t="s">
        <v>273</v>
      </c>
      <c r="AM234" s="1" t="s">
        <v>273</v>
      </c>
      <c r="AN234" s="25" t="s">
        <v>549</v>
      </c>
    </row>
    <row r="235" spans="21:40" s="25" customFormat="1" ht="47" customHeight="1" x14ac:dyDescent="0.2">
      <c r="U235" s="26" t="s">
        <v>24</v>
      </c>
      <c r="V235" s="26" t="s">
        <v>398</v>
      </c>
      <c r="W235" s="26" t="s">
        <v>380</v>
      </c>
      <c r="X235" s="26" t="s">
        <v>532</v>
      </c>
      <c r="Y235" s="26"/>
      <c r="Z235" s="26" t="s">
        <v>380</v>
      </c>
      <c r="AA235" s="26" t="s">
        <v>544</v>
      </c>
      <c r="AB235" s="26" t="s">
        <v>532</v>
      </c>
      <c r="AC235" s="26"/>
      <c r="AD235" s="26"/>
      <c r="AE235" s="26" t="s">
        <v>398</v>
      </c>
      <c r="AF235" s="26"/>
      <c r="AG235" s="26"/>
      <c r="AH235" s="26"/>
      <c r="AI235" s="26" t="s">
        <v>380</v>
      </c>
      <c r="AJ235" s="26"/>
      <c r="AK235" s="26" t="s">
        <v>398</v>
      </c>
      <c r="AL235" s="26"/>
      <c r="AM235" s="26"/>
      <c r="AN235" s="26" t="s">
        <v>398</v>
      </c>
    </row>
  </sheetData>
  <mergeCells count="9">
    <mergeCell ref="U227:AN227"/>
    <mergeCell ref="B3:M3"/>
    <mergeCell ref="B5:B35"/>
    <mergeCell ref="B36:B80"/>
    <mergeCell ref="B82:B129"/>
    <mergeCell ref="B131:B194"/>
    <mergeCell ref="U204:AN204"/>
    <mergeCell ref="U211:AN211"/>
    <mergeCell ref="U219:AN2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337B-178C-1641-8548-9AE40C5AB899}">
  <dimension ref="B2:T107"/>
  <sheetViews>
    <sheetView topLeftCell="H32" workbookViewId="0">
      <selection activeCell="H75" sqref="A75:XFD75"/>
    </sheetView>
  </sheetViews>
  <sheetFormatPr baseColWidth="10" defaultRowHeight="16" x14ac:dyDescent="0.2"/>
  <cols>
    <col min="1" max="1" width="10.83203125" style="1"/>
    <col min="2" max="2" width="10.5" style="1" bestFit="1" customWidth="1"/>
    <col min="3" max="3" width="7.33203125" style="1" bestFit="1" customWidth="1"/>
    <col min="4" max="4" width="14.5" style="1" bestFit="1" customWidth="1"/>
    <col min="5" max="6" width="13.6640625" style="1" bestFit="1" customWidth="1"/>
    <col min="7" max="7" width="33.33203125" style="1" bestFit="1" customWidth="1"/>
    <col min="8" max="8" width="33.33203125" style="1" customWidth="1"/>
    <col min="9" max="16384" width="10.83203125" style="1"/>
  </cols>
  <sheetData>
    <row r="2" spans="2:8" ht="17" thickBot="1" x14ac:dyDescent="0.25">
      <c r="B2" s="78" t="s">
        <v>86</v>
      </c>
      <c r="C2" s="78"/>
      <c r="D2" s="78"/>
      <c r="E2" s="78"/>
      <c r="F2" s="78"/>
      <c r="G2" s="78"/>
      <c r="H2" s="54"/>
    </row>
    <row r="3" spans="2:8" ht="17" thickTop="1" x14ac:dyDescent="0.2">
      <c r="B3" s="13" t="s">
        <v>53</v>
      </c>
      <c r="C3" s="13" t="s">
        <v>0</v>
      </c>
      <c r="D3" s="13" t="s">
        <v>2</v>
      </c>
      <c r="E3" s="13" t="s">
        <v>68</v>
      </c>
      <c r="F3" s="13" t="s">
        <v>78</v>
      </c>
      <c r="G3" s="13" t="s">
        <v>74</v>
      </c>
    </row>
    <row r="4" spans="2:8" x14ac:dyDescent="0.2">
      <c r="B4" s="71" t="s">
        <v>79</v>
      </c>
      <c r="C4" s="40" t="s">
        <v>13</v>
      </c>
      <c r="D4" s="40" t="s">
        <v>83</v>
      </c>
      <c r="E4" s="40"/>
      <c r="F4" s="40"/>
      <c r="G4" s="40"/>
    </row>
    <row r="5" spans="2:8" x14ac:dyDescent="0.2">
      <c r="B5" s="72"/>
      <c r="C5" s="1" t="s">
        <v>34</v>
      </c>
      <c r="D5" s="1" t="s">
        <v>83</v>
      </c>
    </row>
    <row r="6" spans="2:8" x14ac:dyDescent="0.2">
      <c r="B6" s="72"/>
      <c r="C6" s="1" t="s">
        <v>14</v>
      </c>
      <c r="D6" s="1" t="s">
        <v>83</v>
      </c>
    </row>
    <row r="7" spans="2:8" x14ac:dyDescent="0.2">
      <c r="B7" s="72"/>
      <c r="C7" s="1" t="s">
        <v>38</v>
      </c>
      <c r="D7" s="1" t="s">
        <v>83</v>
      </c>
    </row>
    <row r="8" spans="2:8" x14ac:dyDescent="0.2">
      <c r="B8" s="73"/>
      <c r="C8" s="13" t="s">
        <v>42</v>
      </c>
      <c r="D8" s="13" t="s">
        <v>83</v>
      </c>
      <c r="E8" s="13"/>
      <c r="F8" s="13"/>
      <c r="G8" s="13"/>
    </row>
    <row r="9" spans="2:8" x14ac:dyDescent="0.2">
      <c r="B9" s="71" t="s">
        <v>80</v>
      </c>
      <c r="C9" s="40" t="s">
        <v>37</v>
      </c>
      <c r="D9" s="40" t="s">
        <v>83</v>
      </c>
      <c r="E9" s="40"/>
      <c r="F9" s="40"/>
      <c r="G9" s="40"/>
    </row>
    <row r="10" spans="2:8" x14ac:dyDescent="0.2">
      <c r="B10" s="72"/>
      <c r="C10" s="1" t="s">
        <v>13</v>
      </c>
      <c r="D10" s="1" t="s">
        <v>83</v>
      </c>
      <c r="G10" s="1" t="s">
        <v>87</v>
      </c>
    </row>
    <row r="11" spans="2:8" x14ac:dyDescent="0.2">
      <c r="B11" s="72"/>
      <c r="C11" s="1" t="s">
        <v>16</v>
      </c>
      <c r="E11" s="1" t="s">
        <v>84</v>
      </c>
      <c r="F11" s="1" t="s">
        <v>85</v>
      </c>
    </row>
    <row r="12" spans="2:8" x14ac:dyDescent="0.2">
      <c r="B12" s="72"/>
      <c r="C12" s="1" t="s">
        <v>36</v>
      </c>
      <c r="D12" s="1" t="s">
        <v>83</v>
      </c>
    </row>
    <row r="13" spans="2:8" x14ac:dyDescent="0.2">
      <c r="B13" s="73"/>
      <c r="C13" s="13" t="s">
        <v>42</v>
      </c>
      <c r="D13" s="13" t="s">
        <v>83</v>
      </c>
      <c r="E13" s="13"/>
      <c r="F13" s="13"/>
      <c r="G13" s="13"/>
    </row>
    <row r="14" spans="2:8" x14ac:dyDescent="0.2">
      <c r="B14" s="71" t="s">
        <v>81</v>
      </c>
      <c r="C14" s="41" t="s">
        <v>12</v>
      </c>
      <c r="D14" s="40" t="s">
        <v>83</v>
      </c>
      <c r="E14" s="40" t="s">
        <v>84</v>
      </c>
      <c r="F14" s="40"/>
      <c r="G14" s="40"/>
    </row>
    <row r="15" spans="2:8" x14ac:dyDescent="0.2">
      <c r="B15" s="72"/>
      <c r="C15" s="1" t="s">
        <v>17</v>
      </c>
      <c r="D15" s="1" t="s">
        <v>83</v>
      </c>
      <c r="E15" s="1" t="s">
        <v>84</v>
      </c>
    </row>
    <row r="16" spans="2:8" x14ac:dyDescent="0.2">
      <c r="B16" s="72"/>
      <c r="C16" s="1" t="s">
        <v>37</v>
      </c>
      <c r="D16" s="1" t="s">
        <v>83</v>
      </c>
      <c r="E16" s="1" t="s">
        <v>84</v>
      </c>
      <c r="F16" s="1" t="s">
        <v>84</v>
      </c>
    </row>
    <row r="17" spans="2:20" x14ac:dyDescent="0.2">
      <c r="B17" s="72"/>
      <c r="C17" s="1" t="s">
        <v>20</v>
      </c>
      <c r="D17" s="1" t="s">
        <v>83</v>
      </c>
      <c r="E17" s="1" t="s">
        <v>84</v>
      </c>
    </row>
    <row r="18" spans="2:20" x14ac:dyDescent="0.2">
      <c r="B18" s="73"/>
      <c r="C18" s="13" t="s">
        <v>13</v>
      </c>
      <c r="D18" s="13" t="s">
        <v>83</v>
      </c>
      <c r="E18" s="13" t="s">
        <v>84</v>
      </c>
      <c r="F18" s="13"/>
      <c r="G18" s="13"/>
    </row>
    <row r="19" spans="2:20" x14ac:dyDescent="0.2">
      <c r="B19" s="72" t="s">
        <v>82</v>
      </c>
      <c r="C19" s="39" t="s">
        <v>37</v>
      </c>
      <c r="D19" s="1" t="s">
        <v>83</v>
      </c>
    </row>
    <row r="20" spans="2:20" x14ac:dyDescent="0.2">
      <c r="B20" s="72"/>
      <c r="C20" s="1" t="s">
        <v>13</v>
      </c>
      <c r="D20" s="1" t="s">
        <v>83</v>
      </c>
    </row>
    <row r="21" spans="2:20" x14ac:dyDescent="0.2">
      <c r="B21" s="72"/>
      <c r="C21" s="1" t="s">
        <v>34</v>
      </c>
      <c r="D21" s="1" t="s">
        <v>83</v>
      </c>
    </row>
    <row r="22" spans="2:20" x14ac:dyDescent="0.2">
      <c r="B22" s="72"/>
      <c r="C22" s="1" t="s">
        <v>38</v>
      </c>
      <c r="D22" s="1" t="s">
        <v>83</v>
      </c>
    </row>
    <row r="23" spans="2:20" x14ac:dyDescent="0.2">
      <c r="B23" s="73"/>
      <c r="C23" s="13" t="s">
        <v>15</v>
      </c>
      <c r="D23" s="13"/>
      <c r="E23" s="13" t="s">
        <v>85</v>
      </c>
      <c r="F23" s="13"/>
      <c r="G23" s="13"/>
    </row>
    <row r="30" spans="2:20" ht="17" thickBot="1" x14ac:dyDescent="0.25">
      <c r="J30" s="78" t="s">
        <v>274</v>
      </c>
      <c r="K30" s="78"/>
      <c r="L30" s="78"/>
      <c r="M30" s="78"/>
      <c r="N30" s="78"/>
      <c r="O30" s="78"/>
      <c r="P30" s="78"/>
      <c r="Q30" s="78"/>
      <c r="R30" s="78"/>
      <c r="S30" s="78"/>
    </row>
    <row r="31" spans="2:20" ht="18" thickTop="1" x14ac:dyDescent="0.2">
      <c r="J31" s="55" t="s">
        <v>53</v>
      </c>
      <c r="K31" s="55" t="s">
        <v>275</v>
      </c>
      <c r="L31" s="55" t="s">
        <v>307</v>
      </c>
      <c r="M31" s="55" t="s">
        <v>276</v>
      </c>
      <c r="N31" s="56" t="s">
        <v>277</v>
      </c>
      <c r="O31" s="55" t="s">
        <v>281</v>
      </c>
      <c r="P31" s="55" t="s">
        <v>282</v>
      </c>
      <c r="Q31" s="55" t="s">
        <v>283</v>
      </c>
      <c r="R31" s="55" t="s">
        <v>285</v>
      </c>
      <c r="S31" s="55" t="s">
        <v>278</v>
      </c>
    </row>
    <row r="32" spans="2:20" x14ac:dyDescent="0.2">
      <c r="J32" s="82" t="s">
        <v>79</v>
      </c>
      <c r="K32" s="14" t="s">
        <v>40</v>
      </c>
      <c r="M32" s="61" t="s">
        <v>273</v>
      </c>
      <c r="T32" s="1" t="s">
        <v>321</v>
      </c>
    </row>
    <row r="33" spans="10:20" x14ac:dyDescent="0.2">
      <c r="J33" s="83"/>
      <c r="K33" s="14" t="s">
        <v>16</v>
      </c>
      <c r="M33" s="61" t="s">
        <v>273</v>
      </c>
    </row>
    <row r="34" spans="10:20" x14ac:dyDescent="0.2">
      <c r="J34" s="83"/>
      <c r="K34" s="14" t="s">
        <v>17</v>
      </c>
      <c r="M34" s="1" t="s">
        <v>2</v>
      </c>
    </row>
    <row r="35" spans="10:20" x14ac:dyDescent="0.2">
      <c r="J35" s="83"/>
      <c r="K35" s="14" t="s">
        <v>34</v>
      </c>
      <c r="M35" s="1" t="s">
        <v>304</v>
      </c>
    </row>
    <row r="36" spans="10:20" x14ac:dyDescent="0.2">
      <c r="J36" s="83"/>
      <c r="K36" s="14" t="s">
        <v>35</v>
      </c>
      <c r="M36" s="61" t="s">
        <v>273</v>
      </c>
    </row>
    <row r="37" spans="10:20" x14ac:dyDescent="0.2">
      <c r="J37" s="83"/>
      <c r="K37" s="14" t="s">
        <v>18</v>
      </c>
      <c r="M37" s="1" t="s">
        <v>2</v>
      </c>
      <c r="T37" s="1" t="s">
        <v>322</v>
      </c>
    </row>
    <row r="38" spans="10:20" x14ac:dyDescent="0.2">
      <c r="J38" s="83"/>
      <c r="K38" s="14" t="s">
        <v>37</v>
      </c>
      <c r="M38" s="1" t="s">
        <v>2</v>
      </c>
    </row>
    <row r="39" spans="10:20" x14ac:dyDescent="0.2">
      <c r="J39" s="83"/>
      <c r="K39" s="14" t="s">
        <v>36</v>
      </c>
      <c r="M39" s="61" t="s">
        <v>273</v>
      </c>
    </row>
    <row r="40" spans="10:20" x14ac:dyDescent="0.2">
      <c r="J40" s="83"/>
      <c r="K40" s="14" t="s">
        <v>12</v>
      </c>
      <c r="M40" s="61" t="s">
        <v>273</v>
      </c>
      <c r="T40" s="1" t="s">
        <v>323</v>
      </c>
    </row>
    <row r="41" spans="10:20" x14ac:dyDescent="0.2">
      <c r="J41" s="83"/>
      <c r="K41" s="14" t="s">
        <v>19</v>
      </c>
      <c r="M41" s="61" t="s">
        <v>273</v>
      </c>
      <c r="T41" s="1" t="s">
        <v>321</v>
      </c>
    </row>
    <row r="42" spans="10:20" x14ac:dyDescent="0.2">
      <c r="J42" s="83"/>
      <c r="K42" s="14" t="s">
        <v>13</v>
      </c>
      <c r="L42" s="1" t="s">
        <v>305</v>
      </c>
      <c r="M42" s="1" t="s">
        <v>2</v>
      </c>
    </row>
    <row r="43" spans="10:20" x14ac:dyDescent="0.2">
      <c r="J43" s="83"/>
      <c r="K43" s="14" t="s">
        <v>14</v>
      </c>
      <c r="M43" s="1" t="s">
        <v>32</v>
      </c>
    </row>
    <row r="44" spans="10:20" x14ac:dyDescent="0.2">
      <c r="J44" s="83"/>
      <c r="K44" s="14" t="s">
        <v>38</v>
      </c>
      <c r="M44" s="1" t="s">
        <v>2</v>
      </c>
    </row>
    <row r="45" spans="10:20" x14ac:dyDescent="0.2">
      <c r="J45" s="83"/>
      <c r="K45" s="14" t="s">
        <v>20</v>
      </c>
      <c r="L45" s="1" t="s">
        <v>305</v>
      </c>
      <c r="M45" s="1" t="s">
        <v>306</v>
      </c>
    </row>
    <row r="46" spans="10:20" x14ac:dyDescent="0.2">
      <c r="J46" s="83"/>
      <c r="K46" s="14" t="s">
        <v>33</v>
      </c>
      <c r="M46" s="61" t="s">
        <v>273</v>
      </c>
    </row>
    <row r="47" spans="10:20" x14ac:dyDescent="0.2">
      <c r="J47" s="83"/>
      <c r="K47" s="14" t="s">
        <v>39</v>
      </c>
      <c r="L47" s="62" t="s">
        <v>305</v>
      </c>
      <c r="M47" s="1" t="s">
        <v>32</v>
      </c>
    </row>
    <row r="48" spans="10:20" x14ac:dyDescent="0.2">
      <c r="J48" s="83"/>
      <c r="K48" s="14" t="s">
        <v>41</v>
      </c>
      <c r="M48" s="61" t="s">
        <v>273</v>
      </c>
    </row>
    <row r="49" spans="10:20" x14ac:dyDescent="0.2">
      <c r="J49" s="83"/>
      <c r="K49" s="14" t="s">
        <v>42</v>
      </c>
      <c r="M49" s="1" t="s">
        <v>304</v>
      </c>
    </row>
    <row r="50" spans="10:20" x14ac:dyDescent="0.2">
      <c r="J50" s="83"/>
      <c r="K50" s="15" t="s">
        <v>15</v>
      </c>
      <c r="M50" s="61" t="s">
        <v>273</v>
      </c>
    </row>
    <row r="51" spans="10:20" x14ac:dyDescent="0.2">
      <c r="J51" s="82" t="s">
        <v>80</v>
      </c>
      <c r="K51" s="14" t="s">
        <v>40</v>
      </c>
      <c r="M51" s="61" t="s">
        <v>308</v>
      </c>
    </row>
    <row r="52" spans="10:20" x14ac:dyDescent="0.2">
      <c r="J52" s="83"/>
      <c r="K52" s="14" t="s">
        <v>16</v>
      </c>
      <c r="M52" s="1" t="s">
        <v>309</v>
      </c>
    </row>
    <row r="53" spans="10:20" x14ac:dyDescent="0.2">
      <c r="J53" s="83"/>
      <c r="K53" s="14" t="s">
        <v>17</v>
      </c>
      <c r="M53" s="1" t="s">
        <v>310</v>
      </c>
    </row>
    <row r="54" spans="10:20" x14ac:dyDescent="0.2">
      <c r="J54" s="83"/>
      <c r="K54" s="14" t="s">
        <v>34</v>
      </c>
      <c r="M54" s="1" t="s">
        <v>310</v>
      </c>
    </row>
    <row r="55" spans="10:20" x14ac:dyDescent="0.2">
      <c r="J55" s="83"/>
      <c r="K55" s="14" t="s">
        <v>35</v>
      </c>
      <c r="M55" s="1" t="s">
        <v>311</v>
      </c>
    </row>
    <row r="56" spans="10:20" x14ac:dyDescent="0.2">
      <c r="J56" s="83"/>
      <c r="K56" s="14" t="s">
        <v>18</v>
      </c>
      <c r="M56" s="1" t="s">
        <v>312</v>
      </c>
    </row>
    <row r="57" spans="10:20" x14ac:dyDescent="0.2">
      <c r="J57" s="83"/>
      <c r="K57" s="14" t="s">
        <v>37</v>
      </c>
      <c r="M57" s="1" t="s">
        <v>2</v>
      </c>
      <c r="T57" s="1" t="s">
        <v>316</v>
      </c>
    </row>
    <row r="58" spans="10:20" x14ac:dyDescent="0.2">
      <c r="J58" s="83"/>
      <c r="K58" s="14" t="s">
        <v>36</v>
      </c>
      <c r="M58" s="1" t="s">
        <v>2</v>
      </c>
    </row>
    <row r="59" spans="10:20" x14ac:dyDescent="0.2">
      <c r="J59" s="83"/>
      <c r="K59" s="14" t="s">
        <v>12</v>
      </c>
      <c r="M59" s="1" t="s">
        <v>2</v>
      </c>
      <c r="T59" s="1" t="s">
        <v>313</v>
      </c>
    </row>
    <row r="60" spans="10:20" x14ac:dyDescent="0.2">
      <c r="J60" s="83"/>
      <c r="K60" s="14" t="s">
        <v>19</v>
      </c>
      <c r="M60" s="61" t="s">
        <v>273</v>
      </c>
    </row>
    <row r="61" spans="10:20" x14ac:dyDescent="0.2">
      <c r="J61" s="83"/>
      <c r="K61" s="14" t="s">
        <v>13</v>
      </c>
      <c r="M61" s="1" t="s">
        <v>2</v>
      </c>
      <c r="T61" s="1" t="s">
        <v>317</v>
      </c>
    </row>
    <row r="62" spans="10:20" x14ac:dyDescent="0.2">
      <c r="J62" s="83"/>
      <c r="K62" s="14" t="s">
        <v>14</v>
      </c>
      <c r="M62" s="1" t="s">
        <v>310</v>
      </c>
    </row>
    <row r="63" spans="10:20" x14ac:dyDescent="0.2">
      <c r="J63" s="83"/>
      <c r="K63" s="14" t="s">
        <v>38</v>
      </c>
      <c r="M63" s="1" t="s">
        <v>2</v>
      </c>
      <c r="T63" s="1" t="s">
        <v>314</v>
      </c>
    </row>
    <row r="64" spans="10:20" x14ac:dyDescent="0.2">
      <c r="J64" s="83"/>
      <c r="K64" s="14" t="s">
        <v>20</v>
      </c>
      <c r="M64" s="1" t="s">
        <v>312</v>
      </c>
      <c r="T64" s="1" t="s">
        <v>318</v>
      </c>
    </row>
    <row r="65" spans="10:20" x14ac:dyDescent="0.2">
      <c r="J65" s="83"/>
      <c r="K65" s="14" t="s">
        <v>33</v>
      </c>
      <c r="M65" s="61" t="s">
        <v>273</v>
      </c>
      <c r="T65" s="1" t="s">
        <v>319</v>
      </c>
    </row>
    <row r="66" spans="10:20" x14ac:dyDescent="0.2">
      <c r="J66" s="83"/>
      <c r="K66" s="14" t="s">
        <v>39</v>
      </c>
      <c r="M66" s="61" t="s">
        <v>273</v>
      </c>
      <c r="T66" s="1" t="s">
        <v>320</v>
      </c>
    </row>
    <row r="67" spans="10:20" x14ac:dyDescent="0.2">
      <c r="J67" s="83"/>
      <c r="K67" s="14" t="s">
        <v>41</v>
      </c>
      <c r="M67" s="1" t="s">
        <v>2</v>
      </c>
    </row>
    <row r="68" spans="10:20" x14ac:dyDescent="0.2">
      <c r="J68" s="83"/>
      <c r="K68" s="14" t="s">
        <v>42</v>
      </c>
      <c r="M68" s="1" t="s">
        <v>2</v>
      </c>
      <c r="T68" s="1" t="s">
        <v>315</v>
      </c>
    </row>
    <row r="69" spans="10:20" x14ac:dyDescent="0.2">
      <c r="J69" s="83"/>
      <c r="K69" s="15" t="s">
        <v>15</v>
      </c>
      <c r="M69" s="1" t="s">
        <v>2</v>
      </c>
    </row>
    <row r="70" spans="10:20" x14ac:dyDescent="0.2">
      <c r="J70" s="82" t="s">
        <v>81</v>
      </c>
      <c r="K70" s="14" t="s">
        <v>40</v>
      </c>
      <c r="M70" s="61" t="s">
        <v>273</v>
      </c>
      <c r="T70" s="1" t="s">
        <v>324</v>
      </c>
    </row>
    <row r="71" spans="10:20" x14ac:dyDescent="0.2">
      <c r="J71" s="83"/>
      <c r="K71" s="14" t="s">
        <v>16</v>
      </c>
      <c r="M71" s="1" t="s">
        <v>309</v>
      </c>
    </row>
    <row r="72" spans="10:20" x14ac:dyDescent="0.2">
      <c r="J72" s="83"/>
      <c r="K72" s="14" t="s">
        <v>17</v>
      </c>
      <c r="L72" s="1" t="s">
        <v>305</v>
      </c>
      <c r="M72" s="1" t="s">
        <v>310</v>
      </c>
    </row>
    <row r="73" spans="10:20" x14ac:dyDescent="0.2">
      <c r="J73" s="83"/>
      <c r="K73" s="14" t="s">
        <v>34</v>
      </c>
      <c r="M73" s="1" t="s">
        <v>312</v>
      </c>
    </row>
    <row r="74" spans="10:20" x14ac:dyDescent="0.2">
      <c r="J74" s="83"/>
      <c r="K74" s="14" t="s">
        <v>35</v>
      </c>
      <c r="M74" s="61" t="s">
        <v>273</v>
      </c>
    </row>
    <row r="75" spans="10:20" x14ac:dyDescent="0.2">
      <c r="J75" s="83"/>
      <c r="K75" s="14" t="s">
        <v>18</v>
      </c>
      <c r="L75" s="1" t="s">
        <v>305</v>
      </c>
      <c r="M75" s="1" t="s">
        <v>311</v>
      </c>
    </row>
    <row r="76" spans="10:20" x14ac:dyDescent="0.2">
      <c r="J76" s="83"/>
      <c r="K76" s="14" t="s">
        <v>37</v>
      </c>
      <c r="M76" s="1" t="s">
        <v>312</v>
      </c>
    </row>
    <row r="77" spans="10:20" x14ac:dyDescent="0.2">
      <c r="J77" s="83"/>
      <c r="K77" s="14" t="s">
        <v>36</v>
      </c>
      <c r="M77" s="1" t="s">
        <v>2</v>
      </c>
      <c r="T77" s="1" t="s">
        <v>325</v>
      </c>
    </row>
    <row r="78" spans="10:20" x14ac:dyDescent="0.2">
      <c r="J78" s="83"/>
      <c r="K78" s="14" t="s">
        <v>12</v>
      </c>
      <c r="M78" s="1" t="s">
        <v>312</v>
      </c>
    </row>
    <row r="79" spans="10:20" x14ac:dyDescent="0.2">
      <c r="J79" s="83"/>
      <c r="K79" s="14" t="s">
        <v>19</v>
      </c>
      <c r="L79" s="1" t="s">
        <v>305</v>
      </c>
      <c r="M79" s="1" t="s">
        <v>310</v>
      </c>
    </row>
    <row r="80" spans="10:20" x14ac:dyDescent="0.2">
      <c r="J80" s="83"/>
      <c r="K80" s="14" t="s">
        <v>13</v>
      </c>
      <c r="L80" s="1" t="s">
        <v>305</v>
      </c>
      <c r="M80" s="1" t="s">
        <v>312</v>
      </c>
    </row>
    <row r="81" spans="10:20" x14ac:dyDescent="0.2">
      <c r="J81" s="83"/>
      <c r="K81" s="14" t="s">
        <v>14</v>
      </c>
      <c r="L81" s="1" t="s">
        <v>305</v>
      </c>
      <c r="M81" s="1" t="s">
        <v>312</v>
      </c>
    </row>
    <row r="82" spans="10:20" x14ac:dyDescent="0.2">
      <c r="J82" s="83"/>
      <c r="K82" s="14" t="s">
        <v>38</v>
      </c>
      <c r="L82" s="1" t="s">
        <v>305</v>
      </c>
      <c r="M82" s="1" t="s">
        <v>2</v>
      </c>
      <c r="T82" s="1" t="s">
        <v>318</v>
      </c>
    </row>
    <row r="83" spans="10:20" x14ac:dyDescent="0.2">
      <c r="J83" s="83"/>
      <c r="K83" s="14" t="s">
        <v>20</v>
      </c>
      <c r="M83" s="1" t="s">
        <v>312</v>
      </c>
    </row>
    <row r="84" spans="10:20" x14ac:dyDescent="0.2">
      <c r="J84" s="83"/>
      <c r="K84" s="14" t="s">
        <v>33</v>
      </c>
      <c r="M84" s="1" t="s">
        <v>312</v>
      </c>
    </row>
    <row r="85" spans="10:20" x14ac:dyDescent="0.2">
      <c r="J85" s="83"/>
      <c r="K85" s="14" t="s">
        <v>39</v>
      </c>
      <c r="M85" s="1" t="s">
        <v>2</v>
      </c>
    </row>
    <row r="86" spans="10:20" x14ac:dyDescent="0.2">
      <c r="J86" s="83"/>
      <c r="K86" s="14" t="s">
        <v>41</v>
      </c>
      <c r="L86" s="1" t="s">
        <v>305</v>
      </c>
      <c r="M86" s="1" t="s">
        <v>2</v>
      </c>
      <c r="T86" s="1" t="s">
        <v>326</v>
      </c>
    </row>
    <row r="87" spans="10:20" x14ac:dyDescent="0.2">
      <c r="J87" s="83"/>
      <c r="K87" s="14" t="s">
        <v>42</v>
      </c>
      <c r="M87" s="1" t="s">
        <v>2</v>
      </c>
    </row>
    <row r="88" spans="10:20" x14ac:dyDescent="0.2">
      <c r="J88" s="83"/>
      <c r="K88" s="15" t="s">
        <v>15</v>
      </c>
      <c r="M88" s="1" t="s">
        <v>2</v>
      </c>
      <c r="T88" s="1" t="s">
        <v>314</v>
      </c>
    </row>
    <row r="89" spans="10:20" x14ac:dyDescent="0.2">
      <c r="J89" s="82" t="s">
        <v>82</v>
      </c>
      <c r="K89" s="14" t="s">
        <v>40</v>
      </c>
    </row>
    <row r="90" spans="10:20" x14ac:dyDescent="0.2">
      <c r="J90" s="83"/>
      <c r="K90" s="14" t="s">
        <v>16</v>
      </c>
    </row>
    <row r="91" spans="10:20" x14ac:dyDescent="0.2">
      <c r="J91" s="83"/>
      <c r="K91" s="14" t="s">
        <v>17</v>
      </c>
    </row>
    <row r="92" spans="10:20" x14ac:dyDescent="0.2">
      <c r="J92" s="83"/>
      <c r="K92" s="14" t="s">
        <v>34</v>
      </c>
    </row>
    <row r="93" spans="10:20" x14ac:dyDescent="0.2">
      <c r="J93" s="83"/>
      <c r="K93" s="14" t="s">
        <v>35</v>
      </c>
    </row>
    <row r="94" spans="10:20" x14ac:dyDescent="0.2">
      <c r="J94" s="83"/>
      <c r="K94" s="14" t="s">
        <v>18</v>
      </c>
    </row>
    <row r="95" spans="10:20" x14ac:dyDescent="0.2">
      <c r="J95" s="83"/>
      <c r="K95" s="14" t="s">
        <v>37</v>
      </c>
    </row>
    <row r="96" spans="10:20" x14ac:dyDescent="0.2">
      <c r="J96" s="83"/>
      <c r="K96" s="14" t="s">
        <v>36</v>
      </c>
    </row>
    <row r="97" spans="10:11" x14ac:dyDescent="0.2">
      <c r="J97" s="83"/>
      <c r="K97" s="14" t="s">
        <v>12</v>
      </c>
    </row>
    <row r="98" spans="10:11" x14ac:dyDescent="0.2">
      <c r="J98" s="83"/>
      <c r="K98" s="14" t="s">
        <v>19</v>
      </c>
    </row>
    <row r="99" spans="10:11" x14ac:dyDescent="0.2">
      <c r="J99" s="83"/>
      <c r="K99" s="14" t="s">
        <v>13</v>
      </c>
    </row>
    <row r="100" spans="10:11" x14ac:dyDescent="0.2">
      <c r="J100" s="83"/>
      <c r="K100" s="14" t="s">
        <v>14</v>
      </c>
    </row>
    <row r="101" spans="10:11" x14ac:dyDescent="0.2">
      <c r="J101" s="83"/>
      <c r="K101" s="14" t="s">
        <v>38</v>
      </c>
    </row>
    <row r="102" spans="10:11" x14ac:dyDescent="0.2">
      <c r="J102" s="83"/>
      <c r="K102" s="14" t="s">
        <v>20</v>
      </c>
    </row>
    <row r="103" spans="10:11" x14ac:dyDescent="0.2">
      <c r="J103" s="83"/>
      <c r="K103" s="14" t="s">
        <v>33</v>
      </c>
    </row>
    <row r="104" spans="10:11" x14ac:dyDescent="0.2">
      <c r="J104" s="83"/>
      <c r="K104" s="14" t="s">
        <v>39</v>
      </c>
    </row>
    <row r="105" spans="10:11" x14ac:dyDescent="0.2">
      <c r="J105" s="83"/>
      <c r="K105" s="14" t="s">
        <v>41</v>
      </c>
    </row>
    <row r="106" spans="10:11" x14ac:dyDescent="0.2">
      <c r="J106" s="83"/>
      <c r="K106" s="14" t="s">
        <v>42</v>
      </c>
    </row>
    <row r="107" spans="10:11" x14ac:dyDescent="0.2">
      <c r="J107" s="83"/>
      <c r="K107" s="15" t="s">
        <v>15</v>
      </c>
    </row>
  </sheetData>
  <mergeCells count="10">
    <mergeCell ref="B2:G2"/>
    <mergeCell ref="B4:B8"/>
    <mergeCell ref="B9:B13"/>
    <mergeCell ref="B14:B18"/>
    <mergeCell ref="B19:B23"/>
    <mergeCell ref="J89:J107"/>
    <mergeCell ref="J70:J88"/>
    <mergeCell ref="J32:J50"/>
    <mergeCell ref="J51:J69"/>
    <mergeCell ref="J30:S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E129-2BB0-994E-845F-07E029B53A76}">
  <dimension ref="A1:P25"/>
  <sheetViews>
    <sheetView workbookViewId="0">
      <selection activeCell="C30" sqref="C30"/>
    </sheetView>
  </sheetViews>
  <sheetFormatPr baseColWidth="10" defaultRowHeight="16" x14ac:dyDescent="0.2"/>
  <cols>
    <col min="1" max="16384" width="10.83203125" style="1"/>
  </cols>
  <sheetData>
    <row r="1" spans="1:16" x14ac:dyDescent="0.2">
      <c r="A1" s="87" t="s">
        <v>0</v>
      </c>
      <c r="B1" s="86" t="s">
        <v>21</v>
      </c>
      <c r="C1" s="84"/>
      <c r="D1" s="85"/>
      <c r="E1" s="84" t="s">
        <v>9</v>
      </c>
      <c r="F1" s="84"/>
      <c r="G1" s="84"/>
      <c r="H1" s="85"/>
      <c r="I1" s="86" t="s">
        <v>10</v>
      </c>
      <c r="J1" s="84"/>
      <c r="K1" s="84"/>
      <c r="L1" s="85"/>
      <c r="M1" s="86" t="s">
        <v>11</v>
      </c>
      <c r="N1" s="84"/>
      <c r="O1" s="84"/>
      <c r="P1" s="85"/>
    </row>
    <row r="2" spans="1:16" x14ac:dyDescent="0.2">
      <c r="A2" s="88"/>
      <c r="B2" s="5" t="s">
        <v>30</v>
      </c>
      <c r="C2" s="13" t="s">
        <v>31</v>
      </c>
      <c r="D2" s="6" t="s">
        <v>43</v>
      </c>
      <c r="E2" s="13" t="s">
        <v>30</v>
      </c>
      <c r="F2" s="13" t="s">
        <v>31</v>
      </c>
      <c r="G2" s="13" t="s">
        <v>43</v>
      </c>
      <c r="H2" s="6" t="s">
        <v>44</v>
      </c>
      <c r="I2" s="10" t="s">
        <v>30</v>
      </c>
      <c r="J2" s="11" t="s">
        <v>31</v>
      </c>
      <c r="K2" s="11" t="s">
        <v>43</v>
      </c>
      <c r="L2" s="12" t="s">
        <v>44</v>
      </c>
      <c r="M2" s="10" t="s">
        <v>30</v>
      </c>
      <c r="N2" s="11" t="s">
        <v>31</v>
      </c>
      <c r="O2" s="11" t="s">
        <v>43</v>
      </c>
      <c r="P2" s="12" t="s">
        <v>44</v>
      </c>
    </row>
    <row r="3" spans="1:16" x14ac:dyDescent="0.2">
      <c r="A3" s="14" t="s">
        <v>12</v>
      </c>
      <c r="B3" s="3">
        <v>4.0060474201556499E-2</v>
      </c>
      <c r="C3" s="1">
        <v>4.5899353023256498E-2</v>
      </c>
      <c r="D3" s="4">
        <v>0</v>
      </c>
      <c r="E3" s="1">
        <v>0.14069987105126899</v>
      </c>
      <c r="F3" s="1">
        <v>0.39629752668738999</v>
      </c>
      <c r="G3" s="1">
        <v>0</v>
      </c>
      <c r="H3" s="4">
        <v>0</v>
      </c>
      <c r="I3" s="23">
        <v>-0.49857259999999998</v>
      </c>
      <c r="J3" s="8">
        <v>0</v>
      </c>
      <c r="K3" s="8">
        <v>0</v>
      </c>
      <c r="L3" s="9">
        <v>0</v>
      </c>
      <c r="M3" s="7">
        <v>-9.8974000000000006E-2</v>
      </c>
      <c r="N3" s="8">
        <v>0</v>
      </c>
      <c r="O3" s="8">
        <v>-0.35034949999999998</v>
      </c>
      <c r="P3" s="9">
        <v>0</v>
      </c>
    </row>
    <row r="4" spans="1:16" x14ac:dyDescent="0.2">
      <c r="A4" s="14" t="s">
        <v>17</v>
      </c>
      <c r="B4" s="3">
        <v>0.18891196322912801</v>
      </c>
      <c r="C4" s="1">
        <v>0</v>
      </c>
      <c r="D4" s="4">
        <v>0</v>
      </c>
      <c r="E4" s="1">
        <v>0.19985038826043</v>
      </c>
      <c r="F4" s="1">
        <v>0</v>
      </c>
      <c r="G4" s="1">
        <v>0</v>
      </c>
      <c r="H4" s="4">
        <v>0</v>
      </c>
      <c r="I4" s="23">
        <v>-0.40342309999999998</v>
      </c>
      <c r="J4" s="8">
        <v>0</v>
      </c>
      <c r="K4" s="8">
        <v>0</v>
      </c>
      <c r="L4" s="9">
        <v>0</v>
      </c>
      <c r="M4" s="7">
        <v>-0.1838262</v>
      </c>
      <c r="N4" s="8">
        <v>0.1791758</v>
      </c>
      <c r="O4" s="8">
        <v>0</v>
      </c>
      <c r="P4" s="9">
        <v>0</v>
      </c>
    </row>
    <row r="5" spans="1:16" x14ac:dyDescent="0.2">
      <c r="A5" s="14" t="s">
        <v>37</v>
      </c>
      <c r="B5" s="3">
        <v>0.208938857082339</v>
      </c>
      <c r="C5" s="1">
        <v>0</v>
      </c>
      <c r="D5" s="4">
        <v>0</v>
      </c>
      <c r="E5" s="22">
        <v>0.42630185486758099</v>
      </c>
      <c r="F5" s="1">
        <v>0</v>
      </c>
      <c r="G5" s="1">
        <v>0</v>
      </c>
      <c r="H5" s="4">
        <v>0</v>
      </c>
      <c r="I5" s="23">
        <v>-0.37373450000000003</v>
      </c>
      <c r="J5" s="8">
        <v>0</v>
      </c>
      <c r="K5" s="8">
        <v>0</v>
      </c>
      <c r="L5" s="9">
        <v>0</v>
      </c>
      <c r="M5" s="24">
        <v>-0.4276971</v>
      </c>
      <c r="N5" s="8">
        <v>0</v>
      </c>
      <c r="O5" s="8">
        <v>0</v>
      </c>
      <c r="P5" s="9">
        <v>0</v>
      </c>
    </row>
    <row r="6" spans="1:16" x14ac:dyDescent="0.2">
      <c r="A6" s="14" t="s">
        <v>20</v>
      </c>
      <c r="B6" s="3">
        <v>6.7235299608236404E-2</v>
      </c>
      <c r="C6" s="1">
        <v>0.34904835434568698</v>
      </c>
      <c r="D6" s="4">
        <v>0</v>
      </c>
      <c r="E6" s="1">
        <v>0.12507525170422901</v>
      </c>
      <c r="F6" s="1">
        <v>0.25352620477384702</v>
      </c>
      <c r="G6" s="1">
        <v>0</v>
      </c>
      <c r="H6" s="4">
        <v>0</v>
      </c>
      <c r="I6" s="23">
        <v>-0.31672460000000002</v>
      </c>
      <c r="J6" s="8">
        <v>0</v>
      </c>
      <c r="K6" s="8">
        <v>0</v>
      </c>
      <c r="L6" s="9">
        <v>0</v>
      </c>
      <c r="M6" s="7">
        <v>0</v>
      </c>
      <c r="N6" s="8">
        <v>0</v>
      </c>
      <c r="O6" s="8">
        <v>-0.92897410000000002</v>
      </c>
      <c r="P6" s="9">
        <v>0</v>
      </c>
    </row>
    <row r="7" spans="1:16" x14ac:dyDescent="0.2">
      <c r="A7" s="14" t="s">
        <v>13</v>
      </c>
      <c r="B7" s="21">
        <v>0.25886994744806002</v>
      </c>
      <c r="C7" s="1">
        <v>0.35850739734348402</v>
      </c>
      <c r="D7" s="4">
        <v>0</v>
      </c>
      <c r="E7" s="22">
        <v>0.51309360819088301</v>
      </c>
      <c r="F7" s="1">
        <v>0</v>
      </c>
      <c r="G7" s="1">
        <v>0</v>
      </c>
      <c r="H7" s="4">
        <v>0</v>
      </c>
      <c r="I7" s="23">
        <v>-0.29654180000000002</v>
      </c>
      <c r="J7" s="8">
        <v>0</v>
      </c>
      <c r="K7" s="8">
        <v>0</v>
      </c>
      <c r="L7" s="9">
        <v>0</v>
      </c>
      <c r="M7" s="24">
        <v>-0.50946460000000005</v>
      </c>
      <c r="N7" s="8">
        <v>-9.3412999999999996E-2</v>
      </c>
      <c r="O7" s="8">
        <v>0</v>
      </c>
      <c r="P7" s="9">
        <v>0</v>
      </c>
    </row>
    <row r="8" spans="1:16" x14ac:dyDescent="0.2">
      <c r="A8" s="14" t="s">
        <v>34</v>
      </c>
      <c r="B8" s="21">
        <v>0.36996024003700601</v>
      </c>
      <c r="C8" s="1">
        <v>0</v>
      </c>
      <c r="D8" s="4">
        <v>0</v>
      </c>
      <c r="E8" s="1">
        <v>0.14812365127385699</v>
      </c>
      <c r="F8" s="1">
        <v>0</v>
      </c>
      <c r="G8" s="1">
        <v>0</v>
      </c>
      <c r="H8" s="4">
        <v>0</v>
      </c>
      <c r="I8" s="7">
        <v>-0.27326309999999998</v>
      </c>
      <c r="J8" s="8">
        <v>0</v>
      </c>
      <c r="K8" s="8">
        <v>0</v>
      </c>
      <c r="L8" s="9">
        <v>0</v>
      </c>
      <c r="M8" s="24">
        <v>-0.31132100000000001</v>
      </c>
      <c r="N8" s="8">
        <v>0</v>
      </c>
      <c r="O8" s="8">
        <v>0</v>
      </c>
      <c r="P8" s="9">
        <v>0</v>
      </c>
    </row>
    <row r="9" spans="1:16" x14ac:dyDescent="0.2">
      <c r="A9" s="14" t="s">
        <v>18</v>
      </c>
      <c r="B9" s="3">
        <v>0</v>
      </c>
      <c r="C9" s="1">
        <v>0</v>
      </c>
      <c r="D9" s="4">
        <v>0</v>
      </c>
      <c r="E9" s="1">
        <v>6.5675810482811597E-2</v>
      </c>
      <c r="F9" s="1">
        <v>0.68295558324443895</v>
      </c>
      <c r="G9" s="1">
        <v>0</v>
      </c>
      <c r="H9" s="4">
        <v>0</v>
      </c>
      <c r="I9" s="7">
        <v>-0.26129930000000001</v>
      </c>
      <c r="J9" s="8">
        <v>0</v>
      </c>
      <c r="K9" s="8">
        <v>0</v>
      </c>
      <c r="L9" s="9">
        <v>0</v>
      </c>
      <c r="M9" s="7">
        <v>-0.16817499999999999</v>
      </c>
      <c r="N9" s="8">
        <v>0</v>
      </c>
      <c r="O9" s="8">
        <v>0</v>
      </c>
      <c r="P9" s="9">
        <v>0</v>
      </c>
    </row>
    <row r="10" spans="1:16" x14ac:dyDescent="0.2">
      <c r="A10" s="14" t="s">
        <v>14</v>
      </c>
      <c r="B10" s="21">
        <v>0.38075738138961801</v>
      </c>
      <c r="C10" s="1">
        <v>0</v>
      </c>
      <c r="D10" s="4">
        <v>0</v>
      </c>
      <c r="E10" s="1">
        <v>0.195732459604327</v>
      </c>
      <c r="F10" s="1">
        <v>0</v>
      </c>
      <c r="G10" s="1">
        <v>0</v>
      </c>
      <c r="H10" s="4">
        <v>0</v>
      </c>
      <c r="I10" s="7">
        <v>-0.22599340000000001</v>
      </c>
      <c r="J10" s="8">
        <v>0</v>
      </c>
      <c r="K10" s="8">
        <v>0</v>
      </c>
      <c r="L10" s="9">
        <v>0</v>
      </c>
      <c r="M10" s="7">
        <v>-0.19830320000000001</v>
      </c>
      <c r="N10" s="8">
        <v>0.14354497999999999</v>
      </c>
      <c r="O10" s="8">
        <v>0</v>
      </c>
      <c r="P10" s="9">
        <v>0</v>
      </c>
    </row>
    <row r="11" spans="1:16" x14ac:dyDescent="0.2">
      <c r="A11" s="14" t="s">
        <v>33</v>
      </c>
      <c r="B11" s="3">
        <v>0</v>
      </c>
      <c r="C11" s="1">
        <v>0</v>
      </c>
      <c r="D11" s="4">
        <v>0</v>
      </c>
      <c r="E11" s="1">
        <v>0</v>
      </c>
      <c r="F11" s="1">
        <v>0</v>
      </c>
      <c r="G11" s="1">
        <v>0</v>
      </c>
      <c r="H11" s="4">
        <v>0</v>
      </c>
      <c r="I11" s="7">
        <v>-0.14856659999999999</v>
      </c>
      <c r="J11" s="8">
        <v>0</v>
      </c>
      <c r="K11" s="8">
        <v>0</v>
      </c>
      <c r="L11" s="9">
        <v>0</v>
      </c>
      <c r="M11" s="7">
        <v>-0.1089088</v>
      </c>
      <c r="N11" s="8">
        <v>0</v>
      </c>
      <c r="O11" s="8">
        <v>0</v>
      </c>
      <c r="P11" s="9">
        <v>0</v>
      </c>
    </row>
    <row r="12" spans="1:16" x14ac:dyDescent="0.2">
      <c r="A12" s="14" t="s">
        <v>19</v>
      </c>
      <c r="B12" s="3">
        <v>0.22485450279694799</v>
      </c>
      <c r="C12" s="1">
        <v>0</v>
      </c>
      <c r="D12" s="4">
        <v>0</v>
      </c>
      <c r="E12" s="1">
        <v>9.9065779803591505E-2</v>
      </c>
      <c r="F12" s="1">
        <v>0</v>
      </c>
      <c r="G12" s="1">
        <v>0</v>
      </c>
      <c r="H12" s="4">
        <v>0</v>
      </c>
      <c r="I12" s="7">
        <v>-0.14351729999999999</v>
      </c>
      <c r="J12" s="8">
        <v>2.9493399999999999E-3</v>
      </c>
      <c r="K12" s="8">
        <v>0</v>
      </c>
      <c r="L12" s="9">
        <v>0</v>
      </c>
      <c r="M12" s="7">
        <v>-0.18846299999999999</v>
      </c>
      <c r="N12" s="8">
        <v>0</v>
      </c>
      <c r="O12" s="8">
        <v>0</v>
      </c>
      <c r="P12" s="9">
        <v>0</v>
      </c>
    </row>
    <row r="13" spans="1:16" x14ac:dyDescent="0.2">
      <c r="A13" s="14" t="s">
        <v>38</v>
      </c>
      <c r="B13" s="21">
        <v>0.56497729732997803</v>
      </c>
      <c r="C13" s="1">
        <v>0</v>
      </c>
      <c r="D13" s="4">
        <v>0</v>
      </c>
      <c r="E13" s="1">
        <v>0.136810488190062</v>
      </c>
      <c r="F13" s="1">
        <v>0.39798726882077701</v>
      </c>
      <c r="G13" s="1">
        <v>0</v>
      </c>
      <c r="H13" s="4">
        <v>0</v>
      </c>
      <c r="I13" s="7">
        <v>-8.3808099999999996E-2</v>
      </c>
      <c r="J13" s="8">
        <v>0</v>
      </c>
      <c r="K13" s="8">
        <v>0</v>
      </c>
      <c r="L13" s="9">
        <v>0</v>
      </c>
      <c r="M13" s="24">
        <v>-0.29982110000000001</v>
      </c>
      <c r="N13" s="8">
        <v>0</v>
      </c>
      <c r="O13" s="8">
        <v>0</v>
      </c>
      <c r="P13" s="9">
        <v>0</v>
      </c>
    </row>
    <row r="14" spans="1:16" x14ac:dyDescent="0.2">
      <c r="A14" s="14" t="s">
        <v>39</v>
      </c>
      <c r="B14" s="3">
        <v>0</v>
      </c>
      <c r="C14" s="1">
        <v>0</v>
      </c>
      <c r="D14" s="4">
        <v>0</v>
      </c>
      <c r="E14" s="1">
        <v>3.9372908324022099E-2</v>
      </c>
      <c r="F14" s="1">
        <v>0</v>
      </c>
      <c r="G14" s="1">
        <v>0</v>
      </c>
      <c r="H14" s="4">
        <v>0</v>
      </c>
      <c r="I14" s="7">
        <v>-7.5448500000000002E-2</v>
      </c>
      <c r="J14" s="8">
        <v>0</v>
      </c>
      <c r="K14" s="8">
        <v>0</v>
      </c>
      <c r="L14" s="9">
        <v>0</v>
      </c>
      <c r="M14" s="7">
        <v>-0.16369040000000001</v>
      </c>
      <c r="N14" s="8">
        <v>0.17510497999999999</v>
      </c>
      <c r="O14" s="8">
        <v>0</v>
      </c>
      <c r="P14" s="9">
        <v>0</v>
      </c>
    </row>
    <row r="15" spans="1:16" x14ac:dyDescent="0.2">
      <c r="A15" s="14" t="s">
        <v>16</v>
      </c>
      <c r="B15" s="3">
        <v>6.88750127946237E-2</v>
      </c>
      <c r="C15" s="1">
        <v>0</v>
      </c>
      <c r="D15" s="4">
        <v>0</v>
      </c>
      <c r="E15" s="22">
        <v>0.34445449610162798</v>
      </c>
      <c r="F15" s="1">
        <v>0</v>
      </c>
      <c r="G15" s="1">
        <v>0</v>
      </c>
      <c r="H15" s="4">
        <v>0</v>
      </c>
      <c r="I15" s="7">
        <v>-6.5705100000000002E-2</v>
      </c>
      <c r="J15" s="8">
        <v>0</v>
      </c>
      <c r="K15" s="8">
        <v>0</v>
      </c>
      <c r="L15" s="9">
        <v>0</v>
      </c>
      <c r="M15" s="7">
        <v>-9.7653299999999998E-2</v>
      </c>
      <c r="N15" s="8">
        <v>0</v>
      </c>
      <c r="O15" s="8">
        <v>0</v>
      </c>
      <c r="P15" s="9">
        <v>0</v>
      </c>
    </row>
    <row r="16" spans="1:16" x14ac:dyDescent="0.2">
      <c r="A16" s="14" t="s">
        <v>36</v>
      </c>
      <c r="B16" s="3">
        <v>0.20501242169289499</v>
      </c>
      <c r="C16" s="1">
        <v>0</v>
      </c>
      <c r="D16" s="4">
        <v>0</v>
      </c>
      <c r="E16" s="22">
        <v>0.42084714956873498</v>
      </c>
      <c r="F16" s="1">
        <v>-0.39059240710494703</v>
      </c>
      <c r="G16" s="1">
        <v>0</v>
      </c>
      <c r="H16" s="4">
        <v>0</v>
      </c>
      <c r="I16" s="7">
        <v>-6.4440300000000006E-2</v>
      </c>
      <c r="J16" s="8">
        <v>0.197076</v>
      </c>
      <c r="K16" s="8">
        <v>0</v>
      </c>
      <c r="L16" s="9">
        <v>0</v>
      </c>
      <c r="M16" s="7">
        <v>-0.2150656</v>
      </c>
      <c r="N16" s="8">
        <v>0.40530648000000002</v>
      </c>
      <c r="O16" s="8">
        <v>0</v>
      </c>
      <c r="P16" s="9">
        <v>0</v>
      </c>
    </row>
    <row r="17" spans="1:16" x14ac:dyDescent="0.2">
      <c r="A17" s="14" t="s">
        <v>41</v>
      </c>
      <c r="B17" s="3">
        <v>0</v>
      </c>
      <c r="C17" s="1">
        <v>0</v>
      </c>
      <c r="D17" s="4">
        <v>1</v>
      </c>
      <c r="E17" s="1">
        <v>0</v>
      </c>
      <c r="F17" s="1">
        <v>0</v>
      </c>
      <c r="G17" s="1">
        <v>1</v>
      </c>
      <c r="H17" s="4">
        <v>0</v>
      </c>
      <c r="I17" s="7">
        <v>-5.3535100000000002E-2</v>
      </c>
      <c r="J17" s="8">
        <v>0</v>
      </c>
      <c r="K17" s="8">
        <v>0</v>
      </c>
      <c r="L17" s="9">
        <v>-1</v>
      </c>
      <c r="M17" s="7">
        <v>-2.8747999999999999E-2</v>
      </c>
      <c r="N17" s="8">
        <v>6.3422759999999995E-2</v>
      </c>
      <c r="O17" s="8">
        <v>-0.1194252</v>
      </c>
      <c r="P17" s="9">
        <v>0</v>
      </c>
    </row>
    <row r="18" spans="1:16" x14ac:dyDescent="0.2">
      <c r="A18" s="14" t="s">
        <v>15</v>
      </c>
      <c r="B18" s="3">
        <v>0</v>
      </c>
      <c r="C18" s="1">
        <v>0.86459871719232595</v>
      </c>
      <c r="D18" s="4">
        <v>0</v>
      </c>
      <c r="E18" s="1">
        <v>4.2584655578084003E-2</v>
      </c>
      <c r="F18" s="1">
        <v>0</v>
      </c>
      <c r="G18" s="1">
        <v>0</v>
      </c>
      <c r="H18" s="4">
        <v>-1</v>
      </c>
      <c r="I18" s="7">
        <v>-1.3967000000000001E-3</v>
      </c>
      <c r="J18" s="8">
        <v>0</v>
      </c>
      <c r="K18" s="8">
        <v>1</v>
      </c>
      <c r="L18" s="9">
        <v>0</v>
      </c>
      <c r="M18" s="24">
        <v>-0.30111870000000002</v>
      </c>
      <c r="N18" s="8">
        <v>-0.7172444</v>
      </c>
      <c r="O18" s="8">
        <v>0</v>
      </c>
      <c r="P18" s="9">
        <v>0</v>
      </c>
    </row>
    <row r="19" spans="1:16" x14ac:dyDescent="0.2">
      <c r="A19" s="14" t="s">
        <v>42</v>
      </c>
      <c r="B19" s="21">
        <v>0.38345987651346702</v>
      </c>
      <c r="C19" s="1">
        <v>0</v>
      </c>
      <c r="D19" s="4">
        <v>0</v>
      </c>
      <c r="E19" s="22">
        <v>0.228119921464676</v>
      </c>
      <c r="F19" s="1">
        <v>-3.5890256591688999E-2</v>
      </c>
      <c r="G19" s="1">
        <v>0</v>
      </c>
      <c r="H19" s="4">
        <v>0</v>
      </c>
      <c r="I19" s="7">
        <v>0</v>
      </c>
      <c r="J19" s="8">
        <v>0</v>
      </c>
      <c r="K19" s="8">
        <v>0</v>
      </c>
      <c r="L19" s="9">
        <v>0</v>
      </c>
      <c r="M19" s="7">
        <v>-0.1587258</v>
      </c>
      <c r="N19" s="8">
        <v>0.45095255000000001</v>
      </c>
      <c r="O19" s="8">
        <v>0</v>
      </c>
      <c r="P19" s="9">
        <v>0</v>
      </c>
    </row>
    <row r="20" spans="1:16" x14ac:dyDescent="0.2">
      <c r="A20" s="14" t="s">
        <v>35</v>
      </c>
      <c r="B20" s="3">
        <v>4.5790319968121503E-2</v>
      </c>
      <c r="C20" s="1">
        <v>0</v>
      </c>
      <c r="D20" s="4">
        <v>0</v>
      </c>
      <c r="E20" s="1">
        <v>0.18804617764321799</v>
      </c>
      <c r="F20" s="1">
        <v>0</v>
      </c>
      <c r="G20" s="1">
        <v>0</v>
      </c>
      <c r="H20" s="4">
        <v>0</v>
      </c>
      <c r="I20" s="7">
        <v>0</v>
      </c>
      <c r="J20" s="8">
        <v>0.71011378999999997</v>
      </c>
      <c r="K20" s="8">
        <v>0</v>
      </c>
      <c r="L20" s="9">
        <v>0</v>
      </c>
      <c r="M20" s="7">
        <v>0</v>
      </c>
      <c r="N20" s="8">
        <v>0.14768091999999999</v>
      </c>
      <c r="O20" s="8">
        <v>0</v>
      </c>
      <c r="P20" s="9">
        <v>-0.50642209999999999</v>
      </c>
    </row>
    <row r="21" spans="1:16" x14ac:dyDescent="0.2">
      <c r="A21" s="14" t="s">
        <v>32</v>
      </c>
      <c r="B21" s="3">
        <v>0</v>
      </c>
      <c r="C21" s="1">
        <v>0</v>
      </c>
      <c r="D21" s="4">
        <v>0</v>
      </c>
      <c r="E21" s="1">
        <v>0</v>
      </c>
      <c r="F21" s="1">
        <v>0</v>
      </c>
      <c r="G21" s="1">
        <v>0</v>
      </c>
      <c r="H21" s="4">
        <v>0</v>
      </c>
      <c r="I21" s="7">
        <v>0</v>
      </c>
      <c r="J21" s="8">
        <v>0</v>
      </c>
      <c r="K21" s="8">
        <v>0</v>
      </c>
      <c r="L21" s="9">
        <v>0</v>
      </c>
      <c r="M21" s="7">
        <v>-0.11323950000000001</v>
      </c>
      <c r="N21" s="8">
        <v>0</v>
      </c>
      <c r="O21" s="8">
        <v>0</v>
      </c>
      <c r="P21" s="9">
        <v>0</v>
      </c>
    </row>
    <row r="22" spans="1:16" x14ac:dyDescent="0.2">
      <c r="A22" s="15" t="s">
        <v>40</v>
      </c>
      <c r="B22" s="5">
        <v>0</v>
      </c>
      <c r="C22" s="13">
        <v>0</v>
      </c>
      <c r="D22" s="6">
        <v>0</v>
      </c>
      <c r="E22" s="13">
        <v>0</v>
      </c>
      <c r="F22" s="13">
        <v>0</v>
      </c>
      <c r="G22" s="13">
        <v>0</v>
      </c>
      <c r="H22" s="6">
        <v>0</v>
      </c>
      <c r="I22" s="10">
        <v>0</v>
      </c>
      <c r="J22" s="11">
        <v>0.67593694000000004</v>
      </c>
      <c r="K22" s="11">
        <v>0</v>
      </c>
      <c r="L22" s="12">
        <v>0</v>
      </c>
      <c r="M22" s="10">
        <v>-5.7654999999999998E-3</v>
      </c>
      <c r="N22" s="11">
        <v>0</v>
      </c>
      <c r="O22" s="11">
        <v>0</v>
      </c>
      <c r="P22" s="12">
        <v>-0.86228570000000004</v>
      </c>
    </row>
    <row r="23" spans="1:16" x14ac:dyDescent="0.2">
      <c r="A23" s="19" t="s">
        <v>45</v>
      </c>
      <c r="B23" s="16">
        <v>0.28000000000000003</v>
      </c>
      <c r="C23" s="16">
        <v>0.14000000000000001</v>
      </c>
      <c r="D23" s="18">
        <v>0.05</v>
      </c>
      <c r="E23" s="16">
        <v>0.37</v>
      </c>
      <c r="F23" s="16">
        <v>0.1</v>
      </c>
      <c r="G23" s="16">
        <v>7.0000000000000007E-2</v>
      </c>
      <c r="H23" s="18">
        <v>0.06</v>
      </c>
      <c r="I23" s="17">
        <v>0.43</v>
      </c>
      <c r="J23" s="17">
        <v>0.1</v>
      </c>
      <c r="K23" s="17">
        <v>0.05</v>
      </c>
      <c r="L23" s="20">
        <v>0</v>
      </c>
      <c r="M23" s="16">
        <v>0.31</v>
      </c>
      <c r="N23" s="16">
        <v>0.1</v>
      </c>
      <c r="O23" s="16">
        <v>0.09</v>
      </c>
      <c r="P23" s="18">
        <v>0.06</v>
      </c>
    </row>
    <row r="24" spans="1:16" x14ac:dyDescent="0.2">
      <c r="B24" s="1" t="s">
        <v>49</v>
      </c>
      <c r="E24" s="1" t="s">
        <v>50</v>
      </c>
      <c r="I24" s="1" t="s">
        <v>51</v>
      </c>
      <c r="M24" s="1" t="s">
        <v>52</v>
      </c>
    </row>
    <row r="25" spans="1:16" x14ac:dyDescent="0.2">
      <c r="F25" s="2"/>
    </row>
  </sheetData>
  <autoFilter ref="A1:P22" xr:uid="{0B92E129-2BB0-994E-845F-07E029B53A76}">
    <filterColumn colId="1" showButton="0"/>
    <filterColumn colId="2" showButton="0"/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</autoFilter>
  <mergeCells count="5">
    <mergeCell ref="E1:H1"/>
    <mergeCell ref="I1:L1"/>
    <mergeCell ref="M1:P1"/>
    <mergeCell ref="A1:A2"/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63A6-D668-3143-8DC9-34686F6E9D3E}">
  <dimension ref="A1:G19"/>
  <sheetViews>
    <sheetView workbookViewId="0">
      <selection activeCell="D23" sqref="D23"/>
    </sheetView>
  </sheetViews>
  <sheetFormatPr baseColWidth="10" defaultRowHeight="16" x14ac:dyDescent="0.2"/>
  <sheetData>
    <row r="1" spans="1:7" x14ac:dyDescent="0.2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</row>
    <row r="2" spans="1:7" x14ac:dyDescent="0.2">
      <c r="A2" t="s">
        <v>16</v>
      </c>
      <c r="B2">
        <v>571</v>
      </c>
      <c r="C2">
        <v>0.18</v>
      </c>
      <c r="D2">
        <v>34</v>
      </c>
      <c r="E2" t="s">
        <v>95</v>
      </c>
      <c r="F2">
        <v>0.18</v>
      </c>
      <c r="G2" t="s">
        <v>95</v>
      </c>
    </row>
    <row r="3" spans="1:7" x14ac:dyDescent="0.2">
      <c r="A3" t="s">
        <v>17</v>
      </c>
      <c r="B3">
        <v>571</v>
      </c>
      <c r="C3">
        <v>0.18</v>
      </c>
      <c r="D3">
        <v>3.3</v>
      </c>
      <c r="E3">
        <v>0.53</v>
      </c>
      <c r="F3">
        <v>3.3</v>
      </c>
      <c r="G3">
        <v>0</v>
      </c>
    </row>
    <row r="4" spans="1:7" x14ac:dyDescent="0.2">
      <c r="A4" t="s">
        <v>35</v>
      </c>
      <c r="B4">
        <v>571</v>
      </c>
      <c r="C4">
        <v>0</v>
      </c>
      <c r="D4">
        <v>0</v>
      </c>
      <c r="E4">
        <v>0</v>
      </c>
      <c r="F4" t="s">
        <v>95</v>
      </c>
      <c r="G4">
        <v>0</v>
      </c>
    </row>
    <row r="5" spans="1:7" x14ac:dyDescent="0.2">
      <c r="A5" t="s">
        <v>18</v>
      </c>
      <c r="B5">
        <v>571</v>
      </c>
      <c r="C5">
        <v>0.53</v>
      </c>
      <c r="D5">
        <v>1.6</v>
      </c>
      <c r="E5">
        <v>0</v>
      </c>
      <c r="F5">
        <v>0</v>
      </c>
      <c r="G5">
        <v>0</v>
      </c>
    </row>
    <row r="6" spans="1:7" x14ac:dyDescent="0.2">
      <c r="A6" t="s">
        <v>36</v>
      </c>
      <c r="B6">
        <v>571</v>
      </c>
      <c r="C6">
        <v>0.18</v>
      </c>
      <c r="D6">
        <v>0.18</v>
      </c>
      <c r="E6">
        <v>0</v>
      </c>
      <c r="F6">
        <v>0</v>
      </c>
      <c r="G6">
        <v>0</v>
      </c>
    </row>
    <row r="7" spans="1:7" x14ac:dyDescent="0.2">
      <c r="A7" t="s">
        <v>12</v>
      </c>
      <c r="B7">
        <v>571</v>
      </c>
      <c r="C7">
        <v>5.8</v>
      </c>
      <c r="D7">
        <v>0.53</v>
      </c>
      <c r="E7">
        <v>0.53</v>
      </c>
      <c r="F7">
        <v>2.1</v>
      </c>
      <c r="G7">
        <v>0.53</v>
      </c>
    </row>
    <row r="8" spans="1:7" x14ac:dyDescent="0.2">
      <c r="A8" t="s">
        <v>19</v>
      </c>
      <c r="B8">
        <v>571</v>
      </c>
      <c r="C8">
        <v>0</v>
      </c>
      <c r="D8">
        <v>4.5999999999999996</v>
      </c>
      <c r="E8" t="s">
        <v>95</v>
      </c>
      <c r="F8">
        <v>4.5999999999999996</v>
      </c>
      <c r="G8" t="s">
        <v>95</v>
      </c>
    </row>
    <row r="9" spans="1:7" x14ac:dyDescent="0.2">
      <c r="A9" t="s">
        <v>13</v>
      </c>
      <c r="B9">
        <v>571</v>
      </c>
      <c r="C9">
        <v>2.6</v>
      </c>
      <c r="D9">
        <v>12</v>
      </c>
      <c r="E9">
        <v>0</v>
      </c>
      <c r="F9">
        <v>12</v>
      </c>
      <c r="G9">
        <v>0</v>
      </c>
    </row>
    <row r="10" spans="1:7" x14ac:dyDescent="0.2">
      <c r="A10" t="s">
        <v>14</v>
      </c>
      <c r="B10">
        <v>571</v>
      </c>
      <c r="C10">
        <v>3</v>
      </c>
      <c r="D10" t="s">
        <v>95</v>
      </c>
      <c r="E10" t="s">
        <v>95</v>
      </c>
      <c r="F10" t="s">
        <v>95</v>
      </c>
      <c r="G10" t="s">
        <v>95</v>
      </c>
    </row>
    <row r="11" spans="1:7" x14ac:dyDescent="0.2">
      <c r="A11" t="s">
        <v>38</v>
      </c>
      <c r="B11">
        <v>571</v>
      </c>
      <c r="C11">
        <v>0.35</v>
      </c>
      <c r="D11">
        <v>0.35</v>
      </c>
      <c r="E11">
        <v>0</v>
      </c>
      <c r="F11" t="s">
        <v>95</v>
      </c>
      <c r="G11">
        <v>0</v>
      </c>
    </row>
    <row r="12" spans="1:7" x14ac:dyDescent="0.2">
      <c r="A12" t="s">
        <v>20</v>
      </c>
      <c r="B12">
        <v>571</v>
      </c>
      <c r="C12">
        <v>0</v>
      </c>
      <c r="D12">
        <v>3.2</v>
      </c>
      <c r="E12">
        <v>3.2</v>
      </c>
      <c r="F12">
        <v>0.35</v>
      </c>
      <c r="G12">
        <v>3.2</v>
      </c>
    </row>
    <row r="13" spans="1:7" x14ac:dyDescent="0.2">
      <c r="A13" t="s">
        <v>39</v>
      </c>
      <c r="B13">
        <v>571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42</v>
      </c>
      <c r="B14">
        <v>571</v>
      </c>
      <c r="C14">
        <v>0</v>
      </c>
      <c r="D14" t="s">
        <v>95</v>
      </c>
      <c r="E14" t="s">
        <v>95</v>
      </c>
      <c r="F14">
        <v>0</v>
      </c>
      <c r="G14" t="s">
        <v>95</v>
      </c>
    </row>
    <row r="15" spans="1:7" x14ac:dyDescent="0.2">
      <c r="A15" t="s">
        <v>15</v>
      </c>
      <c r="B15">
        <v>571</v>
      </c>
      <c r="C15">
        <v>4.4000000000000004</v>
      </c>
      <c r="D15">
        <v>1.9</v>
      </c>
      <c r="E15">
        <v>0</v>
      </c>
      <c r="F15">
        <v>0</v>
      </c>
      <c r="G15">
        <v>0</v>
      </c>
    </row>
    <row r="16" spans="1:7" x14ac:dyDescent="0.2">
      <c r="A16" t="s">
        <v>34</v>
      </c>
      <c r="B16">
        <v>571</v>
      </c>
      <c r="C16" t="s">
        <v>95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33</v>
      </c>
      <c r="B17">
        <v>571</v>
      </c>
      <c r="C17" t="s">
        <v>95</v>
      </c>
      <c r="D17">
        <v>1.4</v>
      </c>
      <c r="E17">
        <v>0</v>
      </c>
      <c r="F17" t="s">
        <v>95</v>
      </c>
      <c r="G17">
        <v>0</v>
      </c>
    </row>
    <row r="18" spans="1:7" x14ac:dyDescent="0.2">
      <c r="A18" t="s">
        <v>40</v>
      </c>
      <c r="B18">
        <v>571</v>
      </c>
      <c r="C18" t="s">
        <v>95</v>
      </c>
      <c r="D18" t="s">
        <v>95</v>
      </c>
      <c r="E18">
        <v>0</v>
      </c>
      <c r="F18" t="s">
        <v>95</v>
      </c>
      <c r="G18">
        <v>0</v>
      </c>
    </row>
    <row r="19" spans="1:7" x14ac:dyDescent="0.2">
      <c r="A19" t="s">
        <v>37</v>
      </c>
      <c r="B19">
        <v>571</v>
      </c>
      <c r="C19" t="s">
        <v>95</v>
      </c>
      <c r="D19" t="s">
        <v>95</v>
      </c>
      <c r="E19" t="s">
        <v>95</v>
      </c>
      <c r="F19">
        <v>0</v>
      </c>
      <c r="G19" t="s">
        <v>95</v>
      </c>
    </row>
  </sheetData>
  <autoFilter ref="A1:G19" xr:uid="{C22D752D-11C1-9D43-8F0C-29353B26479D}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D98D-D316-FD42-8674-38FD19B76A16}">
  <dimension ref="A1:H73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t="s">
        <v>88</v>
      </c>
      <c r="B1" t="s">
        <v>96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</row>
    <row r="2" spans="1:8" x14ac:dyDescent="0.2">
      <c r="A2" t="s">
        <v>16</v>
      </c>
      <c r="B2" t="s">
        <v>21</v>
      </c>
      <c r="C2">
        <v>53</v>
      </c>
      <c r="D2">
        <v>0</v>
      </c>
      <c r="E2">
        <v>23</v>
      </c>
      <c r="F2" t="s">
        <v>95</v>
      </c>
      <c r="G2">
        <v>0</v>
      </c>
      <c r="H2" t="s">
        <v>95</v>
      </c>
    </row>
    <row r="3" spans="1:8" x14ac:dyDescent="0.2">
      <c r="A3" t="s">
        <v>16</v>
      </c>
      <c r="B3" t="s">
        <v>9</v>
      </c>
      <c r="C3">
        <v>123</v>
      </c>
      <c r="D3">
        <v>0.81</v>
      </c>
      <c r="E3">
        <v>52</v>
      </c>
      <c r="F3" t="s">
        <v>95</v>
      </c>
      <c r="G3">
        <v>0.81</v>
      </c>
      <c r="H3" t="s">
        <v>95</v>
      </c>
    </row>
    <row r="4" spans="1:8" x14ac:dyDescent="0.2">
      <c r="A4" t="s">
        <v>16</v>
      </c>
      <c r="B4" t="s">
        <v>10</v>
      </c>
      <c r="C4">
        <v>88</v>
      </c>
      <c r="D4">
        <v>0</v>
      </c>
      <c r="E4">
        <v>32</v>
      </c>
      <c r="F4" t="s">
        <v>95</v>
      </c>
      <c r="G4">
        <v>0</v>
      </c>
      <c r="H4" t="s">
        <v>95</v>
      </c>
    </row>
    <row r="5" spans="1:8" x14ac:dyDescent="0.2">
      <c r="A5" t="s">
        <v>16</v>
      </c>
      <c r="B5" t="s">
        <v>11</v>
      </c>
      <c r="C5">
        <v>307</v>
      </c>
      <c r="D5">
        <v>0</v>
      </c>
      <c r="E5">
        <v>29</v>
      </c>
      <c r="F5" t="s">
        <v>95</v>
      </c>
      <c r="G5">
        <v>0</v>
      </c>
      <c r="H5" t="s">
        <v>95</v>
      </c>
    </row>
    <row r="6" spans="1:8" x14ac:dyDescent="0.2">
      <c r="A6" t="s">
        <v>17</v>
      </c>
      <c r="B6" t="s">
        <v>21</v>
      </c>
      <c r="C6">
        <v>53</v>
      </c>
      <c r="D6">
        <v>0</v>
      </c>
      <c r="E6">
        <v>3.8</v>
      </c>
      <c r="F6">
        <v>0</v>
      </c>
      <c r="G6">
        <v>3.8</v>
      </c>
      <c r="H6">
        <v>0</v>
      </c>
    </row>
    <row r="7" spans="1:8" x14ac:dyDescent="0.2">
      <c r="A7" t="s">
        <v>17</v>
      </c>
      <c r="B7" t="s">
        <v>9</v>
      </c>
      <c r="C7">
        <v>123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t="s">
        <v>17</v>
      </c>
      <c r="B8" t="s">
        <v>10</v>
      </c>
      <c r="C8">
        <v>88</v>
      </c>
      <c r="D8">
        <v>1.1000000000000001</v>
      </c>
      <c r="E8">
        <v>17</v>
      </c>
      <c r="F8">
        <v>3.4</v>
      </c>
      <c r="G8">
        <v>17</v>
      </c>
      <c r="H8">
        <v>0</v>
      </c>
    </row>
    <row r="9" spans="1:8" x14ac:dyDescent="0.2">
      <c r="A9" t="s">
        <v>17</v>
      </c>
      <c r="B9" t="s">
        <v>11</v>
      </c>
      <c r="C9">
        <v>307</v>
      </c>
      <c r="D9">
        <v>0</v>
      </c>
      <c r="E9">
        <v>0.65</v>
      </c>
      <c r="F9">
        <v>0</v>
      </c>
      <c r="G9">
        <v>0.65</v>
      </c>
      <c r="H9">
        <v>0</v>
      </c>
    </row>
    <row r="10" spans="1:8" x14ac:dyDescent="0.2">
      <c r="A10" t="s">
        <v>35</v>
      </c>
      <c r="B10" t="s">
        <v>21</v>
      </c>
      <c r="C10">
        <v>53</v>
      </c>
      <c r="D10">
        <v>0</v>
      </c>
      <c r="E10">
        <v>0</v>
      </c>
      <c r="F10">
        <v>0</v>
      </c>
      <c r="G10" t="s">
        <v>95</v>
      </c>
      <c r="H10">
        <v>0</v>
      </c>
    </row>
    <row r="11" spans="1:8" x14ac:dyDescent="0.2">
      <c r="A11" t="s">
        <v>35</v>
      </c>
      <c r="B11" t="s">
        <v>9</v>
      </c>
      <c r="C11">
        <v>123</v>
      </c>
      <c r="D11">
        <v>0</v>
      </c>
      <c r="E11">
        <v>0</v>
      </c>
      <c r="F11">
        <v>0</v>
      </c>
      <c r="G11" t="s">
        <v>95</v>
      </c>
      <c r="H11">
        <v>0</v>
      </c>
    </row>
    <row r="12" spans="1:8" x14ac:dyDescent="0.2">
      <c r="A12" t="s">
        <v>35</v>
      </c>
      <c r="B12" t="s">
        <v>10</v>
      </c>
      <c r="C12">
        <v>88</v>
      </c>
      <c r="D12">
        <v>0</v>
      </c>
      <c r="E12">
        <v>0</v>
      </c>
      <c r="F12">
        <v>0</v>
      </c>
      <c r="G12" t="s">
        <v>95</v>
      </c>
      <c r="H12">
        <v>0</v>
      </c>
    </row>
    <row r="13" spans="1:8" x14ac:dyDescent="0.2">
      <c r="A13" t="s">
        <v>35</v>
      </c>
      <c r="B13" t="s">
        <v>11</v>
      </c>
      <c r="C13">
        <v>307</v>
      </c>
      <c r="D13">
        <v>0</v>
      </c>
      <c r="E13">
        <v>0</v>
      </c>
      <c r="F13">
        <v>0</v>
      </c>
      <c r="G13" t="s">
        <v>95</v>
      </c>
      <c r="H13">
        <v>0</v>
      </c>
    </row>
    <row r="14" spans="1:8" x14ac:dyDescent="0.2">
      <c r="A14" t="s">
        <v>18</v>
      </c>
      <c r="B14" t="s">
        <v>21</v>
      </c>
      <c r="C14">
        <v>53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">
      <c r="A15" t="s">
        <v>18</v>
      </c>
      <c r="B15" t="s">
        <v>9</v>
      </c>
      <c r="C15">
        <v>123</v>
      </c>
      <c r="D15">
        <v>2.4</v>
      </c>
      <c r="E15">
        <v>7.3</v>
      </c>
      <c r="F15">
        <v>0</v>
      </c>
      <c r="G15">
        <v>0</v>
      </c>
      <c r="H15">
        <v>0</v>
      </c>
    </row>
    <row r="16" spans="1:8" x14ac:dyDescent="0.2">
      <c r="A16" t="s">
        <v>18</v>
      </c>
      <c r="B16" t="s">
        <v>10</v>
      </c>
      <c r="C16">
        <v>88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">
      <c r="A17" t="s">
        <v>18</v>
      </c>
      <c r="B17" t="s">
        <v>11</v>
      </c>
      <c r="C17">
        <v>307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">
      <c r="A18" t="s">
        <v>36</v>
      </c>
      <c r="B18" t="s">
        <v>21</v>
      </c>
      <c r="C18">
        <v>53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">
      <c r="A19" t="s">
        <v>36</v>
      </c>
      <c r="B19" t="s">
        <v>9</v>
      </c>
      <c r="C19">
        <v>123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">
      <c r="A20" t="s">
        <v>36</v>
      </c>
      <c r="B20" t="s">
        <v>10</v>
      </c>
      <c r="C20">
        <v>88</v>
      </c>
      <c r="D20">
        <v>1.1000000000000001</v>
      </c>
      <c r="E20">
        <v>1.1000000000000001</v>
      </c>
      <c r="F20">
        <v>0</v>
      </c>
      <c r="G20">
        <v>0</v>
      </c>
      <c r="H20">
        <v>0</v>
      </c>
    </row>
    <row r="21" spans="1:8" x14ac:dyDescent="0.2">
      <c r="A21" t="s">
        <v>36</v>
      </c>
      <c r="B21" t="s">
        <v>11</v>
      </c>
      <c r="C21">
        <v>307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">
      <c r="A22" t="s">
        <v>12</v>
      </c>
      <c r="B22" t="s">
        <v>21</v>
      </c>
      <c r="C22">
        <v>53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">
      <c r="A23" t="s">
        <v>12</v>
      </c>
      <c r="B23" t="s">
        <v>9</v>
      </c>
      <c r="C23">
        <v>123</v>
      </c>
      <c r="D23">
        <v>8.9</v>
      </c>
      <c r="E23">
        <v>1.6</v>
      </c>
      <c r="F23">
        <v>1.6</v>
      </c>
      <c r="G23">
        <v>3.3</v>
      </c>
      <c r="H23">
        <v>1.6</v>
      </c>
    </row>
    <row r="24" spans="1:8" x14ac:dyDescent="0.2">
      <c r="A24" t="s">
        <v>12</v>
      </c>
      <c r="B24" t="s">
        <v>10</v>
      </c>
      <c r="C24">
        <v>88</v>
      </c>
      <c r="D24">
        <v>17</v>
      </c>
      <c r="E24">
        <v>1.1000000000000001</v>
      </c>
      <c r="F24">
        <v>1.1000000000000001</v>
      </c>
      <c r="G24">
        <v>5.7</v>
      </c>
      <c r="H24">
        <v>1.1000000000000001</v>
      </c>
    </row>
    <row r="25" spans="1:8" x14ac:dyDescent="0.2">
      <c r="A25" t="s">
        <v>12</v>
      </c>
      <c r="B25" t="s">
        <v>11</v>
      </c>
      <c r="C25">
        <v>307</v>
      </c>
      <c r="D25">
        <v>2.2999999999999998</v>
      </c>
      <c r="E25">
        <v>0</v>
      </c>
      <c r="F25">
        <v>0</v>
      </c>
      <c r="G25">
        <v>0.98</v>
      </c>
      <c r="H25">
        <v>0</v>
      </c>
    </row>
    <row r="26" spans="1:8" x14ac:dyDescent="0.2">
      <c r="A26" t="s">
        <v>19</v>
      </c>
      <c r="B26" t="s">
        <v>21</v>
      </c>
      <c r="C26">
        <v>53</v>
      </c>
      <c r="D26">
        <v>0</v>
      </c>
      <c r="E26">
        <v>3.8</v>
      </c>
      <c r="F26" t="s">
        <v>95</v>
      </c>
      <c r="G26">
        <v>3.8</v>
      </c>
      <c r="H26" t="s">
        <v>95</v>
      </c>
    </row>
    <row r="27" spans="1:8" x14ac:dyDescent="0.2">
      <c r="A27" t="s">
        <v>19</v>
      </c>
      <c r="B27" t="s">
        <v>9</v>
      </c>
      <c r="C27">
        <v>123</v>
      </c>
      <c r="D27">
        <v>0</v>
      </c>
      <c r="E27">
        <v>3.3</v>
      </c>
      <c r="F27" t="s">
        <v>95</v>
      </c>
      <c r="G27">
        <v>3.3</v>
      </c>
      <c r="H27" t="s">
        <v>95</v>
      </c>
    </row>
    <row r="28" spans="1:8" x14ac:dyDescent="0.2">
      <c r="A28" t="s">
        <v>19</v>
      </c>
      <c r="B28" t="s">
        <v>10</v>
      </c>
      <c r="C28">
        <v>88</v>
      </c>
      <c r="D28">
        <v>0</v>
      </c>
      <c r="E28">
        <v>4.5</v>
      </c>
      <c r="F28" t="s">
        <v>95</v>
      </c>
      <c r="G28">
        <v>4.5</v>
      </c>
      <c r="H28" t="s">
        <v>95</v>
      </c>
    </row>
    <row r="29" spans="1:8" x14ac:dyDescent="0.2">
      <c r="A29" t="s">
        <v>19</v>
      </c>
      <c r="B29" t="s">
        <v>11</v>
      </c>
      <c r="C29">
        <v>307</v>
      </c>
      <c r="D29">
        <v>0</v>
      </c>
      <c r="E29">
        <v>5.2</v>
      </c>
      <c r="F29" t="s">
        <v>95</v>
      </c>
      <c r="G29">
        <v>5.2</v>
      </c>
      <c r="H29" t="s">
        <v>95</v>
      </c>
    </row>
    <row r="30" spans="1:8" x14ac:dyDescent="0.2">
      <c r="A30" t="s">
        <v>13</v>
      </c>
      <c r="B30" t="s">
        <v>21</v>
      </c>
      <c r="C30">
        <v>53</v>
      </c>
      <c r="D30">
        <v>1.9</v>
      </c>
      <c r="E30">
        <v>7.5</v>
      </c>
      <c r="F30">
        <v>0</v>
      </c>
      <c r="G30">
        <v>7.5</v>
      </c>
      <c r="H30">
        <v>0</v>
      </c>
    </row>
    <row r="31" spans="1:8" x14ac:dyDescent="0.2">
      <c r="A31" t="s">
        <v>13</v>
      </c>
      <c r="B31" t="s">
        <v>9</v>
      </c>
      <c r="C31">
        <v>123</v>
      </c>
      <c r="D31">
        <v>7.3</v>
      </c>
      <c r="E31">
        <v>24</v>
      </c>
      <c r="F31">
        <v>0</v>
      </c>
      <c r="G31">
        <v>24</v>
      </c>
      <c r="H31">
        <v>0</v>
      </c>
    </row>
    <row r="32" spans="1:8" x14ac:dyDescent="0.2">
      <c r="A32" t="s">
        <v>13</v>
      </c>
      <c r="B32" t="s">
        <v>10</v>
      </c>
      <c r="C32">
        <v>88</v>
      </c>
      <c r="D32">
        <v>1.1000000000000001</v>
      </c>
      <c r="E32">
        <v>5.7</v>
      </c>
      <c r="F32">
        <v>0</v>
      </c>
      <c r="G32">
        <v>5.7</v>
      </c>
      <c r="H32">
        <v>0</v>
      </c>
    </row>
    <row r="33" spans="1:8" x14ac:dyDescent="0.2">
      <c r="A33" t="s">
        <v>13</v>
      </c>
      <c r="B33" t="s">
        <v>11</v>
      </c>
      <c r="C33">
        <v>307</v>
      </c>
      <c r="D33">
        <v>1.3</v>
      </c>
      <c r="E33">
        <v>10</v>
      </c>
      <c r="F33">
        <v>0</v>
      </c>
      <c r="G33">
        <v>10</v>
      </c>
      <c r="H33">
        <v>0</v>
      </c>
    </row>
    <row r="34" spans="1:8" x14ac:dyDescent="0.2">
      <c r="A34" t="s">
        <v>14</v>
      </c>
      <c r="B34" t="s">
        <v>21</v>
      </c>
      <c r="C34">
        <v>53</v>
      </c>
      <c r="D34">
        <v>3.8</v>
      </c>
      <c r="E34" t="s">
        <v>95</v>
      </c>
      <c r="F34" t="s">
        <v>95</v>
      </c>
      <c r="G34" t="s">
        <v>95</v>
      </c>
      <c r="H34" t="s">
        <v>95</v>
      </c>
    </row>
    <row r="35" spans="1:8" x14ac:dyDescent="0.2">
      <c r="A35" t="s">
        <v>14</v>
      </c>
      <c r="B35" t="s">
        <v>9</v>
      </c>
      <c r="C35">
        <v>123</v>
      </c>
      <c r="D35">
        <v>0</v>
      </c>
      <c r="E35" t="s">
        <v>95</v>
      </c>
      <c r="F35" t="s">
        <v>95</v>
      </c>
      <c r="G35" t="s">
        <v>95</v>
      </c>
      <c r="H35" t="s">
        <v>95</v>
      </c>
    </row>
    <row r="36" spans="1:8" x14ac:dyDescent="0.2">
      <c r="A36" t="s">
        <v>14</v>
      </c>
      <c r="B36" t="s">
        <v>10</v>
      </c>
      <c r="C36">
        <v>88</v>
      </c>
      <c r="D36">
        <v>4.5</v>
      </c>
      <c r="E36" t="s">
        <v>95</v>
      </c>
      <c r="F36" t="s">
        <v>95</v>
      </c>
      <c r="G36" t="s">
        <v>95</v>
      </c>
      <c r="H36" t="s">
        <v>95</v>
      </c>
    </row>
    <row r="37" spans="1:8" x14ac:dyDescent="0.2">
      <c r="A37" t="s">
        <v>14</v>
      </c>
      <c r="B37" t="s">
        <v>11</v>
      </c>
      <c r="C37">
        <v>307</v>
      </c>
      <c r="D37">
        <v>3.6</v>
      </c>
      <c r="E37" t="s">
        <v>95</v>
      </c>
      <c r="F37" t="s">
        <v>95</v>
      </c>
      <c r="G37" t="s">
        <v>95</v>
      </c>
      <c r="H37" t="s">
        <v>95</v>
      </c>
    </row>
    <row r="38" spans="1:8" x14ac:dyDescent="0.2">
      <c r="A38" t="s">
        <v>38</v>
      </c>
      <c r="B38" t="s">
        <v>21</v>
      </c>
      <c r="C38">
        <v>53</v>
      </c>
      <c r="D38">
        <v>0</v>
      </c>
      <c r="E38">
        <v>0</v>
      </c>
      <c r="F38">
        <v>0</v>
      </c>
      <c r="G38" t="s">
        <v>95</v>
      </c>
      <c r="H38">
        <v>0</v>
      </c>
    </row>
    <row r="39" spans="1:8" x14ac:dyDescent="0.2">
      <c r="A39" t="s">
        <v>38</v>
      </c>
      <c r="B39" t="s">
        <v>9</v>
      </c>
      <c r="C39">
        <v>123</v>
      </c>
      <c r="D39">
        <v>1.6</v>
      </c>
      <c r="E39">
        <v>1.6</v>
      </c>
      <c r="F39">
        <v>0</v>
      </c>
      <c r="G39" t="s">
        <v>95</v>
      </c>
      <c r="H39">
        <v>0</v>
      </c>
    </row>
    <row r="40" spans="1:8" x14ac:dyDescent="0.2">
      <c r="A40" t="s">
        <v>38</v>
      </c>
      <c r="B40" t="s">
        <v>10</v>
      </c>
      <c r="C40">
        <v>88</v>
      </c>
      <c r="D40">
        <v>0</v>
      </c>
      <c r="E40">
        <v>0</v>
      </c>
      <c r="F40">
        <v>0</v>
      </c>
      <c r="G40" t="s">
        <v>95</v>
      </c>
      <c r="H40">
        <v>0</v>
      </c>
    </row>
    <row r="41" spans="1:8" x14ac:dyDescent="0.2">
      <c r="A41" t="s">
        <v>38</v>
      </c>
      <c r="B41" t="s">
        <v>11</v>
      </c>
      <c r="C41">
        <v>307</v>
      </c>
      <c r="D41">
        <v>0</v>
      </c>
      <c r="E41">
        <v>0</v>
      </c>
      <c r="F41">
        <v>0</v>
      </c>
      <c r="G41" t="s">
        <v>95</v>
      </c>
      <c r="H41">
        <v>0</v>
      </c>
    </row>
    <row r="42" spans="1:8" x14ac:dyDescent="0.2">
      <c r="A42" t="s">
        <v>20</v>
      </c>
      <c r="B42" t="s">
        <v>21</v>
      </c>
      <c r="C42">
        <v>53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">
      <c r="A43" t="s">
        <v>20</v>
      </c>
      <c r="B43" t="s">
        <v>9</v>
      </c>
      <c r="C43">
        <v>123</v>
      </c>
      <c r="D43">
        <v>0</v>
      </c>
      <c r="E43">
        <v>1.6</v>
      </c>
      <c r="F43">
        <v>1.6</v>
      </c>
      <c r="G43">
        <v>0</v>
      </c>
      <c r="H43">
        <v>1.6</v>
      </c>
    </row>
    <row r="44" spans="1:8" x14ac:dyDescent="0.2">
      <c r="A44" t="s">
        <v>20</v>
      </c>
      <c r="B44" t="s">
        <v>10</v>
      </c>
      <c r="C44">
        <v>88</v>
      </c>
      <c r="D44">
        <v>0</v>
      </c>
      <c r="E44">
        <v>5.7</v>
      </c>
      <c r="F44">
        <v>5.7</v>
      </c>
      <c r="G44">
        <v>0</v>
      </c>
      <c r="H44">
        <v>5.7</v>
      </c>
    </row>
    <row r="45" spans="1:8" x14ac:dyDescent="0.2">
      <c r="A45" t="s">
        <v>20</v>
      </c>
      <c r="B45" t="s">
        <v>11</v>
      </c>
      <c r="C45">
        <v>307</v>
      </c>
      <c r="D45">
        <v>0</v>
      </c>
      <c r="E45">
        <v>3.6</v>
      </c>
      <c r="F45">
        <v>3.6</v>
      </c>
      <c r="G45">
        <v>0.65</v>
      </c>
      <c r="H45">
        <v>3.6</v>
      </c>
    </row>
    <row r="46" spans="1:8" x14ac:dyDescent="0.2">
      <c r="A46" t="s">
        <v>39</v>
      </c>
      <c r="B46" t="s">
        <v>21</v>
      </c>
      <c r="C46">
        <v>53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">
      <c r="A47" t="s">
        <v>39</v>
      </c>
      <c r="B47" t="s">
        <v>9</v>
      </c>
      <c r="C47">
        <v>123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">
      <c r="A48" t="s">
        <v>39</v>
      </c>
      <c r="B48" t="s">
        <v>10</v>
      </c>
      <c r="C48">
        <v>88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">
      <c r="A49" t="s">
        <v>39</v>
      </c>
      <c r="B49" t="s">
        <v>11</v>
      </c>
      <c r="C49">
        <v>307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">
      <c r="A50" t="s">
        <v>42</v>
      </c>
      <c r="B50" t="s">
        <v>21</v>
      </c>
      <c r="C50">
        <v>53</v>
      </c>
      <c r="D50">
        <v>0</v>
      </c>
      <c r="E50" t="s">
        <v>95</v>
      </c>
      <c r="F50" t="s">
        <v>95</v>
      </c>
      <c r="G50">
        <v>0</v>
      </c>
      <c r="H50" t="s">
        <v>95</v>
      </c>
    </row>
    <row r="51" spans="1:8" x14ac:dyDescent="0.2">
      <c r="A51" t="s">
        <v>42</v>
      </c>
      <c r="B51" t="s">
        <v>9</v>
      </c>
      <c r="C51">
        <v>123</v>
      </c>
      <c r="D51">
        <v>0</v>
      </c>
      <c r="E51" t="s">
        <v>95</v>
      </c>
      <c r="F51" t="s">
        <v>95</v>
      </c>
      <c r="G51">
        <v>0</v>
      </c>
      <c r="H51" t="s">
        <v>95</v>
      </c>
    </row>
    <row r="52" spans="1:8" x14ac:dyDescent="0.2">
      <c r="A52" t="s">
        <v>42</v>
      </c>
      <c r="B52" t="s">
        <v>10</v>
      </c>
      <c r="C52">
        <v>88</v>
      </c>
      <c r="D52">
        <v>0</v>
      </c>
      <c r="E52" t="s">
        <v>95</v>
      </c>
      <c r="F52" t="s">
        <v>95</v>
      </c>
      <c r="G52">
        <v>0</v>
      </c>
      <c r="H52" t="s">
        <v>95</v>
      </c>
    </row>
    <row r="53" spans="1:8" x14ac:dyDescent="0.2">
      <c r="A53" t="s">
        <v>42</v>
      </c>
      <c r="B53" t="s">
        <v>11</v>
      </c>
      <c r="C53">
        <v>307</v>
      </c>
      <c r="D53">
        <v>0</v>
      </c>
      <c r="E53" t="s">
        <v>95</v>
      </c>
      <c r="F53" t="s">
        <v>95</v>
      </c>
      <c r="G53">
        <v>0</v>
      </c>
      <c r="H53" t="s">
        <v>95</v>
      </c>
    </row>
    <row r="54" spans="1:8" x14ac:dyDescent="0.2">
      <c r="A54" t="s">
        <v>15</v>
      </c>
      <c r="B54" t="s">
        <v>21</v>
      </c>
      <c r="C54">
        <v>53</v>
      </c>
      <c r="D54">
        <v>1.9</v>
      </c>
      <c r="E54">
        <v>0</v>
      </c>
      <c r="F54">
        <v>0</v>
      </c>
      <c r="G54">
        <v>0</v>
      </c>
      <c r="H54">
        <v>0</v>
      </c>
    </row>
    <row r="55" spans="1:8" x14ac:dyDescent="0.2">
      <c r="A55" t="s">
        <v>15</v>
      </c>
      <c r="B55" t="s">
        <v>9</v>
      </c>
      <c r="C55">
        <v>123</v>
      </c>
      <c r="D55">
        <v>4.0999999999999996</v>
      </c>
      <c r="E55">
        <v>0</v>
      </c>
      <c r="F55">
        <v>0</v>
      </c>
      <c r="G55">
        <v>0</v>
      </c>
      <c r="H55">
        <v>0</v>
      </c>
    </row>
    <row r="56" spans="1:8" x14ac:dyDescent="0.2">
      <c r="A56" t="s">
        <v>15</v>
      </c>
      <c r="B56" t="s">
        <v>10</v>
      </c>
      <c r="C56">
        <v>88</v>
      </c>
      <c r="D56">
        <v>1.1000000000000001</v>
      </c>
      <c r="E56">
        <v>1.1000000000000001</v>
      </c>
      <c r="F56">
        <v>0</v>
      </c>
      <c r="G56">
        <v>0</v>
      </c>
      <c r="H56">
        <v>0</v>
      </c>
    </row>
    <row r="57" spans="1:8" x14ac:dyDescent="0.2">
      <c r="A57" t="s">
        <v>15</v>
      </c>
      <c r="B57" t="s">
        <v>11</v>
      </c>
      <c r="C57">
        <v>307</v>
      </c>
      <c r="D57">
        <v>5.9</v>
      </c>
      <c r="E57">
        <v>3.3</v>
      </c>
      <c r="F57">
        <v>0</v>
      </c>
      <c r="G57">
        <v>0</v>
      </c>
      <c r="H57">
        <v>0</v>
      </c>
    </row>
    <row r="58" spans="1:8" x14ac:dyDescent="0.2">
      <c r="A58" t="s">
        <v>34</v>
      </c>
      <c r="B58" t="s">
        <v>21</v>
      </c>
      <c r="C58">
        <v>53</v>
      </c>
      <c r="D58" t="s">
        <v>95</v>
      </c>
      <c r="E58">
        <v>0</v>
      </c>
      <c r="F58">
        <v>0</v>
      </c>
      <c r="G58">
        <v>0</v>
      </c>
      <c r="H58">
        <v>0</v>
      </c>
    </row>
    <row r="59" spans="1:8" x14ac:dyDescent="0.2">
      <c r="A59" t="s">
        <v>34</v>
      </c>
      <c r="B59" t="s">
        <v>9</v>
      </c>
      <c r="C59">
        <v>123</v>
      </c>
      <c r="D59" t="s">
        <v>95</v>
      </c>
      <c r="E59">
        <v>0</v>
      </c>
      <c r="F59">
        <v>0</v>
      </c>
      <c r="G59">
        <v>0</v>
      </c>
      <c r="H59">
        <v>0</v>
      </c>
    </row>
    <row r="60" spans="1:8" x14ac:dyDescent="0.2">
      <c r="A60" t="s">
        <v>34</v>
      </c>
      <c r="B60" t="s">
        <v>10</v>
      </c>
      <c r="C60">
        <v>88</v>
      </c>
      <c r="D60" t="s">
        <v>95</v>
      </c>
      <c r="E60">
        <v>0</v>
      </c>
      <c r="F60">
        <v>0</v>
      </c>
      <c r="G60">
        <v>0</v>
      </c>
      <c r="H60">
        <v>0</v>
      </c>
    </row>
    <row r="61" spans="1:8" x14ac:dyDescent="0.2">
      <c r="A61" t="s">
        <v>34</v>
      </c>
      <c r="B61" t="s">
        <v>11</v>
      </c>
      <c r="C61">
        <v>307</v>
      </c>
      <c r="D61" t="s">
        <v>95</v>
      </c>
      <c r="E61">
        <v>0</v>
      </c>
      <c r="F61">
        <v>0</v>
      </c>
      <c r="G61">
        <v>0</v>
      </c>
      <c r="H61">
        <v>0</v>
      </c>
    </row>
    <row r="62" spans="1:8" x14ac:dyDescent="0.2">
      <c r="A62" t="s">
        <v>33</v>
      </c>
      <c r="B62" t="s">
        <v>21</v>
      </c>
      <c r="C62">
        <v>53</v>
      </c>
      <c r="D62" t="s">
        <v>95</v>
      </c>
      <c r="E62">
        <v>0</v>
      </c>
      <c r="F62">
        <v>0</v>
      </c>
      <c r="G62" t="s">
        <v>95</v>
      </c>
      <c r="H62">
        <v>0</v>
      </c>
    </row>
    <row r="63" spans="1:8" x14ac:dyDescent="0.2">
      <c r="A63" t="s">
        <v>33</v>
      </c>
      <c r="B63" t="s">
        <v>9</v>
      </c>
      <c r="C63">
        <v>123</v>
      </c>
      <c r="D63" t="s">
        <v>95</v>
      </c>
      <c r="E63">
        <v>0</v>
      </c>
      <c r="F63">
        <v>0</v>
      </c>
      <c r="G63" t="s">
        <v>95</v>
      </c>
      <c r="H63">
        <v>0</v>
      </c>
    </row>
    <row r="64" spans="1:8" x14ac:dyDescent="0.2">
      <c r="A64" t="s">
        <v>33</v>
      </c>
      <c r="B64" t="s">
        <v>10</v>
      </c>
      <c r="C64">
        <v>88</v>
      </c>
      <c r="D64" t="s">
        <v>95</v>
      </c>
      <c r="E64">
        <v>3.4</v>
      </c>
      <c r="F64">
        <v>0</v>
      </c>
      <c r="G64" t="s">
        <v>95</v>
      </c>
      <c r="H64">
        <v>0</v>
      </c>
    </row>
    <row r="65" spans="1:8" x14ac:dyDescent="0.2">
      <c r="A65" t="s">
        <v>33</v>
      </c>
      <c r="B65" t="s">
        <v>11</v>
      </c>
      <c r="C65">
        <v>307</v>
      </c>
      <c r="D65" t="s">
        <v>95</v>
      </c>
      <c r="E65">
        <v>1.6</v>
      </c>
      <c r="F65">
        <v>0</v>
      </c>
      <c r="G65" t="s">
        <v>95</v>
      </c>
      <c r="H65">
        <v>0</v>
      </c>
    </row>
    <row r="66" spans="1:8" x14ac:dyDescent="0.2">
      <c r="A66" t="s">
        <v>40</v>
      </c>
      <c r="B66" t="s">
        <v>21</v>
      </c>
      <c r="C66">
        <v>53</v>
      </c>
      <c r="D66" t="s">
        <v>95</v>
      </c>
      <c r="E66" t="s">
        <v>95</v>
      </c>
      <c r="F66">
        <v>0</v>
      </c>
      <c r="G66" t="s">
        <v>95</v>
      </c>
      <c r="H66">
        <v>0</v>
      </c>
    </row>
    <row r="67" spans="1:8" x14ac:dyDescent="0.2">
      <c r="A67" t="s">
        <v>40</v>
      </c>
      <c r="B67" t="s">
        <v>9</v>
      </c>
      <c r="C67">
        <v>123</v>
      </c>
      <c r="D67" t="s">
        <v>95</v>
      </c>
      <c r="E67" t="s">
        <v>95</v>
      </c>
      <c r="F67">
        <v>0</v>
      </c>
      <c r="G67" t="s">
        <v>95</v>
      </c>
      <c r="H67">
        <v>0</v>
      </c>
    </row>
    <row r="68" spans="1:8" x14ac:dyDescent="0.2">
      <c r="A68" t="s">
        <v>40</v>
      </c>
      <c r="B68" t="s">
        <v>10</v>
      </c>
      <c r="C68">
        <v>88</v>
      </c>
      <c r="D68" t="s">
        <v>95</v>
      </c>
      <c r="E68" t="s">
        <v>95</v>
      </c>
      <c r="F68">
        <v>0</v>
      </c>
      <c r="G68" t="s">
        <v>95</v>
      </c>
      <c r="H68">
        <v>0</v>
      </c>
    </row>
    <row r="69" spans="1:8" x14ac:dyDescent="0.2">
      <c r="A69" t="s">
        <v>40</v>
      </c>
      <c r="B69" t="s">
        <v>11</v>
      </c>
      <c r="C69">
        <v>307</v>
      </c>
      <c r="D69" t="s">
        <v>95</v>
      </c>
      <c r="E69" t="s">
        <v>95</v>
      </c>
      <c r="F69">
        <v>0</v>
      </c>
      <c r="G69" t="s">
        <v>95</v>
      </c>
      <c r="H69">
        <v>0</v>
      </c>
    </row>
    <row r="70" spans="1:8" x14ac:dyDescent="0.2">
      <c r="A70" t="s">
        <v>37</v>
      </c>
      <c r="B70" t="s">
        <v>21</v>
      </c>
      <c r="C70">
        <v>53</v>
      </c>
      <c r="D70" t="s">
        <v>95</v>
      </c>
      <c r="E70" t="s">
        <v>95</v>
      </c>
      <c r="F70" t="s">
        <v>95</v>
      </c>
      <c r="G70">
        <v>0</v>
      </c>
      <c r="H70" t="s">
        <v>95</v>
      </c>
    </row>
    <row r="71" spans="1:8" x14ac:dyDescent="0.2">
      <c r="A71" t="s">
        <v>37</v>
      </c>
      <c r="B71" t="s">
        <v>9</v>
      </c>
      <c r="C71">
        <v>123</v>
      </c>
      <c r="D71" t="s">
        <v>95</v>
      </c>
      <c r="E71" t="s">
        <v>95</v>
      </c>
      <c r="F71" t="s">
        <v>95</v>
      </c>
      <c r="G71">
        <v>0</v>
      </c>
      <c r="H71" t="s">
        <v>95</v>
      </c>
    </row>
    <row r="72" spans="1:8" x14ac:dyDescent="0.2">
      <c r="A72" t="s">
        <v>37</v>
      </c>
      <c r="B72" t="s">
        <v>10</v>
      </c>
      <c r="C72">
        <v>88</v>
      </c>
      <c r="D72" t="s">
        <v>95</v>
      </c>
      <c r="E72" t="s">
        <v>95</v>
      </c>
      <c r="F72" t="s">
        <v>95</v>
      </c>
      <c r="G72">
        <v>0</v>
      </c>
      <c r="H72" t="s">
        <v>95</v>
      </c>
    </row>
    <row r="73" spans="1:8" x14ac:dyDescent="0.2">
      <c r="A73" t="s">
        <v>37</v>
      </c>
      <c r="B73" t="s">
        <v>11</v>
      </c>
      <c r="C73">
        <v>307</v>
      </c>
      <c r="D73" t="s">
        <v>95</v>
      </c>
      <c r="E73" t="s">
        <v>95</v>
      </c>
      <c r="F73" t="s">
        <v>95</v>
      </c>
      <c r="G73">
        <v>0</v>
      </c>
      <c r="H73" t="s">
        <v>95</v>
      </c>
    </row>
  </sheetData>
  <autoFilter ref="A1:H73" xr:uid="{4F149684-AE2C-9040-A3CD-37BC3268F850}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430B-DFB3-A74D-968B-1486CE660634}">
  <dimension ref="A1:H2935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t="s">
        <v>88</v>
      </c>
      <c r="B1" t="s">
        <v>97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</row>
    <row r="2" spans="1:8" x14ac:dyDescent="0.2">
      <c r="A2" t="s">
        <v>16</v>
      </c>
      <c r="B2" t="s">
        <v>98</v>
      </c>
      <c r="C2">
        <v>2</v>
      </c>
      <c r="D2">
        <v>0</v>
      </c>
      <c r="E2">
        <v>0</v>
      </c>
      <c r="F2" t="s">
        <v>95</v>
      </c>
      <c r="G2">
        <v>0</v>
      </c>
      <c r="H2" t="s">
        <v>95</v>
      </c>
    </row>
    <row r="3" spans="1:8" x14ac:dyDescent="0.2">
      <c r="A3" t="s">
        <v>16</v>
      </c>
      <c r="B3" t="s">
        <v>99</v>
      </c>
      <c r="C3">
        <v>2</v>
      </c>
      <c r="D3">
        <v>0</v>
      </c>
      <c r="E3">
        <v>100</v>
      </c>
      <c r="F3" t="s">
        <v>95</v>
      </c>
      <c r="G3">
        <v>0</v>
      </c>
      <c r="H3" t="s">
        <v>95</v>
      </c>
    </row>
    <row r="4" spans="1:8" x14ac:dyDescent="0.2">
      <c r="A4" t="s">
        <v>16</v>
      </c>
      <c r="B4" t="s">
        <v>100</v>
      </c>
      <c r="C4">
        <v>1</v>
      </c>
      <c r="D4">
        <v>0</v>
      </c>
      <c r="E4">
        <v>0</v>
      </c>
      <c r="F4" t="s">
        <v>95</v>
      </c>
      <c r="G4">
        <v>0</v>
      </c>
      <c r="H4" t="s">
        <v>95</v>
      </c>
    </row>
    <row r="5" spans="1:8" x14ac:dyDescent="0.2">
      <c r="A5" t="s">
        <v>16</v>
      </c>
      <c r="B5" t="s">
        <v>101</v>
      </c>
      <c r="C5">
        <v>6</v>
      </c>
      <c r="D5">
        <v>0</v>
      </c>
      <c r="E5">
        <v>33</v>
      </c>
      <c r="F5" t="s">
        <v>95</v>
      </c>
      <c r="G5">
        <v>0</v>
      </c>
      <c r="H5" t="s">
        <v>95</v>
      </c>
    </row>
    <row r="6" spans="1:8" x14ac:dyDescent="0.2">
      <c r="A6" t="s">
        <v>16</v>
      </c>
      <c r="B6" t="s">
        <v>102</v>
      </c>
      <c r="C6">
        <v>1</v>
      </c>
      <c r="D6">
        <v>0</v>
      </c>
      <c r="E6">
        <v>100</v>
      </c>
      <c r="F6" t="s">
        <v>95</v>
      </c>
      <c r="G6">
        <v>0</v>
      </c>
      <c r="H6" t="s">
        <v>95</v>
      </c>
    </row>
    <row r="7" spans="1:8" x14ac:dyDescent="0.2">
      <c r="A7" t="s">
        <v>16</v>
      </c>
      <c r="B7" t="s">
        <v>103</v>
      </c>
      <c r="C7">
        <v>3</v>
      </c>
      <c r="D7">
        <v>0</v>
      </c>
      <c r="E7">
        <v>0</v>
      </c>
      <c r="F7" t="s">
        <v>95</v>
      </c>
      <c r="G7">
        <v>0</v>
      </c>
      <c r="H7" t="s">
        <v>95</v>
      </c>
    </row>
    <row r="8" spans="1:8" x14ac:dyDescent="0.2">
      <c r="A8" t="s">
        <v>16</v>
      </c>
      <c r="B8" t="s">
        <v>104</v>
      </c>
      <c r="C8">
        <v>6</v>
      </c>
      <c r="D8">
        <v>0</v>
      </c>
      <c r="E8">
        <v>50</v>
      </c>
      <c r="F8" t="s">
        <v>95</v>
      </c>
      <c r="G8">
        <v>0</v>
      </c>
      <c r="H8" t="s">
        <v>95</v>
      </c>
    </row>
    <row r="9" spans="1:8" x14ac:dyDescent="0.2">
      <c r="A9" t="s">
        <v>16</v>
      </c>
      <c r="B9" t="s">
        <v>105</v>
      </c>
      <c r="C9">
        <v>3</v>
      </c>
      <c r="D9">
        <v>0</v>
      </c>
      <c r="E9">
        <v>0</v>
      </c>
      <c r="F9" t="s">
        <v>95</v>
      </c>
      <c r="G9">
        <v>0</v>
      </c>
      <c r="H9" t="s">
        <v>95</v>
      </c>
    </row>
    <row r="10" spans="1:8" x14ac:dyDescent="0.2">
      <c r="A10" t="s">
        <v>16</v>
      </c>
      <c r="B10" t="s">
        <v>106</v>
      </c>
      <c r="C10">
        <v>1</v>
      </c>
      <c r="D10">
        <v>0</v>
      </c>
      <c r="E10">
        <v>100</v>
      </c>
      <c r="F10" t="s">
        <v>95</v>
      </c>
      <c r="G10">
        <v>0</v>
      </c>
      <c r="H10" t="s">
        <v>95</v>
      </c>
    </row>
    <row r="11" spans="1:8" x14ac:dyDescent="0.2">
      <c r="A11" t="s">
        <v>16</v>
      </c>
      <c r="B11" t="s">
        <v>107</v>
      </c>
      <c r="C11">
        <v>4</v>
      </c>
      <c r="D11">
        <v>0</v>
      </c>
      <c r="E11">
        <v>25</v>
      </c>
      <c r="F11" t="s">
        <v>95</v>
      </c>
      <c r="G11">
        <v>0</v>
      </c>
      <c r="H11" t="s">
        <v>95</v>
      </c>
    </row>
    <row r="12" spans="1:8" x14ac:dyDescent="0.2">
      <c r="A12" t="s">
        <v>16</v>
      </c>
      <c r="B12" t="s">
        <v>108</v>
      </c>
      <c r="C12">
        <v>2</v>
      </c>
      <c r="D12">
        <v>0</v>
      </c>
      <c r="E12">
        <v>0</v>
      </c>
      <c r="F12" t="s">
        <v>95</v>
      </c>
      <c r="G12">
        <v>0</v>
      </c>
      <c r="H12" t="s">
        <v>95</v>
      </c>
    </row>
    <row r="13" spans="1:8" x14ac:dyDescent="0.2">
      <c r="A13" t="s">
        <v>16</v>
      </c>
      <c r="B13" t="s">
        <v>109</v>
      </c>
      <c r="C13">
        <v>2</v>
      </c>
      <c r="D13">
        <v>0</v>
      </c>
      <c r="E13">
        <v>0</v>
      </c>
      <c r="F13" t="s">
        <v>95</v>
      </c>
      <c r="G13">
        <v>0</v>
      </c>
      <c r="H13" t="s">
        <v>95</v>
      </c>
    </row>
    <row r="14" spans="1:8" x14ac:dyDescent="0.2">
      <c r="A14" t="s">
        <v>16</v>
      </c>
      <c r="B14" t="s">
        <v>110</v>
      </c>
      <c r="C14">
        <v>2</v>
      </c>
      <c r="D14">
        <v>0</v>
      </c>
      <c r="E14">
        <v>0</v>
      </c>
      <c r="F14" t="s">
        <v>95</v>
      </c>
      <c r="G14">
        <v>0</v>
      </c>
      <c r="H14" t="s">
        <v>95</v>
      </c>
    </row>
    <row r="15" spans="1:8" x14ac:dyDescent="0.2">
      <c r="A15" t="s">
        <v>16</v>
      </c>
      <c r="B15" t="s">
        <v>111</v>
      </c>
      <c r="C15">
        <v>6</v>
      </c>
      <c r="D15">
        <v>0</v>
      </c>
      <c r="E15">
        <v>0</v>
      </c>
      <c r="F15" t="s">
        <v>95</v>
      </c>
      <c r="G15">
        <v>0</v>
      </c>
      <c r="H15" t="s">
        <v>95</v>
      </c>
    </row>
    <row r="16" spans="1:8" x14ac:dyDescent="0.2">
      <c r="A16" t="s">
        <v>16</v>
      </c>
      <c r="B16" t="s">
        <v>112</v>
      </c>
      <c r="C16">
        <v>2</v>
      </c>
      <c r="D16">
        <v>0</v>
      </c>
      <c r="E16">
        <v>0</v>
      </c>
      <c r="F16" t="s">
        <v>95</v>
      </c>
      <c r="G16">
        <v>0</v>
      </c>
      <c r="H16" t="s">
        <v>95</v>
      </c>
    </row>
    <row r="17" spans="1:8" x14ac:dyDescent="0.2">
      <c r="A17" t="s">
        <v>16</v>
      </c>
      <c r="B17" t="s">
        <v>113</v>
      </c>
      <c r="C17">
        <v>6</v>
      </c>
      <c r="D17">
        <v>0</v>
      </c>
      <c r="E17">
        <v>0</v>
      </c>
      <c r="F17" t="s">
        <v>95</v>
      </c>
      <c r="G17">
        <v>0</v>
      </c>
      <c r="H17" t="s">
        <v>95</v>
      </c>
    </row>
    <row r="18" spans="1:8" x14ac:dyDescent="0.2">
      <c r="A18" t="s">
        <v>16</v>
      </c>
      <c r="B18" t="s">
        <v>114</v>
      </c>
      <c r="C18">
        <v>2</v>
      </c>
      <c r="D18">
        <v>0</v>
      </c>
      <c r="E18">
        <v>50</v>
      </c>
      <c r="F18" t="s">
        <v>95</v>
      </c>
      <c r="G18">
        <v>0</v>
      </c>
      <c r="H18" t="s">
        <v>95</v>
      </c>
    </row>
    <row r="19" spans="1:8" x14ac:dyDescent="0.2">
      <c r="A19" t="s">
        <v>16</v>
      </c>
      <c r="B19" t="s">
        <v>115</v>
      </c>
      <c r="C19">
        <v>2</v>
      </c>
      <c r="D19">
        <v>0</v>
      </c>
      <c r="E19">
        <v>50</v>
      </c>
      <c r="F19" t="s">
        <v>95</v>
      </c>
      <c r="G19">
        <v>0</v>
      </c>
      <c r="H19" t="s">
        <v>95</v>
      </c>
    </row>
    <row r="20" spans="1:8" x14ac:dyDescent="0.2">
      <c r="A20" t="s">
        <v>16</v>
      </c>
      <c r="B20" t="s">
        <v>116</v>
      </c>
      <c r="C20">
        <v>6</v>
      </c>
      <c r="D20">
        <v>0</v>
      </c>
      <c r="E20">
        <v>33</v>
      </c>
      <c r="F20" t="s">
        <v>95</v>
      </c>
      <c r="G20">
        <v>0</v>
      </c>
      <c r="H20" t="s">
        <v>95</v>
      </c>
    </row>
    <row r="21" spans="1:8" x14ac:dyDescent="0.2">
      <c r="A21" t="s">
        <v>16</v>
      </c>
      <c r="B21" t="s">
        <v>117</v>
      </c>
      <c r="C21">
        <v>5</v>
      </c>
      <c r="D21">
        <v>0</v>
      </c>
      <c r="E21">
        <v>80</v>
      </c>
      <c r="F21" t="s">
        <v>95</v>
      </c>
      <c r="G21">
        <v>0</v>
      </c>
      <c r="H21" t="s">
        <v>95</v>
      </c>
    </row>
    <row r="22" spans="1:8" x14ac:dyDescent="0.2">
      <c r="A22" t="s">
        <v>16</v>
      </c>
      <c r="B22" t="s">
        <v>118</v>
      </c>
      <c r="C22">
        <v>7</v>
      </c>
      <c r="D22">
        <v>0</v>
      </c>
      <c r="E22">
        <v>43</v>
      </c>
      <c r="F22" t="s">
        <v>95</v>
      </c>
      <c r="G22">
        <v>0</v>
      </c>
      <c r="H22" t="s">
        <v>95</v>
      </c>
    </row>
    <row r="23" spans="1:8" x14ac:dyDescent="0.2">
      <c r="A23" t="s">
        <v>16</v>
      </c>
      <c r="B23" t="s">
        <v>119</v>
      </c>
      <c r="C23">
        <v>6</v>
      </c>
      <c r="D23">
        <v>0</v>
      </c>
      <c r="E23">
        <v>0</v>
      </c>
      <c r="F23" t="s">
        <v>95</v>
      </c>
      <c r="G23">
        <v>0</v>
      </c>
      <c r="H23" t="s">
        <v>95</v>
      </c>
    </row>
    <row r="24" spans="1:8" x14ac:dyDescent="0.2">
      <c r="A24" t="s">
        <v>16</v>
      </c>
      <c r="B24" t="s">
        <v>120</v>
      </c>
      <c r="C24">
        <v>5</v>
      </c>
      <c r="D24">
        <v>0</v>
      </c>
      <c r="E24">
        <v>60</v>
      </c>
      <c r="F24" t="s">
        <v>95</v>
      </c>
      <c r="G24">
        <v>0</v>
      </c>
      <c r="H24" t="s">
        <v>95</v>
      </c>
    </row>
    <row r="25" spans="1:8" x14ac:dyDescent="0.2">
      <c r="A25" t="s">
        <v>16</v>
      </c>
      <c r="B25" t="s">
        <v>121</v>
      </c>
      <c r="C25">
        <v>5</v>
      </c>
      <c r="D25">
        <v>0</v>
      </c>
      <c r="E25">
        <v>60</v>
      </c>
      <c r="F25" t="s">
        <v>95</v>
      </c>
      <c r="G25">
        <v>0</v>
      </c>
      <c r="H25" t="s">
        <v>95</v>
      </c>
    </row>
    <row r="26" spans="1:8" x14ac:dyDescent="0.2">
      <c r="A26" t="s">
        <v>16</v>
      </c>
      <c r="B26" t="s">
        <v>122</v>
      </c>
      <c r="C26">
        <v>5</v>
      </c>
      <c r="D26">
        <v>0</v>
      </c>
      <c r="E26">
        <v>40</v>
      </c>
      <c r="F26" t="s">
        <v>95</v>
      </c>
      <c r="G26">
        <v>0</v>
      </c>
      <c r="H26" t="s">
        <v>95</v>
      </c>
    </row>
    <row r="27" spans="1:8" x14ac:dyDescent="0.2">
      <c r="A27" t="s">
        <v>16</v>
      </c>
      <c r="B27" t="s">
        <v>123</v>
      </c>
      <c r="C27">
        <v>2</v>
      </c>
      <c r="D27">
        <v>0</v>
      </c>
      <c r="E27">
        <v>50</v>
      </c>
      <c r="F27" t="s">
        <v>95</v>
      </c>
      <c r="G27">
        <v>0</v>
      </c>
      <c r="H27" t="s">
        <v>95</v>
      </c>
    </row>
    <row r="28" spans="1:8" x14ac:dyDescent="0.2">
      <c r="A28" t="s">
        <v>16</v>
      </c>
      <c r="B28" t="s">
        <v>124</v>
      </c>
      <c r="C28">
        <v>2</v>
      </c>
      <c r="D28">
        <v>0</v>
      </c>
      <c r="E28">
        <v>50</v>
      </c>
      <c r="F28" t="s">
        <v>95</v>
      </c>
      <c r="G28">
        <v>0</v>
      </c>
      <c r="H28" t="s">
        <v>95</v>
      </c>
    </row>
    <row r="29" spans="1:8" x14ac:dyDescent="0.2">
      <c r="A29" t="s">
        <v>16</v>
      </c>
      <c r="B29" t="s">
        <v>125</v>
      </c>
      <c r="C29">
        <v>5</v>
      </c>
      <c r="D29">
        <v>0</v>
      </c>
      <c r="E29">
        <v>40</v>
      </c>
      <c r="F29" t="s">
        <v>95</v>
      </c>
      <c r="G29">
        <v>0</v>
      </c>
      <c r="H29" t="s">
        <v>95</v>
      </c>
    </row>
    <row r="30" spans="1:8" x14ac:dyDescent="0.2">
      <c r="A30" t="s">
        <v>16</v>
      </c>
      <c r="B30" t="s">
        <v>126</v>
      </c>
      <c r="C30">
        <v>6</v>
      </c>
      <c r="D30">
        <v>0</v>
      </c>
      <c r="E30">
        <v>33</v>
      </c>
      <c r="F30" t="s">
        <v>95</v>
      </c>
      <c r="G30">
        <v>0</v>
      </c>
      <c r="H30" t="s">
        <v>95</v>
      </c>
    </row>
    <row r="31" spans="1:8" x14ac:dyDescent="0.2">
      <c r="A31" t="s">
        <v>16</v>
      </c>
      <c r="B31" t="s">
        <v>127</v>
      </c>
      <c r="C31">
        <v>6</v>
      </c>
      <c r="D31">
        <v>0</v>
      </c>
      <c r="E31">
        <v>50</v>
      </c>
      <c r="F31" t="s">
        <v>95</v>
      </c>
      <c r="G31">
        <v>0</v>
      </c>
      <c r="H31" t="s">
        <v>95</v>
      </c>
    </row>
    <row r="32" spans="1:8" x14ac:dyDescent="0.2">
      <c r="A32" t="s">
        <v>16</v>
      </c>
      <c r="B32" t="s">
        <v>128</v>
      </c>
      <c r="C32">
        <v>6</v>
      </c>
      <c r="D32">
        <v>0</v>
      </c>
      <c r="E32">
        <v>17</v>
      </c>
      <c r="F32" t="s">
        <v>95</v>
      </c>
      <c r="G32">
        <v>0</v>
      </c>
      <c r="H32" t="s">
        <v>95</v>
      </c>
    </row>
    <row r="33" spans="1:8" x14ac:dyDescent="0.2">
      <c r="A33" t="s">
        <v>16</v>
      </c>
      <c r="B33" t="s">
        <v>129</v>
      </c>
      <c r="C33">
        <v>6</v>
      </c>
      <c r="D33">
        <v>0</v>
      </c>
      <c r="E33">
        <v>50</v>
      </c>
      <c r="F33" t="s">
        <v>95</v>
      </c>
      <c r="G33">
        <v>0</v>
      </c>
      <c r="H33" t="s">
        <v>95</v>
      </c>
    </row>
    <row r="34" spans="1:8" x14ac:dyDescent="0.2">
      <c r="A34" t="s">
        <v>16</v>
      </c>
      <c r="B34" t="s">
        <v>130</v>
      </c>
      <c r="C34">
        <v>4</v>
      </c>
      <c r="D34">
        <v>0</v>
      </c>
      <c r="E34">
        <v>75</v>
      </c>
      <c r="F34" t="s">
        <v>95</v>
      </c>
      <c r="G34">
        <v>0</v>
      </c>
      <c r="H34" t="s">
        <v>95</v>
      </c>
    </row>
    <row r="35" spans="1:8" x14ac:dyDescent="0.2">
      <c r="A35" t="s">
        <v>16</v>
      </c>
      <c r="B35" t="s">
        <v>131</v>
      </c>
      <c r="C35">
        <v>5</v>
      </c>
      <c r="D35">
        <v>0</v>
      </c>
      <c r="E35">
        <v>100</v>
      </c>
      <c r="F35" t="s">
        <v>95</v>
      </c>
      <c r="G35">
        <v>0</v>
      </c>
      <c r="H35" t="s">
        <v>95</v>
      </c>
    </row>
    <row r="36" spans="1:8" x14ac:dyDescent="0.2">
      <c r="A36" t="s">
        <v>16</v>
      </c>
      <c r="B36" t="s">
        <v>132</v>
      </c>
      <c r="C36">
        <v>5</v>
      </c>
      <c r="D36">
        <v>0</v>
      </c>
      <c r="E36">
        <v>100</v>
      </c>
      <c r="F36" t="s">
        <v>95</v>
      </c>
      <c r="G36">
        <v>0</v>
      </c>
      <c r="H36" t="s">
        <v>95</v>
      </c>
    </row>
    <row r="37" spans="1:8" x14ac:dyDescent="0.2">
      <c r="A37" t="s">
        <v>16</v>
      </c>
      <c r="B37" t="s">
        <v>133</v>
      </c>
      <c r="C37">
        <v>3</v>
      </c>
      <c r="D37">
        <v>0</v>
      </c>
      <c r="E37">
        <v>100</v>
      </c>
      <c r="F37" t="s">
        <v>95</v>
      </c>
      <c r="G37">
        <v>0</v>
      </c>
      <c r="H37" t="s">
        <v>95</v>
      </c>
    </row>
    <row r="38" spans="1:8" x14ac:dyDescent="0.2">
      <c r="A38" t="s">
        <v>16</v>
      </c>
      <c r="B38" t="s">
        <v>134</v>
      </c>
      <c r="C38">
        <v>5</v>
      </c>
      <c r="D38">
        <v>0</v>
      </c>
      <c r="E38">
        <v>60</v>
      </c>
      <c r="F38" t="s">
        <v>95</v>
      </c>
      <c r="G38">
        <v>0</v>
      </c>
      <c r="H38" t="s">
        <v>95</v>
      </c>
    </row>
    <row r="39" spans="1:8" x14ac:dyDescent="0.2">
      <c r="A39" t="s">
        <v>16</v>
      </c>
      <c r="B39" t="s">
        <v>135</v>
      </c>
      <c r="C39">
        <v>5</v>
      </c>
      <c r="D39">
        <v>0</v>
      </c>
      <c r="E39">
        <v>20</v>
      </c>
      <c r="F39" t="s">
        <v>95</v>
      </c>
      <c r="G39">
        <v>0</v>
      </c>
      <c r="H39" t="s">
        <v>95</v>
      </c>
    </row>
    <row r="40" spans="1:8" x14ac:dyDescent="0.2">
      <c r="A40" t="s">
        <v>16</v>
      </c>
      <c r="B40" t="s">
        <v>136</v>
      </c>
      <c r="C40">
        <v>4</v>
      </c>
      <c r="D40">
        <v>0</v>
      </c>
      <c r="E40">
        <v>50</v>
      </c>
      <c r="F40" t="s">
        <v>95</v>
      </c>
      <c r="G40">
        <v>0</v>
      </c>
      <c r="H40" t="s">
        <v>95</v>
      </c>
    </row>
    <row r="41" spans="1:8" x14ac:dyDescent="0.2">
      <c r="A41" t="s">
        <v>16</v>
      </c>
      <c r="B41" t="s">
        <v>137</v>
      </c>
      <c r="C41">
        <v>4</v>
      </c>
      <c r="D41">
        <v>0</v>
      </c>
      <c r="E41">
        <v>100</v>
      </c>
      <c r="F41" t="s">
        <v>95</v>
      </c>
      <c r="G41">
        <v>0</v>
      </c>
      <c r="H41" t="s">
        <v>95</v>
      </c>
    </row>
    <row r="42" spans="1:8" x14ac:dyDescent="0.2">
      <c r="A42" t="s">
        <v>16</v>
      </c>
      <c r="B42" t="s">
        <v>138</v>
      </c>
      <c r="C42">
        <v>5</v>
      </c>
      <c r="D42">
        <v>0</v>
      </c>
      <c r="E42">
        <v>20</v>
      </c>
      <c r="F42" t="s">
        <v>95</v>
      </c>
      <c r="G42">
        <v>0</v>
      </c>
      <c r="H42" t="s">
        <v>95</v>
      </c>
    </row>
    <row r="43" spans="1:8" x14ac:dyDescent="0.2">
      <c r="A43" t="s">
        <v>16</v>
      </c>
      <c r="B43" t="s">
        <v>139</v>
      </c>
      <c r="C43">
        <v>5</v>
      </c>
      <c r="D43">
        <v>0</v>
      </c>
      <c r="E43">
        <v>20</v>
      </c>
      <c r="F43" t="s">
        <v>95</v>
      </c>
      <c r="G43">
        <v>0</v>
      </c>
      <c r="H43" t="s">
        <v>95</v>
      </c>
    </row>
    <row r="44" spans="1:8" x14ac:dyDescent="0.2">
      <c r="A44" t="s">
        <v>16</v>
      </c>
      <c r="B44" t="s">
        <v>140</v>
      </c>
      <c r="C44">
        <v>5</v>
      </c>
      <c r="D44">
        <v>20</v>
      </c>
      <c r="E44">
        <v>100</v>
      </c>
      <c r="F44" t="s">
        <v>95</v>
      </c>
      <c r="G44">
        <v>20</v>
      </c>
      <c r="H44" t="s">
        <v>95</v>
      </c>
    </row>
    <row r="45" spans="1:8" x14ac:dyDescent="0.2">
      <c r="A45" t="s">
        <v>16</v>
      </c>
      <c r="B45" t="s">
        <v>141</v>
      </c>
      <c r="C45">
        <v>1</v>
      </c>
      <c r="D45">
        <v>0</v>
      </c>
      <c r="E45">
        <v>100</v>
      </c>
      <c r="F45" t="s">
        <v>95</v>
      </c>
      <c r="G45">
        <v>0</v>
      </c>
      <c r="H45" t="s">
        <v>95</v>
      </c>
    </row>
    <row r="46" spans="1:8" x14ac:dyDescent="0.2">
      <c r="A46" t="s">
        <v>16</v>
      </c>
      <c r="B46" t="s">
        <v>142</v>
      </c>
      <c r="C46">
        <v>5</v>
      </c>
      <c r="D46">
        <v>0</v>
      </c>
      <c r="E46">
        <v>20</v>
      </c>
      <c r="F46" t="s">
        <v>95</v>
      </c>
      <c r="G46">
        <v>0</v>
      </c>
      <c r="H46" t="s">
        <v>95</v>
      </c>
    </row>
    <row r="47" spans="1:8" x14ac:dyDescent="0.2">
      <c r="A47" t="s">
        <v>16</v>
      </c>
      <c r="B47" t="s">
        <v>143</v>
      </c>
      <c r="C47">
        <v>5</v>
      </c>
      <c r="D47">
        <v>0</v>
      </c>
      <c r="E47">
        <v>0</v>
      </c>
      <c r="F47" t="s">
        <v>95</v>
      </c>
      <c r="G47">
        <v>0</v>
      </c>
      <c r="H47" t="s">
        <v>95</v>
      </c>
    </row>
    <row r="48" spans="1:8" x14ac:dyDescent="0.2">
      <c r="A48" t="s">
        <v>16</v>
      </c>
      <c r="B48" t="s">
        <v>144</v>
      </c>
      <c r="C48">
        <v>3</v>
      </c>
      <c r="D48">
        <v>0</v>
      </c>
      <c r="E48">
        <v>0</v>
      </c>
      <c r="F48" t="s">
        <v>95</v>
      </c>
      <c r="G48">
        <v>0</v>
      </c>
      <c r="H48" t="s">
        <v>95</v>
      </c>
    </row>
    <row r="49" spans="1:8" x14ac:dyDescent="0.2">
      <c r="A49" t="s">
        <v>16</v>
      </c>
      <c r="B49" t="s">
        <v>145</v>
      </c>
      <c r="C49">
        <v>6</v>
      </c>
      <c r="D49">
        <v>0</v>
      </c>
      <c r="E49">
        <v>33</v>
      </c>
      <c r="F49" t="s">
        <v>95</v>
      </c>
      <c r="G49">
        <v>0</v>
      </c>
      <c r="H49" t="s">
        <v>95</v>
      </c>
    </row>
    <row r="50" spans="1:8" x14ac:dyDescent="0.2">
      <c r="A50" t="s">
        <v>16</v>
      </c>
      <c r="B50" t="s">
        <v>146</v>
      </c>
      <c r="C50">
        <v>7</v>
      </c>
      <c r="D50">
        <v>0</v>
      </c>
      <c r="E50">
        <v>0</v>
      </c>
      <c r="F50" t="s">
        <v>95</v>
      </c>
      <c r="G50">
        <v>0</v>
      </c>
      <c r="H50" t="s">
        <v>95</v>
      </c>
    </row>
    <row r="51" spans="1:8" x14ac:dyDescent="0.2">
      <c r="A51" t="s">
        <v>16</v>
      </c>
      <c r="B51" t="s">
        <v>147</v>
      </c>
      <c r="C51">
        <v>5</v>
      </c>
      <c r="D51">
        <v>0</v>
      </c>
      <c r="E51">
        <v>0</v>
      </c>
      <c r="F51" t="s">
        <v>95</v>
      </c>
      <c r="G51">
        <v>0</v>
      </c>
      <c r="H51" t="s">
        <v>95</v>
      </c>
    </row>
    <row r="52" spans="1:8" x14ac:dyDescent="0.2">
      <c r="A52" t="s">
        <v>16</v>
      </c>
      <c r="B52" t="s">
        <v>148</v>
      </c>
      <c r="C52">
        <v>6</v>
      </c>
      <c r="D52">
        <v>0</v>
      </c>
      <c r="E52">
        <v>67</v>
      </c>
      <c r="F52" t="s">
        <v>95</v>
      </c>
      <c r="G52">
        <v>0</v>
      </c>
      <c r="H52" t="s">
        <v>95</v>
      </c>
    </row>
    <row r="53" spans="1:8" x14ac:dyDescent="0.2">
      <c r="A53" t="s">
        <v>16</v>
      </c>
      <c r="B53" t="s">
        <v>149</v>
      </c>
      <c r="C53">
        <v>4</v>
      </c>
      <c r="D53">
        <v>0</v>
      </c>
      <c r="E53">
        <v>25</v>
      </c>
      <c r="F53" t="s">
        <v>95</v>
      </c>
      <c r="G53">
        <v>0</v>
      </c>
      <c r="H53" t="s">
        <v>95</v>
      </c>
    </row>
    <row r="54" spans="1:8" x14ac:dyDescent="0.2">
      <c r="A54" t="s">
        <v>16</v>
      </c>
      <c r="B54" t="s">
        <v>150</v>
      </c>
      <c r="C54">
        <v>2</v>
      </c>
      <c r="D54">
        <v>0</v>
      </c>
      <c r="E54">
        <v>0</v>
      </c>
      <c r="F54" t="s">
        <v>95</v>
      </c>
      <c r="G54">
        <v>0</v>
      </c>
      <c r="H54" t="s">
        <v>95</v>
      </c>
    </row>
    <row r="55" spans="1:8" x14ac:dyDescent="0.2">
      <c r="A55" t="s">
        <v>16</v>
      </c>
      <c r="B55" t="s">
        <v>151</v>
      </c>
      <c r="C55">
        <v>4</v>
      </c>
      <c r="D55">
        <v>0</v>
      </c>
      <c r="E55">
        <v>25</v>
      </c>
      <c r="F55" t="s">
        <v>95</v>
      </c>
      <c r="G55">
        <v>0</v>
      </c>
      <c r="H55" t="s">
        <v>95</v>
      </c>
    </row>
    <row r="56" spans="1:8" x14ac:dyDescent="0.2">
      <c r="A56" t="s">
        <v>16</v>
      </c>
      <c r="B56" t="s">
        <v>152</v>
      </c>
      <c r="C56">
        <v>5</v>
      </c>
      <c r="D56">
        <v>0</v>
      </c>
      <c r="E56">
        <v>20</v>
      </c>
      <c r="F56" t="s">
        <v>95</v>
      </c>
      <c r="G56">
        <v>0</v>
      </c>
      <c r="H56" t="s">
        <v>95</v>
      </c>
    </row>
    <row r="57" spans="1:8" x14ac:dyDescent="0.2">
      <c r="A57" t="s">
        <v>16</v>
      </c>
      <c r="B57" t="s">
        <v>153</v>
      </c>
      <c r="C57">
        <v>5</v>
      </c>
      <c r="D57">
        <v>0</v>
      </c>
      <c r="E57">
        <v>40</v>
      </c>
      <c r="F57" t="s">
        <v>95</v>
      </c>
      <c r="G57">
        <v>0</v>
      </c>
      <c r="H57" t="s">
        <v>95</v>
      </c>
    </row>
    <row r="58" spans="1:8" x14ac:dyDescent="0.2">
      <c r="A58" t="s">
        <v>16</v>
      </c>
      <c r="B58" t="s">
        <v>154</v>
      </c>
      <c r="C58">
        <v>5</v>
      </c>
      <c r="D58">
        <v>0</v>
      </c>
      <c r="E58">
        <v>60</v>
      </c>
      <c r="F58" t="s">
        <v>95</v>
      </c>
      <c r="G58">
        <v>0</v>
      </c>
      <c r="H58" t="s">
        <v>95</v>
      </c>
    </row>
    <row r="59" spans="1:8" x14ac:dyDescent="0.2">
      <c r="A59" t="s">
        <v>16</v>
      </c>
      <c r="B59" t="s">
        <v>155</v>
      </c>
      <c r="C59">
        <v>5</v>
      </c>
      <c r="D59">
        <v>0</v>
      </c>
      <c r="E59">
        <v>80</v>
      </c>
      <c r="F59" t="s">
        <v>95</v>
      </c>
      <c r="G59">
        <v>0</v>
      </c>
      <c r="H59" t="s">
        <v>95</v>
      </c>
    </row>
    <row r="60" spans="1:8" x14ac:dyDescent="0.2">
      <c r="A60" t="s">
        <v>16</v>
      </c>
      <c r="B60" t="s">
        <v>156</v>
      </c>
      <c r="C60">
        <v>4</v>
      </c>
      <c r="D60">
        <v>0</v>
      </c>
      <c r="E60">
        <v>75</v>
      </c>
      <c r="F60" t="s">
        <v>95</v>
      </c>
      <c r="G60">
        <v>0</v>
      </c>
      <c r="H60" t="s">
        <v>95</v>
      </c>
    </row>
    <row r="61" spans="1:8" x14ac:dyDescent="0.2">
      <c r="A61" t="s">
        <v>16</v>
      </c>
      <c r="B61" t="s">
        <v>157</v>
      </c>
      <c r="C61">
        <v>4</v>
      </c>
      <c r="D61">
        <v>0</v>
      </c>
      <c r="E61">
        <v>25</v>
      </c>
      <c r="F61" t="s">
        <v>95</v>
      </c>
      <c r="G61">
        <v>0</v>
      </c>
      <c r="H61" t="s">
        <v>95</v>
      </c>
    </row>
    <row r="62" spans="1:8" x14ac:dyDescent="0.2">
      <c r="A62" t="s">
        <v>16</v>
      </c>
      <c r="B62" t="s">
        <v>158</v>
      </c>
      <c r="C62">
        <v>5</v>
      </c>
      <c r="D62">
        <v>0</v>
      </c>
      <c r="E62">
        <v>40</v>
      </c>
      <c r="F62" t="s">
        <v>95</v>
      </c>
      <c r="G62">
        <v>0</v>
      </c>
      <c r="H62" t="s">
        <v>95</v>
      </c>
    </row>
    <row r="63" spans="1:8" x14ac:dyDescent="0.2">
      <c r="A63" t="s">
        <v>16</v>
      </c>
      <c r="B63" t="s">
        <v>159</v>
      </c>
      <c r="C63">
        <v>6</v>
      </c>
      <c r="D63">
        <v>0</v>
      </c>
      <c r="E63">
        <v>33</v>
      </c>
      <c r="F63" t="s">
        <v>95</v>
      </c>
      <c r="G63">
        <v>0</v>
      </c>
      <c r="H63" t="s">
        <v>95</v>
      </c>
    </row>
    <row r="64" spans="1:8" x14ac:dyDescent="0.2">
      <c r="A64" t="s">
        <v>16</v>
      </c>
      <c r="B64" t="s">
        <v>160</v>
      </c>
      <c r="C64">
        <v>1</v>
      </c>
      <c r="D64">
        <v>0</v>
      </c>
      <c r="E64">
        <v>0</v>
      </c>
      <c r="F64" t="s">
        <v>95</v>
      </c>
      <c r="G64">
        <v>0</v>
      </c>
      <c r="H64" t="s">
        <v>95</v>
      </c>
    </row>
    <row r="65" spans="1:8" x14ac:dyDescent="0.2">
      <c r="A65" t="s">
        <v>16</v>
      </c>
      <c r="B65" t="s">
        <v>161</v>
      </c>
      <c r="C65">
        <v>1</v>
      </c>
      <c r="D65">
        <v>0</v>
      </c>
      <c r="E65">
        <v>100</v>
      </c>
      <c r="F65" t="s">
        <v>95</v>
      </c>
      <c r="G65">
        <v>0</v>
      </c>
      <c r="H65" t="s">
        <v>95</v>
      </c>
    </row>
    <row r="66" spans="1:8" x14ac:dyDescent="0.2">
      <c r="A66" t="s">
        <v>16</v>
      </c>
      <c r="B66" t="s">
        <v>162</v>
      </c>
      <c r="C66">
        <v>2</v>
      </c>
      <c r="D66">
        <v>0</v>
      </c>
      <c r="E66">
        <v>50</v>
      </c>
      <c r="F66" t="s">
        <v>95</v>
      </c>
      <c r="G66">
        <v>0</v>
      </c>
      <c r="H66" t="s">
        <v>95</v>
      </c>
    </row>
    <row r="67" spans="1:8" x14ac:dyDescent="0.2">
      <c r="A67" t="s">
        <v>16</v>
      </c>
      <c r="B67" t="s">
        <v>163</v>
      </c>
      <c r="C67">
        <v>1</v>
      </c>
      <c r="D67">
        <v>0</v>
      </c>
      <c r="E67">
        <v>0</v>
      </c>
      <c r="F67" t="s">
        <v>95</v>
      </c>
      <c r="G67">
        <v>0</v>
      </c>
      <c r="H67" t="s">
        <v>95</v>
      </c>
    </row>
    <row r="68" spans="1:8" x14ac:dyDescent="0.2">
      <c r="A68" t="s">
        <v>16</v>
      </c>
      <c r="B68" t="s">
        <v>164</v>
      </c>
      <c r="C68">
        <v>2</v>
      </c>
      <c r="D68">
        <v>0</v>
      </c>
      <c r="E68">
        <v>0</v>
      </c>
      <c r="F68" t="s">
        <v>95</v>
      </c>
      <c r="G68">
        <v>0</v>
      </c>
      <c r="H68" t="s">
        <v>95</v>
      </c>
    </row>
    <row r="69" spans="1:8" x14ac:dyDescent="0.2">
      <c r="A69" t="s">
        <v>16</v>
      </c>
      <c r="B69" t="s">
        <v>165</v>
      </c>
      <c r="C69">
        <v>2</v>
      </c>
      <c r="D69">
        <v>0</v>
      </c>
      <c r="E69">
        <v>0</v>
      </c>
      <c r="F69" t="s">
        <v>95</v>
      </c>
      <c r="G69">
        <v>0</v>
      </c>
      <c r="H69" t="s">
        <v>95</v>
      </c>
    </row>
    <row r="70" spans="1:8" x14ac:dyDescent="0.2">
      <c r="A70" t="s">
        <v>16</v>
      </c>
      <c r="B70" t="s">
        <v>166</v>
      </c>
      <c r="C70">
        <v>2</v>
      </c>
      <c r="D70">
        <v>0</v>
      </c>
      <c r="E70">
        <v>0</v>
      </c>
      <c r="F70" t="s">
        <v>95</v>
      </c>
      <c r="G70">
        <v>0</v>
      </c>
      <c r="H70" t="s">
        <v>95</v>
      </c>
    </row>
    <row r="71" spans="1:8" x14ac:dyDescent="0.2">
      <c r="A71" t="s">
        <v>16</v>
      </c>
      <c r="B71" t="s">
        <v>167</v>
      </c>
      <c r="C71">
        <v>1</v>
      </c>
      <c r="D71">
        <v>0</v>
      </c>
      <c r="E71">
        <v>0</v>
      </c>
      <c r="F71" t="s">
        <v>95</v>
      </c>
      <c r="G71">
        <v>0</v>
      </c>
      <c r="H71" t="s">
        <v>95</v>
      </c>
    </row>
    <row r="72" spans="1:8" x14ac:dyDescent="0.2">
      <c r="A72" t="s">
        <v>16</v>
      </c>
      <c r="B72" t="s">
        <v>168</v>
      </c>
      <c r="C72">
        <v>2</v>
      </c>
      <c r="D72">
        <v>0</v>
      </c>
      <c r="E72">
        <v>0</v>
      </c>
      <c r="F72" t="s">
        <v>95</v>
      </c>
      <c r="G72">
        <v>0</v>
      </c>
      <c r="H72" t="s">
        <v>95</v>
      </c>
    </row>
    <row r="73" spans="1:8" x14ac:dyDescent="0.2">
      <c r="A73" t="s">
        <v>16</v>
      </c>
      <c r="B73" t="s">
        <v>169</v>
      </c>
      <c r="C73">
        <v>2</v>
      </c>
      <c r="D73">
        <v>0</v>
      </c>
      <c r="E73">
        <v>50</v>
      </c>
      <c r="F73" t="s">
        <v>95</v>
      </c>
      <c r="G73">
        <v>0</v>
      </c>
      <c r="H73" t="s">
        <v>95</v>
      </c>
    </row>
    <row r="74" spans="1:8" x14ac:dyDescent="0.2">
      <c r="A74" t="s">
        <v>16</v>
      </c>
      <c r="B74" t="s">
        <v>170</v>
      </c>
      <c r="C74">
        <v>1</v>
      </c>
      <c r="D74">
        <v>0</v>
      </c>
      <c r="E74">
        <v>0</v>
      </c>
      <c r="F74" t="s">
        <v>95</v>
      </c>
      <c r="G74">
        <v>0</v>
      </c>
      <c r="H74" t="s">
        <v>95</v>
      </c>
    </row>
    <row r="75" spans="1:8" x14ac:dyDescent="0.2">
      <c r="A75" t="s">
        <v>16</v>
      </c>
      <c r="B75" t="s">
        <v>171</v>
      </c>
      <c r="C75">
        <v>2</v>
      </c>
      <c r="D75">
        <v>0</v>
      </c>
      <c r="E75">
        <v>100</v>
      </c>
      <c r="F75" t="s">
        <v>95</v>
      </c>
      <c r="G75">
        <v>0</v>
      </c>
      <c r="H75" t="s">
        <v>95</v>
      </c>
    </row>
    <row r="76" spans="1:8" x14ac:dyDescent="0.2">
      <c r="A76" t="s">
        <v>16</v>
      </c>
      <c r="B76" t="s">
        <v>172</v>
      </c>
      <c r="C76">
        <v>2</v>
      </c>
      <c r="D76">
        <v>0</v>
      </c>
      <c r="E76">
        <v>0</v>
      </c>
      <c r="F76" t="s">
        <v>95</v>
      </c>
      <c r="G76">
        <v>0</v>
      </c>
      <c r="H76" t="s">
        <v>95</v>
      </c>
    </row>
    <row r="77" spans="1:8" x14ac:dyDescent="0.2">
      <c r="A77" t="s">
        <v>16</v>
      </c>
      <c r="B77" t="s">
        <v>173</v>
      </c>
      <c r="C77">
        <v>2</v>
      </c>
      <c r="D77">
        <v>0</v>
      </c>
      <c r="E77">
        <v>0</v>
      </c>
      <c r="F77" t="s">
        <v>95</v>
      </c>
      <c r="G77">
        <v>0</v>
      </c>
      <c r="H77" t="s">
        <v>95</v>
      </c>
    </row>
    <row r="78" spans="1:8" x14ac:dyDescent="0.2">
      <c r="A78" t="s">
        <v>16</v>
      </c>
      <c r="B78" t="s">
        <v>174</v>
      </c>
      <c r="C78">
        <v>2</v>
      </c>
      <c r="D78">
        <v>0</v>
      </c>
      <c r="E78">
        <v>0</v>
      </c>
      <c r="F78" t="s">
        <v>95</v>
      </c>
      <c r="G78">
        <v>0</v>
      </c>
      <c r="H78" t="s">
        <v>95</v>
      </c>
    </row>
    <row r="79" spans="1:8" x14ac:dyDescent="0.2">
      <c r="A79" t="s">
        <v>16</v>
      </c>
      <c r="B79" t="s">
        <v>175</v>
      </c>
      <c r="C79">
        <v>2</v>
      </c>
      <c r="D79">
        <v>0</v>
      </c>
      <c r="E79">
        <v>0</v>
      </c>
      <c r="F79" t="s">
        <v>95</v>
      </c>
      <c r="G79">
        <v>0</v>
      </c>
      <c r="H79" t="s">
        <v>95</v>
      </c>
    </row>
    <row r="80" spans="1:8" x14ac:dyDescent="0.2">
      <c r="A80" t="s">
        <v>16</v>
      </c>
      <c r="B80" t="s">
        <v>176</v>
      </c>
      <c r="C80">
        <v>2</v>
      </c>
      <c r="D80">
        <v>0</v>
      </c>
      <c r="E80">
        <v>100</v>
      </c>
      <c r="F80" t="s">
        <v>95</v>
      </c>
      <c r="G80">
        <v>0</v>
      </c>
      <c r="H80" t="s">
        <v>95</v>
      </c>
    </row>
    <row r="81" spans="1:8" x14ac:dyDescent="0.2">
      <c r="A81" t="s">
        <v>16</v>
      </c>
      <c r="B81" t="s">
        <v>177</v>
      </c>
      <c r="C81">
        <v>2</v>
      </c>
      <c r="D81">
        <v>0</v>
      </c>
      <c r="E81">
        <v>50</v>
      </c>
      <c r="F81" t="s">
        <v>95</v>
      </c>
      <c r="G81">
        <v>0</v>
      </c>
      <c r="H81" t="s">
        <v>95</v>
      </c>
    </row>
    <row r="82" spans="1:8" x14ac:dyDescent="0.2">
      <c r="A82" t="s">
        <v>16</v>
      </c>
      <c r="B82" t="s">
        <v>178</v>
      </c>
      <c r="C82">
        <v>2</v>
      </c>
      <c r="D82">
        <v>0</v>
      </c>
      <c r="E82">
        <v>0</v>
      </c>
      <c r="F82" t="s">
        <v>95</v>
      </c>
      <c r="G82">
        <v>0</v>
      </c>
      <c r="H82" t="s">
        <v>95</v>
      </c>
    </row>
    <row r="83" spans="1:8" x14ac:dyDescent="0.2">
      <c r="A83" t="s">
        <v>16</v>
      </c>
      <c r="B83" t="s">
        <v>179</v>
      </c>
      <c r="C83">
        <v>1</v>
      </c>
      <c r="D83">
        <v>0</v>
      </c>
      <c r="E83">
        <v>0</v>
      </c>
      <c r="F83" t="s">
        <v>95</v>
      </c>
      <c r="G83">
        <v>0</v>
      </c>
      <c r="H83" t="s">
        <v>95</v>
      </c>
    </row>
    <row r="84" spans="1:8" x14ac:dyDescent="0.2">
      <c r="A84" t="s">
        <v>16</v>
      </c>
      <c r="B84" t="s">
        <v>180</v>
      </c>
      <c r="C84">
        <v>2</v>
      </c>
      <c r="D84">
        <v>0</v>
      </c>
      <c r="E84">
        <v>0</v>
      </c>
      <c r="F84" t="s">
        <v>95</v>
      </c>
      <c r="G84">
        <v>0</v>
      </c>
      <c r="H84" t="s">
        <v>95</v>
      </c>
    </row>
    <row r="85" spans="1:8" x14ac:dyDescent="0.2">
      <c r="A85" t="s">
        <v>16</v>
      </c>
      <c r="B85" t="s">
        <v>181</v>
      </c>
      <c r="C85">
        <v>2</v>
      </c>
      <c r="D85">
        <v>0</v>
      </c>
      <c r="E85">
        <v>0</v>
      </c>
      <c r="F85" t="s">
        <v>95</v>
      </c>
      <c r="G85">
        <v>0</v>
      </c>
      <c r="H85" t="s">
        <v>95</v>
      </c>
    </row>
    <row r="86" spans="1:8" x14ac:dyDescent="0.2">
      <c r="A86" t="s">
        <v>16</v>
      </c>
      <c r="B86" t="s">
        <v>182</v>
      </c>
      <c r="C86">
        <v>2</v>
      </c>
      <c r="D86">
        <v>0</v>
      </c>
      <c r="E86">
        <v>0</v>
      </c>
      <c r="F86" t="s">
        <v>95</v>
      </c>
      <c r="G86">
        <v>0</v>
      </c>
      <c r="H86" t="s">
        <v>95</v>
      </c>
    </row>
    <row r="87" spans="1:8" x14ac:dyDescent="0.2">
      <c r="A87" t="s">
        <v>16</v>
      </c>
      <c r="B87" t="s">
        <v>183</v>
      </c>
      <c r="C87">
        <v>1</v>
      </c>
      <c r="D87">
        <v>0</v>
      </c>
      <c r="E87">
        <v>100</v>
      </c>
      <c r="F87" t="s">
        <v>95</v>
      </c>
      <c r="G87">
        <v>0</v>
      </c>
      <c r="H87" t="s">
        <v>95</v>
      </c>
    </row>
    <row r="88" spans="1:8" x14ac:dyDescent="0.2">
      <c r="A88" t="s">
        <v>16</v>
      </c>
      <c r="B88" t="s">
        <v>184</v>
      </c>
      <c r="C88">
        <v>2</v>
      </c>
      <c r="D88">
        <v>0</v>
      </c>
      <c r="E88">
        <v>0</v>
      </c>
      <c r="F88" t="s">
        <v>95</v>
      </c>
      <c r="G88">
        <v>0</v>
      </c>
      <c r="H88" t="s">
        <v>95</v>
      </c>
    </row>
    <row r="89" spans="1:8" x14ac:dyDescent="0.2">
      <c r="A89" t="s">
        <v>16</v>
      </c>
      <c r="B89" t="s">
        <v>185</v>
      </c>
      <c r="C89">
        <v>2</v>
      </c>
      <c r="D89">
        <v>0</v>
      </c>
      <c r="E89">
        <v>0</v>
      </c>
      <c r="F89" t="s">
        <v>95</v>
      </c>
      <c r="G89">
        <v>0</v>
      </c>
      <c r="H89" t="s">
        <v>95</v>
      </c>
    </row>
    <row r="90" spans="1:8" x14ac:dyDescent="0.2">
      <c r="A90" t="s">
        <v>16</v>
      </c>
      <c r="B90" t="s">
        <v>186</v>
      </c>
      <c r="C90">
        <v>2</v>
      </c>
      <c r="D90">
        <v>0</v>
      </c>
      <c r="E90">
        <v>50</v>
      </c>
      <c r="F90" t="s">
        <v>95</v>
      </c>
      <c r="G90">
        <v>0</v>
      </c>
      <c r="H90" t="s">
        <v>95</v>
      </c>
    </row>
    <row r="91" spans="1:8" x14ac:dyDescent="0.2">
      <c r="A91" t="s">
        <v>16</v>
      </c>
      <c r="B91" t="s">
        <v>187</v>
      </c>
      <c r="C91">
        <v>1</v>
      </c>
      <c r="D91">
        <v>0</v>
      </c>
      <c r="E91">
        <v>0</v>
      </c>
      <c r="F91" t="s">
        <v>95</v>
      </c>
      <c r="G91">
        <v>0</v>
      </c>
      <c r="H91" t="s">
        <v>95</v>
      </c>
    </row>
    <row r="92" spans="1:8" x14ac:dyDescent="0.2">
      <c r="A92" t="s">
        <v>16</v>
      </c>
      <c r="B92" t="s">
        <v>188</v>
      </c>
      <c r="C92">
        <v>2</v>
      </c>
      <c r="D92">
        <v>0</v>
      </c>
      <c r="E92">
        <v>0</v>
      </c>
      <c r="F92" t="s">
        <v>95</v>
      </c>
      <c r="G92">
        <v>0</v>
      </c>
      <c r="H92" t="s">
        <v>95</v>
      </c>
    </row>
    <row r="93" spans="1:8" x14ac:dyDescent="0.2">
      <c r="A93" t="s">
        <v>16</v>
      </c>
      <c r="B93" t="s">
        <v>189</v>
      </c>
      <c r="C93">
        <v>2</v>
      </c>
      <c r="D93">
        <v>0</v>
      </c>
      <c r="E93">
        <v>0</v>
      </c>
      <c r="F93" t="s">
        <v>95</v>
      </c>
      <c r="G93">
        <v>0</v>
      </c>
      <c r="H93" t="s">
        <v>95</v>
      </c>
    </row>
    <row r="94" spans="1:8" x14ac:dyDescent="0.2">
      <c r="A94" t="s">
        <v>16</v>
      </c>
      <c r="B94" t="s">
        <v>190</v>
      </c>
      <c r="C94">
        <v>2</v>
      </c>
      <c r="D94">
        <v>0</v>
      </c>
      <c r="E94">
        <v>0</v>
      </c>
      <c r="F94" t="s">
        <v>95</v>
      </c>
      <c r="G94">
        <v>0</v>
      </c>
      <c r="H94" t="s">
        <v>95</v>
      </c>
    </row>
    <row r="95" spans="1:8" x14ac:dyDescent="0.2">
      <c r="A95" t="s">
        <v>16</v>
      </c>
      <c r="B95" t="s">
        <v>191</v>
      </c>
      <c r="C95">
        <v>1</v>
      </c>
      <c r="D95">
        <v>0</v>
      </c>
      <c r="E95">
        <v>0</v>
      </c>
      <c r="F95" t="s">
        <v>95</v>
      </c>
      <c r="G95">
        <v>0</v>
      </c>
      <c r="H95" t="s">
        <v>95</v>
      </c>
    </row>
    <row r="96" spans="1:8" x14ac:dyDescent="0.2">
      <c r="A96" t="s">
        <v>16</v>
      </c>
      <c r="B96" t="s">
        <v>192</v>
      </c>
      <c r="C96">
        <v>6</v>
      </c>
      <c r="D96">
        <v>0</v>
      </c>
      <c r="E96">
        <v>50</v>
      </c>
      <c r="F96" t="s">
        <v>95</v>
      </c>
      <c r="G96">
        <v>0</v>
      </c>
      <c r="H96" t="s">
        <v>95</v>
      </c>
    </row>
    <row r="97" spans="1:8" x14ac:dyDescent="0.2">
      <c r="A97" t="s">
        <v>16</v>
      </c>
      <c r="B97" t="s">
        <v>193</v>
      </c>
      <c r="C97">
        <v>6</v>
      </c>
      <c r="D97">
        <v>0</v>
      </c>
      <c r="E97">
        <v>83</v>
      </c>
      <c r="F97" t="s">
        <v>95</v>
      </c>
      <c r="G97">
        <v>0</v>
      </c>
      <c r="H97" t="s">
        <v>95</v>
      </c>
    </row>
    <row r="98" spans="1:8" x14ac:dyDescent="0.2">
      <c r="A98" t="s">
        <v>16</v>
      </c>
      <c r="B98" t="s">
        <v>194</v>
      </c>
      <c r="C98">
        <v>4</v>
      </c>
      <c r="D98">
        <v>0</v>
      </c>
      <c r="E98">
        <v>25</v>
      </c>
      <c r="F98" t="s">
        <v>95</v>
      </c>
      <c r="G98">
        <v>0</v>
      </c>
      <c r="H98" t="s">
        <v>95</v>
      </c>
    </row>
    <row r="99" spans="1:8" x14ac:dyDescent="0.2">
      <c r="A99" t="s">
        <v>16</v>
      </c>
      <c r="B99" t="s">
        <v>195</v>
      </c>
      <c r="C99">
        <v>1</v>
      </c>
      <c r="D99">
        <v>0</v>
      </c>
      <c r="E99">
        <v>0</v>
      </c>
      <c r="F99" t="s">
        <v>95</v>
      </c>
      <c r="G99">
        <v>0</v>
      </c>
      <c r="H99" t="s">
        <v>95</v>
      </c>
    </row>
    <row r="100" spans="1:8" x14ac:dyDescent="0.2">
      <c r="A100" t="s">
        <v>16</v>
      </c>
      <c r="B100" t="s">
        <v>196</v>
      </c>
      <c r="C100">
        <v>4</v>
      </c>
      <c r="D100">
        <v>0</v>
      </c>
      <c r="E100">
        <v>25</v>
      </c>
      <c r="F100" t="s">
        <v>95</v>
      </c>
      <c r="G100">
        <v>0</v>
      </c>
      <c r="H100" t="s">
        <v>95</v>
      </c>
    </row>
    <row r="101" spans="1:8" x14ac:dyDescent="0.2">
      <c r="A101" t="s">
        <v>16</v>
      </c>
      <c r="B101" t="s">
        <v>197</v>
      </c>
      <c r="C101">
        <v>4</v>
      </c>
      <c r="D101">
        <v>0</v>
      </c>
      <c r="E101">
        <v>25</v>
      </c>
      <c r="F101" t="s">
        <v>95</v>
      </c>
      <c r="G101">
        <v>0</v>
      </c>
      <c r="H101" t="s">
        <v>95</v>
      </c>
    </row>
    <row r="102" spans="1:8" x14ac:dyDescent="0.2">
      <c r="A102" t="s">
        <v>16</v>
      </c>
      <c r="B102" t="s">
        <v>198</v>
      </c>
      <c r="C102">
        <v>1</v>
      </c>
      <c r="D102">
        <v>0</v>
      </c>
      <c r="E102">
        <v>0</v>
      </c>
      <c r="F102" t="s">
        <v>95</v>
      </c>
      <c r="G102">
        <v>0</v>
      </c>
      <c r="H102" t="s">
        <v>95</v>
      </c>
    </row>
    <row r="103" spans="1:8" x14ac:dyDescent="0.2">
      <c r="A103" t="s">
        <v>16</v>
      </c>
      <c r="B103" t="s">
        <v>199</v>
      </c>
      <c r="C103">
        <v>6</v>
      </c>
      <c r="D103">
        <v>0</v>
      </c>
      <c r="E103">
        <v>33</v>
      </c>
      <c r="F103" t="s">
        <v>95</v>
      </c>
      <c r="G103">
        <v>0</v>
      </c>
      <c r="H103" t="s">
        <v>95</v>
      </c>
    </row>
    <row r="104" spans="1:8" x14ac:dyDescent="0.2">
      <c r="A104" t="s">
        <v>16</v>
      </c>
      <c r="B104" t="s">
        <v>200</v>
      </c>
      <c r="C104">
        <v>4</v>
      </c>
      <c r="D104">
        <v>0</v>
      </c>
      <c r="E104">
        <v>50</v>
      </c>
      <c r="F104" t="s">
        <v>95</v>
      </c>
      <c r="G104">
        <v>0</v>
      </c>
      <c r="H104" t="s">
        <v>95</v>
      </c>
    </row>
    <row r="105" spans="1:8" x14ac:dyDescent="0.2">
      <c r="A105" t="s">
        <v>16</v>
      </c>
      <c r="B105" t="s">
        <v>201</v>
      </c>
      <c r="C105">
        <v>4</v>
      </c>
      <c r="D105">
        <v>0</v>
      </c>
      <c r="E105">
        <v>25</v>
      </c>
      <c r="F105" t="s">
        <v>95</v>
      </c>
      <c r="G105">
        <v>0</v>
      </c>
      <c r="H105" t="s">
        <v>95</v>
      </c>
    </row>
    <row r="106" spans="1:8" x14ac:dyDescent="0.2">
      <c r="A106" t="s">
        <v>16</v>
      </c>
      <c r="B106" t="s">
        <v>202</v>
      </c>
      <c r="C106">
        <v>3</v>
      </c>
      <c r="D106">
        <v>0</v>
      </c>
      <c r="E106">
        <v>100</v>
      </c>
      <c r="F106" t="s">
        <v>95</v>
      </c>
      <c r="G106">
        <v>0</v>
      </c>
      <c r="H106" t="s">
        <v>95</v>
      </c>
    </row>
    <row r="107" spans="1:8" x14ac:dyDescent="0.2">
      <c r="A107" t="s">
        <v>16</v>
      </c>
      <c r="B107" t="s">
        <v>203</v>
      </c>
      <c r="C107">
        <v>6</v>
      </c>
      <c r="D107">
        <v>0</v>
      </c>
      <c r="E107">
        <v>0</v>
      </c>
      <c r="F107" t="s">
        <v>95</v>
      </c>
      <c r="G107">
        <v>0</v>
      </c>
      <c r="H107" t="s">
        <v>95</v>
      </c>
    </row>
    <row r="108" spans="1:8" x14ac:dyDescent="0.2">
      <c r="A108" t="s">
        <v>16</v>
      </c>
      <c r="B108" t="s">
        <v>204</v>
      </c>
      <c r="C108">
        <v>5</v>
      </c>
      <c r="D108">
        <v>0</v>
      </c>
      <c r="E108">
        <v>0</v>
      </c>
      <c r="F108" t="s">
        <v>95</v>
      </c>
      <c r="G108">
        <v>0</v>
      </c>
      <c r="H108" t="s">
        <v>95</v>
      </c>
    </row>
    <row r="109" spans="1:8" x14ac:dyDescent="0.2">
      <c r="A109" t="s">
        <v>16</v>
      </c>
      <c r="B109" t="s">
        <v>205</v>
      </c>
      <c r="C109">
        <v>1</v>
      </c>
      <c r="D109">
        <v>0</v>
      </c>
      <c r="E109">
        <v>0</v>
      </c>
      <c r="F109" t="s">
        <v>95</v>
      </c>
      <c r="G109">
        <v>0</v>
      </c>
      <c r="H109" t="s">
        <v>95</v>
      </c>
    </row>
    <row r="110" spans="1:8" x14ac:dyDescent="0.2">
      <c r="A110" t="s">
        <v>16</v>
      </c>
      <c r="B110" t="s">
        <v>206</v>
      </c>
      <c r="C110">
        <v>4</v>
      </c>
      <c r="D110">
        <v>0</v>
      </c>
      <c r="E110">
        <v>25</v>
      </c>
      <c r="F110" t="s">
        <v>95</v>
      </c>
      <c r="G110">
        <v>0</v>
      </c>
      <c r="H110" t="s">
        <v>95</v>
      </c>
    </row>
    <row r="111" spans="1:8" x14ac:dyDescent="0.2">
      <c r="A111" t="s">
        <v>16</v>
      </c>
      <c r="B111" t="s">
        <v>207</v>
      </c>
      <c r="C111">
        <v>5</v>
      </c>
      <c r="D111">
        <v>0</v>
      </c>
      <c r="E111">
        <v>80</v>
      </c>
      <c r="F111" t="s">
        <v>95</v>
      </c>
      <c r="G111">
        <v>0</v>
      </c>
      <c r="H111" t="s">
        <v>95</v>
      </c>
    </row>
    <row r="112" spans="1:8" x14ac:dyDescent="0.2">
      <c r="A112" t="s">
        <v>16</v>
      </c>
      <c r="B112" t="s">
        <v>208</v>
      </c>
      <c r="C112">
        <v>2</v>
      </c>
      <c r="D112">
        <v>0</v>
      </c>
      <c r="E112">
        <v>0</v>
      </c>
      <c r="F112" t="s">
        <v>95</v>
      </c>
      <c r="G112">
        <v>0</v>
      </c>
      <c r="H112" t="s">
        <v>95</v>
      </c>
    </row>
    <row r="113" spans="1:8" x14ac:dyDescent="0.2">
      <c r="A113" t="s">
        <v>16</v>
      </c>
      <c r="B113" t="s">
        <v>209</v>
      </c>
      <c r="C113">
        <v>1</v>
      </c>
      <c r="D113">
        <v>0</v>
      </c>
      <c r="E113">
        <v>0</v>
      </c>
      <c r="F113" t="s">
        <v>95</v>
      </c>
      <c r="G113">
        <v>0</v>
      </c>
      <c r="H113" t="s">
        <v>95</v>
      </c>
    </row>
    <row r="114" spans="1:8" x14ac:dyDescent="0.2">
      <c r="A114" t="s">
        <v>16</v>
      </c>
      <c r="B114" t="s">
        <v>210</v>
      </c>
      <c r="C114">
        <v>4</v>
      </c>
      <c r="D114">
        <v>0</v>
      </c>
      <c r="E114">
        <v>0</v>
      </c>
      <c r="F114" t="s">
        <v>95</v>
      </c>
      <c r="G114">
        <v>0</v>
      </c>
      <c r="H114" t="s">
        <v>95</v>
      </c>
    </row>
    <row r="115" spans="1:8" x14ac:dyDescent="0.2">
      <c r="A115" t="s">
        <v>16</v>
      </c>
      <c r="B115" t="s">
        <v>211</v>
      </c>
      <c r="C115">
        <v>6</v>
      </c>
      <c r="D115">
        <v>0</v>
      </c>
      <c r="E115">
        <v>17</v>
      </c>
      <c r="F115" t="s">
        <v>95</v>
      </c>
      <c r="G115">
        <v>0</v>
      </c>
      <c r="H115" t="s">
        <v>95</v>
      </c>
    </row>
    <row r="116" spans="1:8" x14ac:dyDescent="0.2">
      <c r="A116" t="s">
        <v>16</v>
      </c>
      <c r="B116" t="s">
        <v>212</v>
      </c>
      <c r="C116">
        <v>6</v>
      </c>
      <c r="D116">
        <v>0</v>
      </c>
      <c r="E116">
        <v>17</v>
      </c>
      <c r="F116" t="s">
        <v>95</v>
      </c>
      <c r="G116">
        <v>0</v>
      </c>
      <c r="H116" t="s">
        <v>95</v>
      </c>
    </row>
    <row r="117" spans="1:8" x14ac:dyDescent="0.2">
      <c r="A117" t="s">
        <v>16</v>
      </c>
      <c r="B117" t="s">
        <v>213</v>
      </c>
      <c r="C117">
        <v>4</v>
      </c>
      <c r="D117">
        <v>0</v>
      </c>
      <c r="E117">
        <v>0</v>
      </c>
      <c r="F117" t="s">
        <v>95</v>
      </c>
      <c r="G117">
        <v>0</v>
      </c>
      <c r="H117" t="s">
        <v>95</v>
      </c>
    </row>
    <row r="118" spans="1:8" x14ac:dyDescent="0.2">
      <c r="A118" t="s">
        <v>16</v>
      </c>
      <c r="B118" t="s">
        <v>214</v>
      </c>
      <c r="C118">
        <v>3</v>
      </c>
      <c r="D118">
        <v>0</v>
      </c>
      <c r="E118">
        <v>33</v>
      </c>
      <c r="F118" t="s">
        <v>95</v>
      </c>
      <c r="G118">
        <v>0</v>
      </c>
      <c r="H118" t="s">
        <v>95</v>
      </c>
    </row>
    <row r="119" spans="1:8" x14ac:dyDescent="0.2">
      <c r="A119" t="s">
        <v>16</v>
      </c>
      <c r="B119" t="s">
        <v>215</v>
      </c>
      <c r="C119">
        <v>6</v>
      </c>
      <c r="D119">
        <v>0</v>
      </c>
      <c r="E119">
        <v>50</v>
      </c>
      <c r="F119" t="s">
        <v>95</v>
      </c>
      <c r="G119">
        <v>0</v>
      </c>
      <c r="H119" t="s">
        <v>95</v>
      </c>
    </row>
    <row r="120" spans="1:8" x14ac:dyDescent="0.2">
      <c r="A120" t="s">
        <v>16</v>
      </c>
      <c r="B120" t="s">
        <v>216</v>
      </c>
      <c r="C120">
        <v>2</v>
      </c>
      <c r="D120">
        <v>0</v>
      </c>
      <c r="E120">
        <v>0</v>
      </c>
      <c r="F120" t="s">
        <v>95</v>
      </c>
      <c r="G120">
        <v>0</v>
      </c>
      <c r="H120" t="s">
        <v>95</v>
      </c>
    </row>
    <row r="121" spans="1:8" x14ac:dyDescent="0.2">
      <c r="A121" t="s">
        <v>16</v>
      </c>
      <c r="B121" t="s">
        <v>217</v>
      </c>
      <c r="C121">
        <v>4</v>
      </c>
      <c r="D121">
        <v>0</v>
      </c>
      <c r="E121">
        <v>25</v>
      </c>
      <c r="F121" t="s">
        <v>95</v>
      </c>
      <c r="G121">
        <v>0</v>
      </c>
      <c r="H121" t="s">
        <v>95</v>
      </c>
    </row>
    <row r="122" spans="1:8" x14ac:dyDescent="0.2">
      <c r="A122" t="s">
        <v>16</v>
      </c>
      <c r="B122" t="s">
        <v>218</v>
      </c>
      <c r="C122">
        <v>2</v>
      </c>
      <c r="D122">
        <v>0</v>
      </c>
      <c r="E122">
        <v>100</v>
      </c>
      <c r="F122" t="s">
        <v>95</v>
      </c>
      <c r="G122">
        <v>0</v>
      </c>
      <c r="H122" t="s">
        <v>95</v>
      </c>
    </row>
    <row r="123" spans="1:8" x14ac:dyDescent="0.2">
      <c r="A123" t="s">
        <v>16</v>
      </c>
      <c r="B123" t="s">
        <v>219</v>
      </c>
      <c r="C123">
        <v>1</v>
      </c>
      <c r="D123">
        <v>0</v>
      </c>
      <c r="E123">
        <v>0</v>
      </c>
      <c r="F123" t="s">
        <v>95</v>
      </c>
      <c r="G123">
        <v>0</v>
      </c>
      <c r="H123" t="s">
        <v>95</v>
      </c>
    </row>
    <row r="124" spans="1:8" x14ac:dyDescent="0.2">
      <c r="A124" t="s">
        <v>16</v>
      </c>
      <c r="B124" t="s">
        <v>220</v>
      </c>
      <c r="C124">
        <v>1</v>
      </c>
      <c r="D124">
        <v>0</v>
      </c>
      <c r="E124">
        <v>100</v>
      </c>
      <c r="F124" t="s">
        <v>95</v>
      </c>
      <c r="G124">
        <v>0</v>
      </c>
      <c r="H124" t="s">
        <v>95</v>
      </c>
    </row>
    <row r="125" spans="1:8" x14ac:dyDescent="0.2">
      <c r="A125" t="s">
        <v>16</v>
      </c>
      <c r="B125" t="s">
        <v>221</v>
      </c>
      <c r="C125">
        <v>3</v>
      </c>
      <c r="D125">
        <v>0</v>
      </c>
      <c r="E125">
        <v>33</v>
      </c>
      <c r="F125" t="s">
        <v>95</v>
      </c>
      <c r="G125">
        <v>0</v>
      </c>
      <c r="H125" t="s">
        <v>95</v>
      </c>
    </row>
    <row r="126" spans="1:8" x14ac:dyDescent="0.2">
      <c r="A126" t="s">
        <v>16</v>
      </c>
      <c r="B126" t="s">
        <v>222</v>
      </c>
      <c r="C126">
        <v>5</v>
      </c>
      <c r="D126">
        <v>0</v>
      </c>
      <c r="E126">
        <v>20</v>
      </c>
      <c r="F126" t="s">
        <v>95</v>
      </c>
      <c r="G126">
        <v>0</v>
      </c>
      <c r="H126" t="s">
        <v>95</v>
      </c>
    </row>
    <row r="127" spans="1:8" x14ac:dyDescent="0.2">
      <c r="A127" t="s">
        <v>16</v>
      </c>
      <c r="B127" t="s">
        <v>223</v>
      </c>
      <c r="C127">
        <v>5</v>
      </c>
      <c r="D127">
        <v>0</v>
      </c>
      <c r="E127">
        <v>40</v>
      </c>
      <c r="F127" t="s">
        <v>95</v>
      </c>
      <c r="G127">
        <v>0</v>
      </c>
      <c r="H127" t="s">
        <v>95</v>
      </c>
    </row>
    <row r="128" spans="1:8" x14ac:dyDescent="0.2">
      <c r="A128" t="s">
        <v>16</v>
      </c>
      <c r="B128" t="s">
        <v>224</v>
      </c>
      <c r="C128">
        <v>3</v>
      </c>
      <c r="D128">
        <v>0</v>
      </c>
      <c r="E128">
        <v>67</v>
      </c>
      <c r="F128" t="s">
        <v>95</v>
      </c>
      <c r="G128">
        <v>0</v>
      </c>
      <c r="H128" t="s">
        <v>95</v>
      </c>
    </row>
    <row r="129" spans="1:8" x14ac:dyDescent="0.2">
      <c r="A129" t="s">
        <v>16</v>
      </c>
      <c r="B129" t="s">
        <v>225</v>
      </c>
      <c r="C129">
        <v>5</v>
      </c>
      <c r="D129">
        <v>0</v>
      </c>
      <c r="E129">
        <v>60</v>
      </c>
      <c r="F129" t="s">
        <v>95</v>
      </c>
      <c r="G129">
        <v>0</v>
      </c>
      <c r="H129" t="s">
        <v>95</v>
      </c>
    </row>
    <row r="130" spans="1:8" x14ac:dyDescent="0.2">
      <c r="A130" t="s">
        <v>16</v>
      </c>
      <c r="B130" t="s">
        <v>226</v>
      </c>
      <c r="C130">
        <v>2</v>
      </c>
      <c r="D130">
        <v>0</v>
      </c>
      <c r="E130">
        <v>0</v>
      </c>
      <c r="F130" t="s">
        <v>95</v>
      </c>
      <c r="G130">
        <v>0</v>
      </c>
      <c r="H130" t="s">
        <v>95</v>
      </c>
    </row>
    <row r="131" spans="1:8" x14ac:dyDescent="0.2">
      <c r="A131" t="s">
        <v>16</v>
      </c>
      <c r="B131" t="s">
        <v>227</v>
      </c>
      <c r="C131">
        <v>3</v>
      </c>
      <c r="D131">
        <v>0</v>
      </c>
      <c r="E131">
        <v>33</v>
      </c>
      <c r="F131" t="s">
        <v>95</v>
      </c>
      <c r="G131">
        <v>0</v>
      </c>
      <c r="H131" t="s">
        <v>95</v>
      </c>
    </row>
    <row r="132" spans="1:8" x14ac:dyDescent="0.2">
      <c r="A132" t="s">
        <v>16</v>
      </c>
      <c r="B132" t="s">
        <v>228</v>
      </c>
      <c r="C132">
        <v>1</v>
      </c>
      <c r="D132">
        <v>0</v>
      </c>
      <c r="E132">
        <v>100</v>
      </c>
      <c r="F132" t="s">
        <v>95</v>
      </c>
      <c r="G132">
        <v>0</v>
      </c>
      <c r="H132" t="s">
        <v>95</v>
      </c>
    </row>
    <row r="133" spans="1:8" x14ac:dyDescent="0.2">
      <c r="A133" t="s">
        <v>16</v>
      </c>
      <c r="B133" t="s">
        <v>229</v>
      </c>
      <c r="C133">
        <v>2</v>
      </c>
      <c r="D133">
        <v>0</v>
      </c>
      <c r="E133">
        <v>0</v>
      </c>
      <c r="F133" t="s">
        <v>95</v>
      </c>
      <c r="G133">
        <v>0</v>
      </c>
      <c r="H133" t="s">
        <v>95</v>
      </c>
    </row>
    <row r="134" spans="1:8" x14ac:dyDescent="0.2">
      <c r="A134" t="s">
        <v>16</v>
      </c>
      <c r="B134" t="s">
        <v>230</v>
      </c>
      <c r="C134">
        <v>1</v>
      </c>
      <c r="D134">
        <v>0</v>
      </c>
      <c r="E134">
        <v>100</v>
      </c>
      <c r="F134" t="s">
        <v>95</v>
      </c>
      <c r="G134">
        <v>0</v>
      </c>
      <c r="H134" t="s">
        <v>95</v>
      </c>
    </row>
    <row r="135" spans="1:8" x14ac:dyDescent="0.2">
      <c r="A135" t="s">
        <v>16</v>
      </c>
      <c r="B135" t="s">
        <v>231</v>
      </c>
      <c r="C135">
        <v>4</v>
      </c>
      <c r="D135">
        <v>0</v>
      </c>
      <c r="E135">
        <v>50</v>
      </c>
      <c r="F135" t="s">
        <v>95</v>
      </c>
      <c r="G135">
        <v>0</v>
      </c>
      <c r="H135" t="s">
        <v>95</v>
      </c>
    </row>
    <row r="136" spans="1:8" x14ac:dyDescent="0.2">
      <c r="A136" t="s">
        <v>16</v>
      </c>
      <c r="B136" t="s">
        <v>232</v>
      </c>
      <c r="C136">
        <v>4</v>
      </c>
      <c r="D136">
        <v>0</v>
      </c>
      <c r="E136">
        <v>0</v>
      </c>
      <c r="F136" t="s">
        <v>95</v>
      </c>
      <c r="G136">
        <v>0</v>
      </c>
      <c r="H136" t="s">
        <v>95</v>
      </c>
    </row>
    <row r="137" spans="1:8" x14ac:dyDescent="0.2">
      <c r="A137" t="s">
        <v>16</v>
      </c>
      <c r="B137" t="s">
        <v>233</v>
      </c>
      <c r="C137">
        <v>6</v>
      </c>
      <c r="D137">
        <v>0</v>
      </c>
      <c r="E137">
        <v>0</v>
      </c>
      <c r="F137" t="s">
        <v>95</v>
      </c>
      <c r="G137">
        <v>0</v>
      </c>
      <c r="H137" t="s">
        <v>95</v>
      </c>
    </row>
    <row r="138" spans="1:8" x14ac:dyDescent="0.2">
      <c r="A138" t="s">
        <v>16</v>
      </c>
      <c r="B138" t="s">
        <v>234</v>
      </c>
      <c r="C138">
        <v>1</v>
      </c>
      <c r="D138">
        <v>0</v>
      </c>
      <c r="E138">
        <v>100</v>
      </c>
      <c r="F138" t="s">
        <v>95</v>
      </c>
      <c r="G138">
        <v>0</v>
      </c>
      <c r="H138" t="s">
        <v>95</v>
      </c>
    </row>
    <row r="139" spans="1:8" x14ac:dyDescent="0.2">
      <c r="A139" t="s">
        <v>16</v>
      </c>
      <c r="B139" t="s">
        <v>235</v>
      </c>
      <c r="C139">
        <v>6</v>
      </c>
      <c r="D139">
        <v>0</v>
      </c>
      <c r="E139">
        <v>0</v>
      </c>
      <c r="F139" t="s">
        <v>95</v>
      </c>
      <c r="G139">
        <v>0</v>
      </c>
      <c r="H139" t="s">
        <v>95</v>
      </c>
    </row>
    <row r="140" spans="1:8" x14ac:dyDescent="0.2">
      <c r="A140" t="s">
        <v>16</v>
      </c>
      <c r="B140" t="s">
        <v>236</v>
      </c>
      <c r="C140">
        <v>5</v>
      </c>
      <c r="D140">
        <v>0</v>
      </c>
      <c r="E140">
        <v>60</v>
      </c>
      <c r="F140" t="s">
        <v>95</v>
      </c>
      <c r="G140">
        <v>0</v>
      </c>
      <c r="H140" t="s">
        <v>95</v>
      </c>
    </row>
    <row r="141" spans="1:8" x14ac:dyDescent="0.2">
      <c r="A141" t="s">
        <v>16</v>
      </c>
      <c r="B141" t="s">
        <v>237</v>
      </c>
      <c r="C141">
        <v>4</v>
      </c>
      <c r="D141">
        <v>0</v>
      </c>
      <c r="E141">
        <v>50</v>
      </c>
      <c r="F141" t="s">
        <v>95</v>
      </c>
      <c r="G141">
        <v>0</v>
      </c>
      <c r="H141" t="s">
        <v>95</v>
      </c>
    </row>
    <row r="142" spans="1:8" x14ac:dyDescent="0.2">
      <c r="A142" t="s">
        <v>16</v>
      </c>
      <c r="B142" t="s">
        <v>238</v>
      </c>
      <c r="C142">
        <v>5</v>
      </c>
      <c r="D142">
        <v>0</v>
      </c>
      <c r="E142">
        <v>20</v>
      </c>
      <c r="F142" t="s">
        <v>95</v>
      </c>
      <c r="G142">
        <v>0</v>
      </c>
      <c r="H142" t="s">
        <v>95</v>
      </c>
    </row>
    <row r="143" spans="1:8" x14ac:dyDescent="0.2">
      <c r="A143" t="s">
        <v>16</v>
      </c>
      <c r="B143" t="s">
        <v>239</v>
      </c>
      <c r="C143">
        <v>5</v>
      </c>
      <c r="D143">
        <v>0</v>
      </c>
      <c r="E143">
        <v>0</v>
      </c>
      <c r="F143" t="s">
        <v>95</v>
      </c>
      <c r="G143">
        <v>0</v>
      </c>
      <c r="H143" t="s">
        <v>95</v>
      </c>
    </row>
    <row r="144" spans="1:8" x14ac:dyDescent="0.2">
      <c r="A144" t="s">
        <v>16</v>
      </c>
      <c r="B144" t="s">
        <v>240</v>
      </c>
      <c r="C144">
        <v>4</v>
      </c>
      <c r="D144">
        <v>0</v>
      </c>
      <c r="E144">
        <v>75</v>
      </c>
      <c r="F144" t="s">
        <v>95</v>
      </c>
      <c r="G144">
        <v>0</v>
      </c>
      <c r="H144" t="s">
        <v>95</v>
      </c>
    </row>
    <row r="145" spans="1:8" x14ac:dyDescent="0.2">
      <c r="A145" t="s">
        <v>16</v>
      </c>
      <c r="B145" t="s">
        <v>241</v>
      </c>
      <c r="C145">
        <v>3</v>
      </c>
      <c r="D145">
        <v>0</v>
      </c>
      <c r="E145">
        <v>67</v>
      </c>
      <c r="F145" t="s">
        <v>95</v>
      </c>
      <c r="G145">
        <v>0</v>
      </c>
      <c r="H145" t="s">
        <v>95</v>
      </c>
    </row>
    <row r="146" spans="1:8" x14ac:dyDescent="0.2">
      <c r="A146" t="s">
        <v>16</v>
      </c>
      <c r="B146" t="s">
        <v>242</v>
      </c>
      <c r="C146">
        <v>6</v>
      </c>
      <c r="D146">
        <v>0</v>
      </c>
      <c r="E146">
        <v>0</v>
      </c>
      <c r="F146" t="s">
        <v>95</v>
      </c>
      <c r="G146">
        <v>0</v>
      </c>
      <c r="H146" t="s">
        <v>95</v>
      </c>
    </row>
    <row r="147" spans="1:8" x14ac:dyDescent="0.2">
      <c r="A147" t="s">
        <v>16</v>
      </c>
      <c r="B147" t="s">
        <v>243</v>
      </c>
      <c r="C147">
        <v>4</v>
      </c>
      <c r="D147">
        <v>0</v>
      </c>
      <c r="E147">
        <v>0</v>
      </c>
      <c r="F147" t="s">
        <v>95</v>
      </c>
      <c r="G147">
        <v>0</v>
      </c>
      <c r="H147" t="s">
        <v>95</v>
      </c>
    </row>
    <row r="148" spans="1:8" x14ac:dyDescent="0.2">
      <c r="A148" t="s">
        <v>16</v>
      </c>
      <c r="B148" t="s">
        <v>244</v>
      </c>
      <c r="C148">
        <v>4</v>
      </c>
      <c r="D148">
        <v>0</v>
      </c>
      <c r="E148">
        <v>0</v>
      </c>
      <c r="F148" t="s">
        <v>95</v>
      </c>
      <c r="G148">
        <v>0</v>
      </c>
      <c r="H148" t="s">
        <v>95</v>
      </c>
    </row>
    <row r="149" spans="1:8" x14ac:dyDescent="0.2">
      <c r="A149" t="s">
        <v>16</v>
      </c>
      <c r="B149" t="s">
        <v>245</v>
      </c>
      <c r="C149">
        <v>6</v>
      </c>
      <c r="D149">
        <v>0</v>
      </c>
      <c r="E149">
        <v>33</v>
      </c>
      <c r="F149" t="s">
        <v>95</v>
      </c>
      <c r="G149">
        <v>0</v>
      </c>
      <c r="H149" t="s">
        <v>95</v>
      </c>
    </row>
    <row r="150" spans="1:8" x14ac:dyDescent="0.2">
      <c r="A150" t="s">
        <v>16</v>
      </c>
      <c r="B150" t="s">
        <v>246</v>
      </c>
      <c r="C150">
        <v>3</v>
      </c>
      <c r="D150">
        <v>0</v>
      </c>
      <c r="E150">
        <v>67</v>
      </c>
      <c r="F150" t="s">
        <v>95</v>
      </c>
      <c r="G150">
        <v>0</v>
      </c>
      <c r="H150" t="s">
        <v>95</v>
      </c>
    </row>
    <row r="151" spans="1:8" x14ac:dyDescent="0.2">
      <c r="A151" t="s">
        <v>16</v>
      </c>
      <c r="B151" t="s">
        <v>247</v>
      </c>
      <c r="C151">
        <v>4</v>
      </c>
      <c r="D151">
        <v>0</v>
      </c>
      <c r="E151">
        <v>0</v>
      </c>
      <c r="F151" t="s">
        <v>95</v>
      </c>
      <c r="G151">
        <v>0</v>
      </c>
      <c r="H151" t="s">
        <v>95</v>
      </c>
    </row>
    <row r="152" spans="1:8" x14ac:dyDescent="0.2">
      <c r="A152" t="s">
        <v>16</v>
      </c>
      <c r="B152" t="s">
        <v>248</v>
      </c>
      <c r="C152">
        <v>4</v>
      </c>
      <c r="D152">
        <v>0</v>
      </c>
      <c r="E152">
        <v>0</v>
      </c>
      <c r="F152" t="s">
        <v>95</v>
      </c>
      <c r="G152">
        <v>0</v>
      </c>
      <c r="H152" t="s">
        <v>95</v>
      </c>
    </row>
    <row r="153" spans="1:8" x14ac:dyDescent="0.2">
      <c r="A153" t="s">
        <v>16</v>
      </c>
      <c r="B153" t="s">
        <v>249</v>
      </c>
      <c r="C153">
        <v>1</v>
      </c>
      <c r="D153">
        <v>0</v>
      </c>
      <c r="E153">
        <v>0</v>
      </c>
      <c r="F153" t="s">
        <v>95</v>
      </c>
      <c r="G153">
        <v>0</v>
      </c>
      <c r="H153" t="s">
        <v>95</v>
      </c>
    </row>
    <row r="154" spans="1:8" x14ac:dyDescent="0.2">
      <c r="A154" t="s">
        <v>16</v>
      </c>
      <c r="B154" t="s">
        <v>250</v>
      </c>
      <c r="C154">
        <v>2</v>
      </c>
      <c r="D154">
        <v>0</v>
      </c>
      <c r="E154">
        <v>50</v>
      </c>
      <c r="F154" t="s">
        <v>95</v>
      </c>
      <c r="G154">
        <v>0</v>
      </c>
      <c r="H154" t="s">
        <v>95</v>
      </c>
    </row>
    <row r="155" spans="1:8" x14ac:dyDescent="0.2">
      <c r="A155" t="s">
        <v>16</v>
      </c>
      <c r="B155" t="s">
        <v>251</v>
      </c>
      <c r="C155">
        <v>3</v>
      </c>
      <c r="D155">
        <v>0</v>
      </c>
      <c r="E155">
        <v>67</v>
      </c>
      <c r="F155" t="s">
        <v>95</v>
      </c>
      <c r="G155">
        <v>0</v>
      </c>
      <c r="H155" t="s">
        <v>95</v>
      </c>
    </row>
    <row r="156" spans="1:8" x14ac:dyDescent="0.2">
      <c r="A156" t="s">
        <v>16</v>
      </c>
      <c r="B156" t="s">
        <v>252</v>
      </c>
      <c r="C156">
        <v>3</v>
      </c>
      <c r="D156">
        <v>0</v>
      </c>
      <c r="E156">
        <v>100</v>
      </c>
      <c r="F156" t="s">
        <v>95</v>
      </c>
      <c r="G156">
        <v>0</v>
      </c>
      <c r="H156" t="s">
        <v>95</v>
      </c>
    </row>
    <row r="157" spans="1:8" x14ac:dyDescent="0.2">
      <c r="A157" t="s">
        <v>16</v>
      </c>
      <c r="B157" t="s">
        <v>253</v>
      </c>
      <c r="C157">
        <v>5</v>
      </c>
      <c r="D157">
        <v>0</v>
      </c>
      <c r="E157">
        <v>40</v>
      </c>
      <c r="F157" t="s">
        <v>95</v>
      </c>
      <c r="G157">
        <v>0</v>
      </c>
      <c r="H157" t="s">
        <v>95</v>
      </c>
    </row>
    <row r="158" spans="1:8" x14ac:dyDescent="0.2">
      <c r="A158" t="s">
        <v>16</v>
      </c>
      <c r="B158" t="s">
        <v>254</v>
      </c>
      <c r="C158">
        <v>5</v>
      </c>
      <c r="D158">
        <v>0</v>
      </c>
      <c r="E158">
        <v>40</v>
      </c>
      <c r="F158" t="s">
        <v>95</v>
      </c>
      <c r="G158">
        <v>0</v>
      </c>
      <c r="H158" t="s">
        <v>95</v>
      </c>
    </row>
    <row r="159" spans="1:8" x14ac:dyDescent="0.2">
      <c r="A159" t="s">
        <v>16</v>
      </c>
      <c r="B159" t="s">
        <v>255</v>
      </c>
      <c r="C159">
        <v>1</v>
      </c>
      <c r="D159">
        <v>0</v>
      </c>
      <c r="E159">
        <v>0</v>
      </c>
      <c r="F159" t="s">
        <v>95</v>
      </c>
      <c r="G159">
        <v>0</v>
      </c>
      <c r="H159" t="s">
        <v>95</v>
      </c>
    </row>
    <row r="160" spans="1:8" x14ac:dyDescent="0.2">
      <c r="A160" t="s">
        <v>16</v>
      </c>
      <c r="B160" t="s">
        <v>256</v>
      </c>
      <c r="C160">
        <v>4</v>
      </c>
      <c r="D160">
        <v>0</v>
      </c>
      <c r="E160">
        <v>0</v>
      </c>
      <c r="F160" t="s">
        <v>95</v>
      </c>
      <c r="G160">
        <v>0</v>
      </c>
      <c r="H160" t="s">
        <v>95</v>
      </c>
    </row>
    <row r="161" spans="1:8" x14ac:dyDescent="0.2">
      <c r="A161" t="s">
        <v>16</v>
      </c>
      <c r="B161" t="s">
        <v>257</v>
      </c>
      <c r="C161">
        <v>3</v>
      </c>
      <c r="D161">
        <v>0</v>
      </c>
      <c r="E161">
        <v>67</v>
      </c>
      <c r="F161" t="s">
        <v>95</v>
      </c>
      <c r="G161">
        <v>0</v>
      </c>
      <c r="H161" t="s">
        <v>95</v>
      </c>
    </row>
    <row r="162" spans="1:8" x14ac:dyDescent="0.2">
      <c r="A162" t="s">
        <v>16</v>
      </c>
      <c r="B162" t="s">
        <v>258</v>
      </c>
      <c r="C162">
        <v>3</v>
      </c>
      <c r="D162">
        <v>0</v>
      </c>
      <c r="E162">
        <v>67</v>
      </c>
      <c r="F162" t="s">
        <v>95</v>
      </c>
      <c r="G162">
        <v>0</v>
      </c>
      <c r="H162" t="s">
        <v>95</v>
      </c>
    </row>
    <row r="163" spans="1:8" x14ac:dyDescent="0.2">
      <c r="A163" t="s">
        <v>16</v>
      </c>
      <c r="B163" t="s">
        <v>259</v>
      </c>
      <c r="C163">
        <v>5</v>
      </c>
      <c r="D163">
        <v>0</v>
      </c>
      <c r="E163">
        <v>40</v>
      </c>
      <c r="F163" t="s">
        <v>95</v>
      </c>
      <c r="G163">
        <v>0</v>
      </c>
      <c r="H163" t="s">
        <v>95</v>
      </c>
    </row>
    <row r="164" spans="1:8" x14ac:dyDescent="0.2">
      <c r="A164" t="s">
        <v>16</v>
      </c>
      <c r="B164" t="s">
        <v>260</v>
      </c>
      <c r="C164">
        <v>5</v>
      </c>
      <c r="D164">
        <v>0</v>
      </c>
      <c r="E164">
        <v>0</v>
      </c>
      <c r="F164" t="s">
        <v>95</v>
      </c>
      <c r="G164">
        <v>0</v>
      </c>
      <c r="H164" t="s">
        <v>95</v>
      </c>
    </row>
    <row r="165" spans="1:8" x14ac:dyDescent="0.2">
      <c r="A165" t="s">
        <v>17</v>
      </c>
      <c r="B165" t="s">
        <v>98</v>
      </c>
      <c r="C165">
        <v>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">
      <c r="A166" t="s">
        <v>17</v>
      </c>
      <c r="B166" t="s">
        <v>99</v>
      </c>
      <c r="C166">
        <v>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">
      <c r="A167" t="s">
        <v>17</v>
      </c>
      <c r="B167" t="s">
        <v>100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">
      <c r="A168" t="s">
        <v>17</v>
      </c>
      <c r="B168" t="s">
        <v>101</v>
      </c>
      <c r="C168">
        <v>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">
      <c r="A169" t="s">
        <v>17</v>
      </c>
      <c r="B169" t="s">
        <v>102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">
      <c r="A170" t="s">
        <v>17</v>
      </c>
      <c r="B170" t="s">
        <v>103</v>
      </c>
      <c r="C170">
        <v>3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">
      <c r="A171" t="s">
        <v>17</v>
      </c>
      <c r="B171" t="s">
        <v>104</v>
      </c>
      <c r="C171">
        <v>6</v>
      </c>
      <c r="D171">
        <v>0</v>
      </c>
      <c r="E171">
        <v>33</v>
      </c>
      <c r="F171">
        <v>0</v>
      </c>
      <c r="G171">
        <v>33</v>
      </c>
      <c r="H171">
        <v>0</v>
      </c>
    </row>
    <row r="172" spans="1:8" x14ac:dyDescent="0.2">
      <c r="A172" t="s">
        <v>17</v>
      </c>
      <c r="B172" t="s">
        <v>105</v>
      </c>
      <c r="C172">
        <v>3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">
      <c r="A173" t="s">
        <v>17</v>
      </c>
      <c r="B173" t="s">
        <v>106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">
      <c r="A174" t="s">
        <v>17</v>
      </c>
      <c r="B174" t="s">
        <v>107</v>
      </c>
      <c r="C174">
        <v>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">
      <c r="A175" t="s">
        <v>17</v>
      </c>
      <c r="B175" t="s">
        <v>108</v>
      </c>
      <c r="C175">
        <v>2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">
      <c r="A176" t="s">
        <v>17</v>
      </c>
      <c r="B176" t="s">
        <v>109</v>
      </c>
      <c r="C176">
        <v>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2">
      <c r="A177" t="s">
        <v>17</v>
      </c>
      <c r="B177" t="s">
        <v>110</v>
      </c>
      <c r="C177">
        <v>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">
      <c r="A178" t="s">
        <v>17</v>
      </c>
      <c r="B178" t="s">
        <v>111</v>
      </c>
      <c r="C178">
        <v>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">
      <c r="A179" t="s">
        <v>17</v>
      </c>
      <c r="B179" t="s">
        <v>112</v>
      </c>
      <c r="C179">
        <v>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">
      <c r="A180" t="s">
        <v>17</v>
      </c>
      <c r="B180" t="s">
        <v>113</v>
      </c>
      <c r="C180">
        <v>6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">
      <c r="A181" t="s">
        <v>17</v>
      </c>
      <c r="B181" t="s">
        <v>114</v>
      </c>
      <c r="C181">
        <v>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">
      <c r="A182" t="s">
        <v>17</v>
      </c>
      <c r="B182" t="s">
        <v>115</v>
      </c>
      <c r="C182">
        <v>2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">
      <c r="A183" t="s">
        <v>17</v>
      </c>
      <c r="B183" t="s">
        <v>116</v>
      </c>
      <c r="C183">
        <v>6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">
      <c r="A184" t="s">
        <v>17</v>
      </c>
      <c r="B184" t="s">
        <v>117</v>
      </c>
      <c r="C184">
        <v>5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">
      <c r="A185" t="s">
        <v>17</v>
      </c>
      <c r="B185" t="s">
        <v>118</v>
      </c>
      <c r="C185">
        <v>7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">
      <c r="A186" t="s">
        <v>17</v>
      </c>
      <c r="B186" t="s">
        <v>119</v>
      </c>
      <c r="C186">
        <v>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">
      <c r="A187" t="s">
        <v>17</v>
      </c>
      <c r="B187" t="s">
        <v>120</v>
      </c>
      <c r="C187">
        <v>5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">
      <c r="A188" t="s">
        <v>17</v>
      </c>
      <c r="B188" t="s">
        <v>121</v>
      </c>
      <c r="C188">
        <v>5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">
      <c r="A189" t="s">
        <v>17</v>
      </c>
      <c r="B189" t="s">
        <v>122</v>
      </c>
      <c r="C189">
        <v>5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">
      <c r="A190" t="s">
        <v>17</v>
      </c>
      <c r="B190" t="s">
        <v>123</v>
      </c>
      <c r="C190">
        <v>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">
      <c r="A191" t="s">
        <v>17</v>
      </c>
      <c r="B191" t="s">
        <v>124</v>
      </c>
      <c r="C191">
        <v>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">
      <c r="A192" t="s">
        <v>17</v>
      </c>
      <c r="B192" t="s">
        <v>125</v>
      </c>
      <c r="C192">
        <v>5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">
      <c r="A193" t="s">
        <v>17</v>
      </c>
      <c r="B193" t="s">
        <v>126</v>
      </c>
      <c r="C193">
        <v>6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">
      <c r="A194" t="s">
        <v>17</v>
      </c>
      <c r="B194" t="s">
        <v>127</v>
      </c>
      <c r="C194">
        <v>6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">
      <c r="A195" t="s">
        <v>17</v>
      </c>
      <c r="B195" t="s">
        <v>128</v>
      </c>
      <c r="C195">
        <v>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">
      <c r="A196" t="s">
        <v>17</v>
      </c>
      <c r="B196" t="s">
        <v>129</v>
      </c>
      <c r="C196">
        <v>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">
      <c r="A197" t="s">
        <v>17</v>
      </c>
      <c r="B197" t="s">
        <v>130</v>
      </c>
      <c r="C197">
        <v>4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">
      <c r="A198" t="s">
        <v>17</v>
      </c>
      <c r="B198" t="s">
        <v>131</v>
      </c>
      <c r="C198">
        <v>5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">
      <c r="A199" t="s">
        <v>17</v>
      </c>
      <c r="B199" t="s">
        <v>132</v>
      </c>
      <c r="C199">
        <v>5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">
      <c r="A200" t="s">
        <v>17</v>
      </c>
      <c r="B200" t="s">
        <v>133</v>
      </c>
      <c r="C200">
        <v>3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">
      <c r="A201" t="s">
        <v>17</v>
      </c>
      <c r="B201" t="s">
        <v>134</v>
      </c>
      <c r="C201">
        <v>5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">
      <c r="A202" t="s">
        <v>17</v>
      </c>
      <c r="B202" t="s">
        <v>135</v>
      </c>
      <c r="C202">
        <v>5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">
      <c r="A203" t="s">
        <v>17</v>
      </c>
      <c r="B203" t="s">
        <v>136</v>
      </c>
      <c r="C203">
        <v>4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">
      <c r="A204" t="s">
        <v>17</v>
      </c>
      <c r="B204" t="s">
        <v>137</v>
      </c>
      <c r="C204">
        <v>4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">
      <c r="A205" t="s">
        <v>17</v>
      </c>
      <c r="B205" t="s">
        <v>138</v>
      </c>
      <c r="C205">
        <v>5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">
      <c r="A206" t="s">
        <v>17</v>
      </c>
      <c r="B206" t="s">
        <v>139</v>
      </c>
      <c r="C206">
        <v>5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">
      <c r="A207" t="s">
        <v>17</v>
      </c>
      <c r="B207" t="s">
        <v>140</v>
      </c>
      <c r="C207">
        <v>5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">
      <c r="A208" t="s">
        <v>17</v>
      </c>
      <c r="B208" t="s">
        <v>141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">
      <c r="A209" t="s">
        <v>17</v>
      </c>
      <c r="B209" t="s">
        <v>142</v>
      </c>
      <c r="C209">
        <v>5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">
      <c r="A210" t="s">
        <v>17</v>
      </c>
      <c r="B210" t="s">
        <v>143</v>
      </c>
      <c r="C210">
        <v>5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">
      <c r="A211" t="s">
        <v>17</v>
      </c>
      <c r="B211" t="s">
        <v>144</v>
      </c>
      <c r="C211">
        <v>3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">
      <c r="A212" t="s">
        <v>17</v>
      </c>
      <c r="B212" t="s">
        <v>145</v>
      </c>
      <c r="C212">
        <v>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">
      <c r="A213" t="s">
        <v>17</v>
      </c>
      <c r="B213" t="s">
        <v>146</v>
      </c>
      <c r="C213">
        <v>7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">
      <c r="A214" t="s">
        <v>17</v>
      </c>
      <c r="B214" t="s">
        <v>147</v>
      </c>
      <c r="C214">
        <v>5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">
      <c r="A215" t="s">
        <v>17</v>
      </c>
      <c r="B215" t="s">
        <v>148</v>
      </c>
      <c r="C215">
        <v>6</v>
      </c>
      <c r="D215">
        <v>0</v>
      </c>
      <c r="E215">
        <v>33</v>
      </c>
      <c r="F215">
        <v>0</v>
      </c>
      <c r="G215">
        <v>33</v>
      </c>
      <c r="H215">
        <v>0</v>
      </c>
    </row>
    <row r="216" spans="1:8" x14ac:dyDescent="0.2">
      <c r="A216" t="s">
        <v>17</v>
      </c>
      <c r="B216" t="s">
        <v>149</v>
      </c>
      <c r="C216">
        <v>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">
      <c r="A217" t="s">
        <v>17</v>
      </c>
      <c r="B217" t="s">
        <v>150</v>
      </c>
      <c r="C217">
        <v>2</v>
      </c>
      <c r="D217">
        <v>0</v>
      </c>
      <c r="E217">
        <v>50</v>
      </c>
      <c r="F217">
        <v>0</v>
      </c>
      <c r="G217">
        <v>50</v>
      </c>
      <c r="H217">
        <v>0</v>
      </c>
    </row>
    <row r="218" spans="1:8" x14ac:dyDescent="0.2">
      <c r="A218" t="s">
        <v>17</v>
      </c>
      <c r="B218" t="s">
        <v>151</v>
      </c>
      <c r="C218">
        <v>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">
      <c r="A219" t="s">
        <v>17</v>
      </c>
      <c r="B219" t="s">
        <v>152</v>
      </c>
      <c r="C219">
        <v>5</v>
      </c>
      <c r="D219">
        <v>0</v>
      </c>
      <c r="E219">
        <v>40</v>
      </c>
      <c r="F219">
        <v>0</v>
      </c>
      <c r="G219">
        <v>40</v>
      </c>
      <c r="H219">
        <v>0</v>
      </c>
    </row>
    <row r="220" spans="1:8" x14ac:dyDescent="0.2">
      <c r="A220" t="s">
        <v>17</v>
      </c>
      <c r="B220" t="s">
        <v>153</v>
      </c>
      <c r="C220">
        <v>5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">
      <c r="A221" t="s">
        <v>17</v>
      </c>
      <c r="B221" t="s">
        <v>154</v>
      </c>
      <c r="C221">
        <v>5</v>
      </c>
      <c r="D221">
        <v>0</v>
      </c>
      <c r="E221">
        <v>40</v>
      </c>
      <c r="F221">
        <v>0</v>
      </c>
      <c r="G221">
        <v>40</v>
      </c>
      <c r="H221">
        <v>0</v>
      </c>
    </row>
    <row r="222" spans="1:8" x14ac:dyDescent="0.2">
      <c r="A222" t="s">
        <v>17</v>
      </c>
      <c r="B222" t="s">
        <v>155</v>
      </c>
      <c r="C222">
        <v>5</v>
      </c>
      <c r="D222">
        <v>0</v>
      </c>
      <c r="E222">
        <v>60</v>
      </c>
      <c r="F222">
        <v>20</v>
      </c>
      <c r="G222">
        <v>60</v>
      </c>
      <c r="H222">
        <v>0</v>
      </c>
    </row>
    <row r="223" spans="1:8" x14ac:dyDescent="0.2">
      <c r="A223" t="s">
        <v>17</v>
      </c>
      <c r="B223" t="s">
        <v>156</v>
      </c>
      <c r="C223">
        <v>4</v>
      </c>
      <c r="D223">
        <v>0</v>
      </c>
      <c r="E223">
        <v>50</v>
      </c>
      <c r="F223">
        <v>25</v>
      </c>
      <c r="G223">
        <v>50</v>
      </c>
      <c r="H223">
        <v>0</v>
      </c>
    </row>
    <row r="224" spans="1:8" x14ac:dyDescent="0.2">
      <c r="A224" t="s">
        <v>17</v>
      </c>
      <c r="B224" t="s">
        <v>157</v>
      </c>
      <c r="C224">
        <v>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">
      <c r="A225" t="s">
        <v>17</v>
      </c>
      <c r="B225" t="s">
        <v>158</v>
      </c>
      <c r="C225">
        <v>5</v>
      </c>
      <c r="D225">
        <v>0</v>
      </c>
      <c r="E225">
        <v>20</v>
      </c>
      <c r="F225">
        <v>0</v>
      </c>
      <c r="G225">
        <v>20</v>
      </c>
      <c r="H225">
        <v>0</v>
      </c>
    </row>
    <row r="226" spans="1:8" x14ac:dyDescent="0.2">
      <c r="A226" t="s">
        <v>17</v>
      </c>
      <c r="B226" t="s">
        <v>159</v>
      </c>
      <c r="C226">
        <v>6</v>
      </c>
      <c r="D226">
        <v>0</v>
      </c>
      <c r="E226">
        <v>17</v>
      </c>
      <c r="F226">
        <v>0</v>
      </c>
      <c r="G226">
        <v>17</v>
      </c>
      <c r="H226">
        <v>0</v>
      </c>
    </row>
    <row r="227" spans="1:8" x14ac:dyDescent="0.2">
      <c r="A227" t="s">
        <v>17</v>
      </c>
      <c r="B227" t="s">
        <v>160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">
      <c r="A228" t="s">
        <v>17</v>
      </c>
      <c r="B228" t="s">
        <v>161</v>
      </c>
      <c r="C228">
        <v>1</v>
      </c>
      <c r="D228">
        <v>100</v>
      </c>
      <c r="E228">
        <v>100</v>
      </c>
      <c r="F228">
        <v>100</v>
      </c>
      <c r="G228">
        <v>100</v>
      </c>
      <c r="H228">
        <v>0</v>
      </c>
    </row>
    <row r="229" spans="1:8" x14ac:dyDescent="0.2">
      <c r="A229" t="s">
        <v>17</v>
      </c>
      <c r="B229" t="s">
        <v>162</v>
      </c>
      <c r="C229">
        <v>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">
      <c r="A230" t="s">
        <v>17</v>
      </c>
      <c r="B230" t="s">
        <v>163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">
      <c r="A231" t="s">
        <v>17</v>
      </c>
      <c r="B231" t="s">
        <v>164</v>
      </c>
      <c r="C231">
        <v>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">
      <c r="A232" t="s">
        <v>17</v>
      </c>
      <c r="B232" t="s">
        <v>165</v>
      </c>
      <c r="C232">
        <v>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">
      <c r="A233" t="s">
        <v>17</v>
      </c>
      <c r="B233" t="s">
        <v>166</v>
      </c>
      <c r="C233">
        <v>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">
      <c r="A234" t="s">
        <v>17</v>
      </c>
      <c r="B234" t="s">
        <v>167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">
      <c r="A235" t="s">
        <v>17</v>
      </c>
      <c r="B235" t="s">
        <v>168</v>
      </c>
      <c r="C235">
        <v>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">
      <c r="A236" t="s">
        <v>17</v>
      </c>
      <c r="B236" t="s">
        <v>169</v>
      </c>
      <c r="C236">
        <v>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">
      <c r="A237" t="s">
        <v>17</v>
      </c>
      <c r="B237" t="s">
        <v>170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">
      <c r="A238" t="s">
        <v>17</v>
      </c>
      <c r="B238" t="s">
        <v>171</v>
      </c>
      <c r="C238">
        <v>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">
      <c r="A239" t="s">
        <v>17</v>
      </c>
      <c r="B239" t="s">
        <v>172</v>
      </c>
      <c r="C239">
        <v>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">
      <c r="A240" t="s">
        <v>17</v>
      </c>
      <c r="B240" t="s">
        <v>173</v>
      </c>
      <c r="C240">
        <v>2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">
      <c r="A241" t="s">
        <v>17</v>
      </c>
      <c r="B241" t="s">
        <v>174</v>
      </c>
      <c r="C241">
        <v>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">
      <c r="A242" t="s">
        <v>17</v>
      </c>
      <c r="B242" t="s">
        <v>175</v>
      </c>
      <c r="C242">
        <v>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">
      <c r="A243" t="s">
        <v>17</v>
      </c>
      <c r="B243" t="s">
        <v>176</v>
      </c>
      <c r="C243">
        <v>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">
      <c r="A244" t="s">
        <v>17</v>
      </c>
      <c r="B244" t="s">
        <v>177</v>
      </c>
      <c r="C244">
        <v>2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">
      <c r="A245" t="s">
        <v>17</v>
      </c>
      <c r="B245" t="s">
        <v>178</v>
      </c>
      <c r="C245">
        <v>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">
      <c r="A246" t="s">
        <v>17</v>
      </c>
      <c r="B246" t="s">
        <v>179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">
      <c r="A247" t="s">
        <v>17</v>
      </c>
      <c r="B247" t="s">
        <v>180</v>
      </c>
      <c r="C247">
        <v>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">
      <c r="A248" t="s">
        <v>17</v>
      </c>
      <c r="B248" t="s">
        <v>181</v>
      </c>
      <c r="C248">
        <v>2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">
      <c r="A249" t="s">
        <v>17</v>
      </c>
      <c r="B249" t="s">
        <v>182</v>
      </c>
      <c r="C249">
        <v>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">
      <c r="A250" t="s">
        <v>17</v>
      </c>
      <c r="B250" t="s">
        <v>183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">
      <c r="A251" t="s">
        <v>17</v>
      </c>
      <c r="B251" t="s">
        <v>184</v>
      </c>
      <c r="C251">
        <v>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">
      <c r="A252" t="s">
        <v>17</v>
      </c>
      <c r="B252" t="s">
        <v>185</v>
      </c>
      <c r="C252">
        <v>2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">
      <c r="A253" t="s">
        <v>17</v>
      </c>
      <c r="B253" t="s">
        <v>186</v>
      </c>
      <c r="C253">
        <v>2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">
      <c r="A254" t="s">
        <v>17</v>
      </c>
      <c r="B254" t="s">
        <v>187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">
      <c r="A255" t="s">
        <v>17</v>
      </c>
      <c r="B255" t="s">
        <v>188</v>
      </c>
      <c r="C255">
        <v>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">
      <c r="A256" t="s">
        <v>17</v>
      </c>
      <c r="B256" t="s">
        <v>189</v>
      </c>
      <c r="C256">
        <v>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">
      <c r="A257" t="s">
        <v>17</v>
      </c>
      <c r="B257" t="s">
        <v>190</v>
      </c>
      <c r="C257">
        <v>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">
      <c r="A258" t="s">
        <v>17</v>
      </c>
      <c r="B258" t="s">
        <v>191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">
      <c r="A259" t="s">
        <v>17</v>
      </c>
      <c r="B259" t="s">
        <v>192</v>
      </c>
      <c r="C259">
        <v>6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">
      <c r="A260" t="s">
        <v>17</v>
      </c>
      <c r="B260" t="s">
        <v>193</v>
      </c>
      <c r="C260">
        <v>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">
      <c r="A261" t="s">
        <v>17</v>
      </c>
      <c r="B261" t="s">
        <v>194</v>
      </c>
      <c r="C261">
        <v>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">
      <c r="A262" t="s">
        <v>17</v>
      </c>
      <c r="B262" t="s">
        <v>195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">
      <c r="A263" t="s">
        <v>17</v>
      </c>
      <c r="B263" t="s">
        <v>196</v>
      </c>
      <c r="C263">
        <v>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">
      <c r="A264" t="s">
        <v>17</v>
      </c>
      <c r="B264" t="s">
        <v>197</v>
      </c>
      <c r="C264">
        <v>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">
      <c r="A265" t="s">
        <v>17</v>
      </c>
      <c r="B265" t="s">
        <v>198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">
      <c r="A266" t="s">
        <v>17</v>
      </c>
      <c r="B266" t="s">
        <v>199</v>
      </c>
      <c r="C266">
        <v>6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">
      <c r="A267" t="s">
        <v>17</v>
      </c>
      <c r="B267" t="s">
        <v>200</v>
      </c>
      <c r="C267">
        <v>4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">
      <c r="A268" t="s">
        <v>17</v>
      </c>
      <c r="B268" t="s">
        <v>201</v>
      </c>
      <c r="C268">
        <v>4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">
      <c r="A269" t="s">
        <v>17</v>
      </c>
      <c r="B269" t="s">
        <v>202</v>
      </c>
      <c r="C269">
        <v>3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">
      <c r="A270" t="s">
        <v>17</v>
      </c>
      <c r="B270" t="s">
        <v>203</v>
      </c>
      <c r="C270">
        <v>6</v>
      </c>
      <c r="D270">
        <v>0</v>
      </c>
      <c r="E270">
        <v>33</v>
      </c>
      <c r="F270">
        <v>0</v>
      </c>
      <c r="G270">
        <v>33</v>
      </c>
      <c r="H270">
        <v>0</v>
      </c>
    </row>
    <row r="271" spans="1:8" x14ac:dyDescent="0.2">
      <c r="A271" t="s">
        <v>17</v>
      </c>
      <c r="B271" t="s">
        <v>204</v>
      </c>
      <c r="C271">
        <v>5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">
      <c r="A272" t="s">
        <v>17</v>
      </c>
      <c r="B272" t="s">
        <v>205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">
      <c r="A273" t="s">
        <v>17</v>
      </c>
      <c r="B273" t="s">
        <v>206</v>
      </c>
      <c r="C273">
        <v>4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">
      <c r="A274" t="s">
        <v>17</v>
      </c>
      <c r="B274" t="s">
        <v>207</v>
      </c>
      <c r="C274">
        <v>5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">
      <c r="A275" t="s">
        <v>17</v>
      </c>
      <c r="B275" t="s">
        <v>208</v>
      </c>
      <c r="C275">
        <v>2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">
      <c r="A276" t="s">
        <v>17</v>
      </c>
      <c r="B276" t="s">
        <v>209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">
      <c r="A277" t="s">
        <v>17</v>
      </c>
      <c r="B277" t="s">
        <v>210</v>
      </c>
      <c r="C277">
        <v>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">
      <c r="A278" t="s">
        <v>17</v>
      </c>
      <c r="B278" t="s">
        <v>211</v>
      </c>
      <c r="C278">
        <v>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2">
      <c r="A279" t="s">
        <v>17</v>
      </c>
      <c r="B279" t="s">
        <v>212</v>
      </c>
      <c r="C279">
        <v>6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">
      <c r="A280" t="s">
        <v>17</v>
      </c>
      <c r="B280" t="s">
        <v>213</v>
      </c>
      <c r="C280">
        <v>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">
      <c r="A281" t="s">
        <v>17</v>
      </c>
      <c r="B281" t="s">
        <v>214</v>
      </c>
      <c r="C281">
        <v>3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">
      <c r="A282" t="s">
        <v>17</v>
      </c>
      <c r="B282" t="s">
        <v>215</v>
      </c>
      <c r="C282">
        <v>6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">
      <c r="A283" t="s">
        <v>17</v>
      </c>
      <c r="B283" t="s">
        <v>216</v>
      </c>
      <c r="C283">
        <v>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">
      <c r="A284" t="s">
        <v>17</v>
      </c>
      <c r="B284" t="s">
        <v>217</v>
      </c>
      <c r="C284">
        <v>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">
      <c r="A285" t="s">
        <v>17</v>
      </c>
      <c r="B285" t="s">
        <v>218</v>
      </c>
      <c r="C285">
        <v>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">
      <c r="A286" t="s">
        <v>17</v>
      </c>
      <c r="B286" t="s">
        <v>219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">
      <c r="A287" t="s">
        <v>17</v>
      </c>
      <c r="B287" t="s">
        <v>220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">
      <c r="A288" t="s">
        <v>17</v>
      </c>
      <c r="B288" t="s">
        <v>221</v>
      </c>
      <c r="C288">
        <v>3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">
      <c r="A289" t="s">
        <v>17</v>
      </c>
      <c r="B289" t="s">
        <v>222</v>
      </c>
      <c r="C289">
        <v>5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">
      <c r="A290" t="s">
        <v>17</v>
      </c>
      <c r="B290" t="s">
        <v>223</v>
      </c>
      <c r="C290">
        <v>5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">
      <c r="A291" t="s">
        <v>17</v>
      </c>
      <c r="B291" t="s">
        <v>224</v>
      </c>
      <c r="C291">
        <v>3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">
      <c r="A292" t="s">
        <v>17</v>
      </c>
      <c r="B292" t="s">
        <v>225</v>
      </c>
      <c r="C292">
        <v>5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">
      <c r="A293" t="s">
        <v>17</v>
      </c>
      <c r="B293" t="s">
        <v>226</v>
      </c>
      <c r="C293">
        <v>2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">
      <c r="A294" t="s">
        <v>17</v>
      </c>
      <c r="B294" t="s">
        <v>227</v>
      </c>
      <c r="C294">
        <v>3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">
      <c r="A295" t="s">
        <v>17</v>
      </c>
      <c r="B295" t="s">
        <v>228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">
      <c r="A296" t="s">
        <v>17</v>
      </c>
      <c r="B296" t="s">
        <v>229</v>
      </c>
      <c r="C296">
        <v>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">
      <c r="A297" t="s">
        <v>17</v>
      </c>
      <c r="B297" t="s">
        <v>230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">
      <c r="A298" t="s">
        <v>17</v>
      </c>
      <c r="B298" t="s">
        <v>231</v>
      </c>
      <c r="C298">
        <v>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">
      <c r="A299" t="s">
        <v>17</v>
      </c>
      <c r="B299" t="s">
        <v>232</v>
      </c>
      <c r="C299">
        <v>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">
      <c r="A300" t="s">
        <v>17</v>
      </c>
      <c r="B300" t="s">
        <v>233</v>
      </c>
      <c r="C300">
        <v>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">
      <c r="A301" t="s">
        <v>17</v>
      </c>
      <c r="B301" t="s">
        <v>234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">
      <c r="A302" t="s">
        <v>17</v>
      </c>
      <c r="B302" t="s">
        <v>235</v>
      </c>
      <c r="C302">
        <v>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">
      <c r="A303" t="s">
        <v>17</v>
      </c>
      <c r="B303" t="s">
        <v>236</v>
      </c>
      <c r="C303">
        <v>5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">
      <c r="A304" t="s">
        <v>17</v>
      </c>
      <c r="B304" t="s">
        <v>237</v>
      </c>
      <c r="C304">
        <v>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">
      <c r="A305" t="s">
        <v>17</v>
      </c>
      <c r="B305" t="s">
        <v>238</v>
      </c>
      <c r="C305">
        <v>5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">
      <c r="A306" t="s">
        <v>17</v>
      </c>
      <c r="B306" t="s">
        <v>239</v>
      </c>
      <c r="C306">
        <v>5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">
      <c r="A307" t="s">
        <v>17</v>
      </c>
      <c r="B307" t="s">
        <v>240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">
      <c r="A308" t="s">
        <v>17</v>
      </c>
      <c r="B308" t="s">
        <v>241</v>
      </c>
      <c r="C308">
        <v>3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">
      <c r="A309" t="s">
        <v>17</v>
      </c>
      <c r="B309" t="s">
        <v>242</v>
      </c>
      <c r="C309">
        <v>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">
      <c r="A310" t="s">
        <v>17</v>
      </c>
      <c r="B310" t="s">
        <v>243</v>
      </c>
      <c r="C310">
        <v>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">
      <c r="A311" t="s">
        <v>17</v>
      </c>
      <c r="B311" t="s">
        <v>244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">
      <c r="A312" t="s">
        <v>17</v>
      </c>
      <c r="B312" t="s">
        <v>245</v>
      </c>
      <c r="C312">
        <v>6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">
      <c r="A313" t="s">
        <v>17</v>
      </c>
      <c r="B313" t="s">
        <v>246</v>
      </c>
      <c r="C313">
        <v>3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2">
      <c r="A314" t="s">
        <v>17</v>
      </c>
      <c r="B314" t="s">
        <v>247</v>
      </c>
      <c r="C314">
        <v>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">
      <c r="A315" t="s">
        <v>17</v>
      </c>
      <c r="B315" t="s">
        <v>248</v>
      </c>
      <c r="C315">
        <v>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">
      <c r="A316" t="s">
        <v>17</v>
      </c>
      <c r="B316" t="s">
        <v>249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">
      <c r="A317" t="s">
        <v>17</v>
      </c>
      <c r="B317" t="s">
        <v>250</v>
      </c>
      <c r="C317">
        <v>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">
      <c r="A318" t="s">
        <v>17</v>
      </c>
      <c r="B318" t="s">
        <v>251</v>
      </c>
      <c r="C318">
        <v>3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">
      <c r="A319" t="s">
        <v>17</v>
      </c>
      <c r="B319" t="s">
        <v>252</v>
      </c>
      <c r="C319">
        <v>3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">
      <c r="A320" t="s">
        <v>17</v>
      </c>
      <c r="B320" t="s">
        <v>253</v>
      </c>
      <c r="C320">
        <v>5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2">
      <c r="A321" t="s">
        <v>17</v>
      </c>
      <c r="B321" t="s">
        <v>254</v>
      </c>
      <c r="C321">
        <v>5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">
      <c r="A322" t="s">
        <v>17</v>
      </c>
      <c r="B322" t="s">
        <v>255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">
      <c r="A323" t="s">
        <v>17</v>
      </c>
      <c r="B323" t="s">
        <v>256</v>
      </c>
      <c r="C323">
        <v>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">
      <c r="A324" t="s">
        <v>17</v>
      </c>
      <c r="B324" t="s">
        <v>257</v>
      </c>
      <c r="C324">
        <v>3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">
      <c r="A325" t="s">
        <v>17</v>
      </c>
      <c r="B325" t="s">
        <v>258</v>
      </c>
      <c r="C325">
        <v>3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">
      <c r="A326" t="s">
        <v>17</v>
      </c>
      <c r="B326" t="s">
        <v>259</v>
      </c>
      <c r="C326">
        <v>5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">
      <c r="A327" t="s">
        <v>17</v>
      </c>
      <c r="B327" t="s">
        <v>260</v>
      </c>
      <c r="C327">
        <v>5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">
      <c r="A328" t="s">
        <v>35</v>
      </c>
      <c r="B328" t="s">
        <v>98</v>
      </c>
      <c r="C328">
        <v>2</v>
      </c>
      <c r="D328">
        <v>0</v>
      </c>
      <c r="E328">
        <v>0</v>
      </c>
      <c r="F328">
        <v>0</v>
      </c>
      <c r="G328" t="s">
        <v>95</v>
      </c>
      <c r="H328">
        <v>0</v>
      </c>
    </row>
    <row r="329" spans="1:8" x14ac:dyDescent="0.2">
      <c r="A329" t="s">
        <v>35</v>
      </c>
      <c r="B329" t="s">
        <v>99</v>
      </c>
      <c r="C329">
        <v>2</v>
      </c>
      <c r="D329">
        <v>0</v>
      </c>
      <c r="E329">
        <v>0</v>
      </c>
      <c r="F329">
        <v>0</v>
      </c>
      <c r="G329" t="s">
        <v>95</v>
      </c>
      <c r="H329">
        <v>0</v>
      </c>
    </row>
    <row r="330" spans="1:8" x14ac:dyDescent="0.2">
      <c r="A330" t="s">
        <v>35</v>
      </c>
      <c r="B330" t="s">
        <v>100</v>
      </c>
      <c r="C330">
        <v>1</v>
      </c>
      <c r="D330">
        <v>0</v>
      </c>
      <c r="E330">
        <v>0</v>
      </c>
      <c r="F330">
        <v>0</v>
      </c>
      <c r="G330" t="s">
        <v>95</v>
      </c>
      <c r="H330">
        <v>0</v>
      </c>
    </row>
    <row r="331" spans="1:8" x14ac:dyDescent="0.2">
      <c r="A331" t="s">
        <v>35</v>
      </c>
      <c r="B331" t="s">
        <v>101</v>
      </c>
      <c r="C331">
        <v>6</v>
      </c>
      <c r="D331">
        <v>0</v>
      </c>
      <c r="E331">
        <v>0</v>
      </c>
      <c r="F331">
        <v>0</v>
      </c>
      <c r="G331" t="s">
        <v>95</v>
      </c>
      <c r="H331">
        <v>0</v>
      </c>
    </row>
    <row r="332" spans="1:8" x14ac:dyDescent="0.2">
      <c r="A332" t="s">
        <v>35</v>
      </c>
      <c r="B332" t="s">
        <v>102</v>
      </c>
      <c r="C332">
        <v>1</v>
      </c>
      <c r="D332">
        <v>0</v>
      </c>
      <c r="E332">
        <v>0</v>
      </c>
      <c r="F332">
        <v>0</v>
      </c>
      <c r="G332" t="s">
        <v>95</v>
      </c>
      <c r="H332">
        <v>0</v>
      </c>
    </row>
    <row r="333" spans="1:8" x14ac:dyDescent="0.2">
      <c r="A333" t="s">
        <v>35</v>
      </c>
      <c r="B333" t="s">
        <v>103</v>
      </c>
      <c r="C333">
        <v>3</v>
      </c>
      <c r="D333">
        <v>0</v>
      </c>
      <c r="E333">
        <v>0</v>
      </c>
      <c r="F333">
        <v>0</v>
      </c>
      <c r="G333" t="s">
        <v>95</v>
      </c>
      <c r="H333">
        <v>0</v>
      </c>
    </row>
    <row r="334" spans="1:8" x14ac:dyDescent="0.2">
      <c r="A334" t="s">
        <v>35</v>
      </c>
      <c r="B334" t="s">
        <v>104</v>
      </c>
      <c r="C334">
        <v>6</v>
      </c>
      <c r="D334">
        <v>0</v>
      </c>
      <c r="E334">
        <v>0</v>
      </c>
      <c r="F334">
        <v>0</v>
      </c>
      <c r="G334" t="s">
        <v>95</v>
      </c>
      <c r="H334">
        <v>0</v>
      </c>
    </row>
    <row r="335" spans="1:8" x14ac:dyDescent="0.2">
      <c r="A335" t="s">
        <v>35</v>
      </c>
      <c r="B335" t="s">
        <v>105</v>
      </c>
      <c r="C335">
        <v>3</v>
      </c>
      <c r="D335">
        <v>0</v>
      </c>
      <c r="E335">
        <v>0</v>
      </c>
      <c r="F335">
        <v>0</v>
      </c>
      <c r="G335" t="s">
        <v>95</v>
      </c>
      <c r="H335">
        <v>0</v>
      </c>
    </row>
    <row r="336" spans="1:8" x14ac:dyDescent="0.2">
      <c r="A336" t="s">
        <v>35</v>
      </c>
      <c r="B336" t="s">
        <v>106</v>
      </c>
      <c r="C336">
        <v>1</v>
      </c>
      <c r="D336">
        <v>0</v>
      </c>
      <c r="E336">
        <v>0</v>
      </c>
      <c r="F336">
        <v>0</v>
      </c>
      <c r="G336" t="s">
        <v>95</v>
      </c>
      <c r="H336">
        <v>0</v>
      </c>
    </row>
    <row r="337" spans="1:8" x14ac:dyDescent="0.2">
      <c r="A337" t="s">
        <v>35</v>
      </c>
      <c r="B337" t="s">
        <v>107</v>
      </c>
      <c r="C337">
        <v>4</v>
      </c>
      <c r="D337">
        <v>0</v>
      </c>
      <c r="E337">
        <v>0</v>
      </c>
      <c r="F337">
        <v>0</v>
      </c>
      <c r="G337" t="s">
        <v>95</v>
      </c>
      <c r="H337">
        <v>0</v>
      </c>
    </row>
    <row r="338" spans="1:8" x14ac:dyDescent="0.2">
      <c r="A338" t="s">
        <v>35</v>
      </c>
      <c r="B338" t="s">
        <v>108</v>
      </c>
      <c r="C338">
        <v>2</v>
      </c>
      <c r="D338">
        <v>0</v>
      </c>
      <c r="E338">
        <v>0</v>
      </c>
      <c r="F338">
        <v>0</v>
      </c>
      <c r="G338" t="s">
        <v>95</v>
      </c>
      <c r="H338">
        <v>0</v>
      </c>
    </row>
    <row r="339" spans="1:8" x14ac:dyDescent="0.2">
      <c r="A339" t="s">
        <v>35</v>
      </c>
      <c r="B339" t="s">
        <v>109</v>
      </c>
      <c r="C339">
        <v>2</v>
      </c>
      <c r="D339">
        <v>0</v>
      </c>
      <c r="E339">
        <v>0</v>
      </c>
      <c r="F339">
        <v>0</v>
      </c>
      <c r="G339" t="s">
        <v>95</v>
      </c>
      <c r="H339">
        <v>0</v>
      </c>
    </row>
    <row r="340" spans="1:8" x14ac:dyDescent="0.2">
      <c r="A340" t="s">
        <v>35</v>
      </c>
      <c r="B340" t="s">
        <v>110</v>
      </c>
      <c r="C340">
        <v>2</v>
      </c>
      <c r="D340">
        <v>0</v>
      </c>
      <c r="E340">
        <v>0</v>
      </c>
      <c r="F340">
        <v>0</v>
      </c>
      <c r="G340" t="s">
        <v>95</v>
      </c>
      <c r="H340">
        <v>0</v>
      </c>
    </row>
    <row r="341" spans="1:8" x14ac:dyDescent="0.2">
      <c r="A341" t="s">
        <v>35</v>
      </c>
      <c r="B341" t="s">
        <v>111</v>
      </c>
      <c r="C341">
        <v>6</v>
      </c>
      <c r="D341">
        <v>0</v>
      </c>
      <c r="E341">
        <v>0</v>
      </c>
      <c r="F341">
        <v>0</v>
      </c>
      <c r="G341" t="s">
        <v>95</v>
      </c>
      <c r="H341">
        <v>0</v>
      </c>
    </row>
    <row r="342" spans="1:8" x14ac:dyDescent="0.2">
      <c r="A342" t="s">
        <v>35</v>
      </c>
      <c r="B342" t="s">
        <v>112</v>
      </c>
      <c r="C342">
        <v>2</v>
      </c>
      <c r="D342">
        <v>0</v>
      </c>
      <c r="E342">
        <v>0</v>
      </c>
      <c r="F342">
        <v>0</v>
      </c>
      <c r="G342" t="s">
        <v>95</v>
      </c>
      <c r="H342">
        <v>0</v>
      </c>
    </row>
    <row r="343" spans="1:8" x14ac:dyDescent="0.2">
      <c r="A343" t="s">
        <v>35</v>
      </c>
      <c r="B343" t="s">
        <v>113</v>
      </c>
      <c r="C343">
        <v>6</v>
      </c>
      <c r="D343">
        <v>0</v>
      </c>
      <c r="E343">
        <v>0</v>
      </c>
      <c r="F343">
        <v>0</v>
      </c>
      <c r="G343" t="s">
        <v>95</v>
      </c>
      <c r="H343">
        <v>0</v>
      </c>
    </row>
    <row r="344" spans="1:8" x14ac:dyDescent="0.2">
      <c r="A344" t="s">
        <v>35</v>
      </c>
      <c r="B344" t="s">
        <v>114</v>
      </c>
      <c r="C344">
        <v>2</v>
      </c>
      <c r="D344">
        <v>0</v>
      </c>
      <c r="E344">
        <v>0</v>
      </c>
      <c r="F344">
        <v>0</v>
      </c>
      <c r="G344" t="s">
        <v>95</v>
      </c>
      <c r="H344">
        <v>0</v>
      </c>
    </row>
    <row r="345" spans="1:8" x14ac:dyDescent="0.2">
      <c r="A345" t="s">
        <v>35</v>
      </c>
      <c r="B345" t="s">
        <v>115</v>
      </c>
      <c r="C345">
        <v>2</v>
      </c>
      <c r="D345">
        <v>0</v>
      </c>
      <c r="E345">
        <v>0</v>
      </c>
      <c r="F345">
        <v>0</v>
      </c>
      <c r="G345" t="s">
        <v>95</v>
      </c>
      <c r="H345">
        <v>0</v>
      </c>
    </row>
    <row r="346" spans="1:8" x14ac:dyDescent="0.2">
      <c r="A346" t="s">
        <v>35</v>
      </c>
      <c r="B346" t="s">
        <v>116</v>
      </c>
      <c r="C346">
        <v>6</v>
      </c>
      <c r="D346">
        <v>0</v>
      </c>
      <c r="E346">
        <v>0</v>
      </c>
      <c r="F346">
        <v>0</v>
      </c>
      <c r="G346" t="s">
        <v>95</v>
      </c>
      <c r="H346">
        <v>0</v>
      </c>
    </row>
    <row r="347" spans="1:8" x14ac:dyDescent="0.2">
      <c r="A347" t="s">
        <v>35</v>
      </c>
      <c r="B347" t="s">
        <v>117</v>
      </c>
      <c r="C347">
        <v>5</v>
      </c>
      <c r="D347">
        <v>0</v>
      </c>
      <c r="E347">
        <v>0</v>
      </c>
      <c r="F347">
        <v>0</v>
      </c>
      <c r="G347" t="s">
        <v>95</v>
      </c>
      <c r="H347">
        <v>0</v>
      </c>
    </row>
    <row r="348" spans="1:8" x14ac:dyDescent="0.2">
      <c r="A348" t="s">
        <v>35</v>
      </c>
      <c r="B348" t="s">
        <v>118</v>
      </c>
      <c r="C348">
        <v>7</v>
      </c>
      <c r="D348">
        <v>0</v>
      </c>
      <c r="E348">
        <v>0</v>
      </c>
      <c r="F348">
        <v>0</v>
      </c>
      <c r="G348" t="s">
        <v>95</v>
      </c>
      <c r="H348">
        <v>0</v>
      </c>
    </row>
    <row r="349" spans="1:8" x14ac:dyDescent="0.2">
      <c r="A349" t="s">
        <v>35</v>
      </c>
      <c r="B349" t="s">
        <v>119</v>
      </c>
      <c r="C349">
        <v>6</v>
      </c>
      <c r="D349">
        <v>0</v>
      </c>
      <c r="E349">
        <v>0</v>
      </c>
      <c r="F349">
        <v>0</v>
      </c>
      <c r="G349" t="s">
        <v>95</v>
      </c>
      <c r="H349">
        <v>0</v>
      </c>
    </row>
    <row r="350" spans="1:8" x14ac:dyDescent="0.2">
      <c r="A350" t="s">
        <v>35</v>
      </c>
      <c r="B350" t="s">
        <v>120</v>
      </c>
      <c r="C350">
        <v>5</v>
      </c>
      <c r="D350">
        <v>0</v>
      </c>
      <c r="E350">
        <v>0</v>
      </c>
      <c r="F350">
        <v>0</v>
      </c>
      <c r="G350" t="s">
        <v>95</v>
      </c>
      <c r="H350">
        <v>0</v>
      </c>
    </row>
    <row r="351" spans="1:8" x14ac:dyDescent="0.2">
      <c r="A351" t="s">
        <v>35</v>
      </c>
      <c r="B351" t="s">
        <v>121</v>
      </c>
      <c r="C351">
        <v>5</v>
      </c>
      <c r="D351">
        <v>0</v>
      </c>
      <c r="E351">
        <v>0</v>
      </c>
      <c r="F351">
        <v>0</v>
      </c>
      <c r="G351" t="s">
        <v>95</v>
      </c>
      <c r="H351">
        <v>0</v>
      </c>
    </row>
    <row r="352" spans="1:8" x14ac:dyDescent="0.2">
      <c r="A352" t="s">
        <v>35</v>
      </c>
      <c r="B352" t="s">
        <v>122</v>
      </c>
      <c r="C352">
        <v>5</v>
      </c>
      <c r="D352">
        <v>0</v>
      </c>
      <c r="E352">
        <v>0</v>
      </c>
      <c r="F352">
        <v>0</v>
      </c>
      <c r="G352" t="s">
        <v>95</v>
      </c>
      <c r="H352">
        <v>0</v>
      </c>
    </row>
    <row r="353" spans="1:8" x14ac:dyDescent="0.2">
      <c r="A353" t="s">
        <v>35</v>
      </c>
      <c r="B353" t="s">
        <v>123</v>
      </c>
      <c r="C353">
        <v>2</v>
      </c>
      <c r="D353">
        <v>0</v>
      </c>
      <c r="E353">
        <v>0</v>
      </c>
      <c r="F353">
        <v>0</v>
      </c>
      <c r="G353" t="s">
        <v>95</v>
      </c>
      <c r="H353">
        <v>0</v>
      </c>
    </row>
    <row r="354" spans="1:8" x14ac:dyDescent="0.2">
      <c r="A354" t="s">
        <v>35</v>
      </c>
      <c r="B354" t="s">
        <v>124</v>
      </c>
      <c r="C354">
        <v>2</v>
      </c>
      <c r="D354">
        <v>0</v>
      </c>
      <c r="E354">
        <v>0</v>
      </c>
      <c r="F354">
        <v>0</v>
      </c>
      <c r="G354" t="s">
        <v>95</v>
      </c>
      <c r="H354">
        <v>0</v>
      </c>
    </row>
    <row r="355" spans="1:8" x14ac:dyDescent="0.2">
      <c r="A355" t="s">
        <v>35</v>
      </c>
      <c r="B355" t="s">
        <v>125</v>
      </c>
      <c r="C355">
        <v>5</v>
      </c>
      <c r="D355">
        <v>0</v>
      </c>
      <c r="E355">
        <v>0</v>
      </c>
      <c r="F355">
        <v>0</v>
      </c>
      <c r="G355" t="s">
        <v>95</v>
      </c>
      <c r="H355">
        <v>0</v>
      </c>
    </row>
    <row r="356" spans="1:8" x14ac:dyDescent="0.2">
      <c r="A356" t="s">
        <v>35</v>
      </c>
      <c r="B356" t="s">
        <v>126</v>
      </c>
      <c r="C356">
        <v>6</v>
      </c>
      <c r="D356">
        <v>0</v>
      </c>
      <c r="E356">
        <v>0</v>
      </c>
      <c r="F356">
        <v>0</v>
      </c>
      <c r="G356" t="s">
        <v>95</v>
      </c>
      <c r="H356">
        <v>0</v>
      </c>
    </row>
    <row r="357" spans="1:8" x14ac:dyDescent="0.2">
      <c r="A357" t="s">
        <v>35</v>
      </c>
      <c r="B357" t="s">
        <v>127</v>
      </c>
      <c r="C357">
        <v>6</v>
      </c>
      <c r="D357">
        <v>0</v>
      </c>
      <c r="E357">
        <v>0</v>
      </c>
      <c r="F357">
        <v>0</v>
      </c>
      <c r="G357" t="s">
        <v>95</v>
      </c>
      <c r="H357">
        <v>0</v>
      </c>
    </row>
    <row r="358" spans="1:8" x14ac:dyDescent="0.2">
      <c r="A358" t="s">
        <v>35</v>
      </c>
      <c r="B358" t="s">
        <v>128</v>
      </c>
      <c r="C358">
        <v>6</v>
      </c>
      <c r="D358">
        <v>0</v>
      </c>
      <c r="E358">
        <v>0</v>
      </c>
      <c r="F358">
        <v>0</v>
      </c>
      <c r="G358" t="s">
        <v>95</v>
      </c>
      <c r="H358">
        <v>0</v>
      </c>
    </row>
    <row r="359" spans="1:8" x14ac:dyDescent="0.2">
      <c r="A359" t="s">
        <v>35</v>
      </c>
      <c r="B359" t="s">
        <v>129</v>
      </c>
      <c r="C359">
        <v>6</v>
      </c>
      <c r="D359">
        <v>0</v>
      </c>
      <c r="E359">
        <v>0</v>
      </c>
      <c r="F359">
        <v>0</v>
      </c>
      <c r="G359" t="s">
        <v>95</v>
      </c>
      <c r="H359">
        <v>0</v>
      </c>
    </row>
    <row r="360" spans="1:8" x14ac:dyDescent="0.2">
      <c r="A360" t="s">
        <v>35</v>
      </c>
      <c r="B360" t="s">
        <v>130</v>
      </c>
      <c r="C360">
        <v>4</v>
      </c>
      <c r="D360">
        <v>0</v>
      </c>
      <c r="E360">
        <v>0</v>
      </c>
      <c r="F360">
        <v>0</v>
      </c>
      <c r="G360" t="s">
        <v>95</v>
      </c>
      <c r="H360">
        <v>0</v>
      </c>
    </row>
    <row r="361" spans="1:8" x14ac:dyDescent="0.2">
      <c r="A361" t="s">
        <v>35</v>
      </c>
      <c r="B361" t="s">
        <v>131</v>
      </c>
      <c r="C361">
        <v>5</v>
      </c>
      <c r="D361">
        <v>0</v>
      </c>
      <c r="E361">
        <v>0</v>
      </c>
      <c r="F361">
        <v>0</v>
      </c>
      <c r="G361" t="s">
        <v>95</v>
      </c>
      <c r="H361">
        <v>0</v>
      </c>
    </row>
    <row r="362" spans="1:8" x14ac:dyDescent="0.2">
      <c r="A362" t="s">
        <v>35</v>
      </c>
      <c r="B362" t="s">
        <v>132</v>
      </c>
      <c r="C362">
        <v>5</v>
      </c>
      <c r="D362">
        <v>0</v>
      </c>
      <c r="E362">
        <v>0</v>
      </c>
      <c r="F362">
        <v>0</v>
      </c>
      <c r="G362" t="s">
        <v>95</v>
      </c>
      <c r="H362">
        <v>0</v>
      </c>
    </row>
    <row r="363" spans="1:8" x14ac:dyDescent="0.2">
      <c r="A363" t="s">
        <v>35</v>
      </c>
      <c r="B363" t="s">
        <v>133</v>
      </c>
      <c r="C363">
        <v>3</v>
      </c>
      <c r="D363">
        <v>0</v>
      </c>
      <c r="E363">
        <v>0</v>
      </c>
      <c r="F363">
        <v>0</v>
      </c>
      <c r="G363" t="s">
        <v>95</v>
      </c>
      <c r="H363">
        <v>0</v>
      </c>
    </row>
    <row r="364" spans="1:8" x14ac:dyDescent="0.2">
      <c r="A364" t="s">
        <v>35</v>
      </c>
      <c r="B364" t="s">
        <v>134</v>
      </c>
      <c r="C364">
        <v>5</v>
      </c>
      <c r="D364">
        <v>0</v>
      </c>
      <c r="E364">
        <v>0</v>
      </c>
      <c r="F364">
        <v>0</v>
      </c>
      <c r="G364" t="s">
        <v>95</v>
      </c>
      <c r="H364">
        <v>0</v>
      </c>
    </row>
    <row r="365" spans="1:8" x14ac:dyDescent="0.2">
      <c r="A365" t="s">
        <v>35</v>
      </c>
      <c r="B365" t="s">
        <v>135</v>
      </c>
      <c r="C365">
        <v>5</v>
      </c>
      <c r="D365">
        <v>0</v>
      </c>
      <c r="E365">
        <v>0</v>
      </c>
      <c r="F365">
        <v>0</v>
      </c>
      <c r="G365" t="s">
        <v>95</v>
      </c>
      <c r="H365">
        <v>0</v>
      </c>
    </row>
    <row r="366" spans="1:8" x14ac:dyDescent="0.2">
      <c r="A366" t="s">
        <v>35</v>
      </c>
      <c r="B366" t="s">
        <v>136</v>
      </c>
      <c r="C366">
        <v>4</v>
      </c>
      <c r="D366">
        <v>0</v>
      </c>
      <c r="E366">
        <v>0</v>
      </c>
      <c r="F366">
        <v>0</v>
      </c>
      <c r="G366" t="s">
        <v>95</v>
      </c>
      <c r="H366">
        <v>0</v>
      </c>
    </row>
    <row r="367" spans="1:8" x14ac:dyDescent="0.2">
      <c r="A367" t="s">
        <v>35</v>
      </c>
      <c r="B367" t="s">
        <v>137</v>
      </c>
      <c r="C367">
        <v>4</v>
      </c>
      <c r="D367">
        <v>0</v>
      </c>
      <c r="E367">
        <v>0</v>
      </c>
      <c r="F367">
        <v>0</v>
      </c>
      <c r="G367" t="s">
        <v>95</v>
      </c>
      <c r="H367">
        <v>0</v>
      </c>
    </row>
    <row r="368" spans="1:8" x14ac:dyDescent="0.2">
      <c r="A368" t="s">
        <v>35</v>
      </c>
      <c r="B368" t="s">
        <v>138</v>
      </c>
      <c r="C368">
        <v>5</v>
      </c>
      <c r="D368">
        <v>0</v>
      </c>
      <c r="E368">
        <v>0</v>
      </c>
      <c r="F368">
        <v>0</v>
      </c>
      <c r="G368" t="s">
        <v>95</v>
      </c>
      <c r="H368">
        <v>0</v>
      </c>
    </row>
    <row r="369" spans="1:8" x14ac:dyDescent="0.2">
      <c r="A369" t="s">
        <v>35</v>
      </c>
      <c r="B369" t="s">
        <v>139</v>
      </c>
      <c r="C369">
        <v>5</v>
      </c>
      <c r="D369">
        <v>0</v>
      </c>
      <c r="E369">
        <v>0</v>
      </c>
      <c r="F369">
        <v>0</v>
      </c>
      <c r="G369" t="s">
        <v>95</v>
      </c>
      <c r="H369">
        <v>0</v>
      </c>
    </row>
    <row r="370" spans="1:8" x14ac:dyDescent="0.2">
      <c r="A370" t="s">
        <v>35</v>
      </c>
      <c r="B370" t="s">
        <v>140</v>
      </c>
      <c r="C370">
        <v>5</v>
      </c>
      <c r="D370">
        <v>0</v>
      </c>
      <c r="E370">
        <v>0</v>
      </c>
      <c r="F370">
        <v>0</v>
      </c>
      <c r="G370" t="s">
        <v>95</v>
      </c>
      <c r="H370">
        <v>0</v>
      </c>
    </row>
    <row r="371" spans="1:8" x14ac:dyDescent="0.2">
      <c r="A371" t="s">
        <v>35</v>
      </c>
      <c r="B371" t="s">
        <v>141</v>
      </c>
      <c r="C371">
        <v>1</v>
      </c>
      <c r="D371">
        <v>0</v>
      </c>
      <c r="E371">
        <v>0</v>
      </c>
      <c r="F371">
        <v>0</v>
      </c>
      <c r="G371" t="s">
        <v>95</v>
      </c>
      <c r="H371">
        <v>0</v>
      </c>
    </row>
    <row r="372" spans="1:8" x14ac:dyDescent="0.2">
      <c r="A372" t="s">
        <v>35</v>
      </c>
      <c r="B372" t="s">
        <v>142</v>
      </c>
      <c r="C372">
        <v>5</v>
      </c>
      <c r="D372">
        <v>0</v>
      </c>
      <c r="E372">
        <v>0</v>
      </c>
      <c r="F372">
        <v>0</v>
      </c>
      <c r="G372" t="s">
        <v>95</v>
      </c>
      <c r="H372">
        <v>0</v>
      </c>
    </row>
    <row r="373" spans="1:8" x14ac:dyDescent="0.2">
      <c r="A373" t="s">
        <v>35</v>
      </c>
      <c r="B373" t="s">
        <v>143</v>
      </c>
      <c r="C373">
        <v>5</v>
      </c>
      <c r="D373">
        <v>0</v>
      </c>
      <c r="E373">
        <v>0</v>
      </c>
      <c r="F373">
        <v>0</v>
      </c>
      <c r="G373" t="s">
        <v>95</v>
      </c>
      <c r="H373">
        <v>0</v>
      </c>
    </row>
    <row r="374" spans="1:8" x14ac:dyDescent="0.2">
      <c r="A374" t="s">
        <v>35</v>
      </c>
      <c r="B374" t="s">
        <v>144</v>
      </c>
      <c r="C374">
        <v>3</v>
      </c>
      <c r="D374">
        <v>0</v>
      </c>
      <c r="E374">
        <v>0</v>
      </c>
      <c r="F374">
        <v>0</v>
      </c>
      <c r="G374" t="s">
        <v>95</v>
      </c>
      <c r="H374">
        <v>0</v>
      </c>
    </row>
    <row r="375" spans="1:8" x14ac:dyDescent="0.2">
      <c r="A375" t="s">
        <v>35</v>
      </c>
      <c r="B375" t="s">
        <v>145</v>
      </c>
      <c r="C375">
        <v>6</v>
      </c>
      <c r="D375">
        <v>0</v>
      </c>
      <c r="E375">
        <v>0</v>
      </c>
      <c r="F375">
        <v>0</v>
      </c>
      <c r="G375" t="s">
        <v>95</v>
      </c>
      <c r="H375">
        <v>0</v>
      </c>
    </row>
    <row r="376" spans="1:8" x14ac:dyDescent="0.2">
      <c r="A376" t="s">
        <v>35</v>
      </c>
      <c r="B376" t="s">
        <v>146</v>
      </c>
      <c r="C376">
        <v>7</v>
      </c>
      <c r="D376">
        <v>0</v>
      </c>
      <c r="E376">
        <v>0</v>
      </c>
      <c r="F376">
        <v>0</v>
      </c>
      <c r="G376" t="s">
        <v>95</v>
      </c>
      <c r="H376">
        <v>0</v>
      </c>
    </row>
    <row r="377" spans="1:8" x14ac:dyDescent="0.2">
      <c r="A377" t="s">
        <v>35</v>
      </c>
      <c r="B377" t="s">
        <v>147</v>
      </c>
      <c r="C377">
        <v>5</v>
      </c>
      <c r="D377">
        <v>0</v>
      </c>
      <c r="E377">
        <v>0</v>
      </c>
      <c r="F377">
        <v>0</v>
      </c>
      <c r="G377" t="s">
        <v>95</v>
      </c>
      <c r="H377">
        <v>0</v>
      </c>
    </row>
    <row r="378" spans="1:8" x14ac:dyDescent="0.2">
      <c r="A378" t="s">
        <v>35</v>
      </c>
      <c r="B378" t="s">
        <v>148</v>
      </c>
      <c r="C378">
        <v>6</v>
      </c>
      <c r="D378">
        <v>0</v>
      </c>
      <c r="E378">
        <v>0</v>
      </c>
      <c r="F378">
        <v>0</v>
      </c>
      <c r="G378" t="s">
        <v>95</v>
      </c>
      <c r="H378">
        <v>0</v>
      </c>
    </row>
    <row r="379" spans="1:8" x14ac:dyDescent="0.2">
      <c r="A379" t="s">
        <v>35</v>
      </c>
      <c r="B379" t="s">
        <v>149</v>
      </c>
      <c r="C379">
        <v>4</v>
      </c>
      <c r="D379">
        <v>0</v>
      </c>
      <c r="E379">
        <v>0</v>
      </c>
      <c r="F379">
        <v>0</v>
      </c>
      <c r="G379" t="s">
        <v>95</v>
      </c>
      <c r="H379">
        <v>0</v>
      </c>
    </row>
    <row r="380" spans="1:8" x14ac:dyDescent="0.2">
      <c r="A380" t="s">
        <v>35</v>
      </c>
      <c r="B380" t="s">
        <v>150</v>
      </c>
      <c r="C380">
        <v>2</v>
      </c>
      <c r="D380">
        <v>0</v>
      </c>
      <c r="E380">
        <v>0</v>
      </c>
      <c r="F380">
        <v>0</v>
      </c>
      <c r="G380" t="s">
        <v>95</v>
      </c>
      <c r="H380">
        <v>0</v>
      </c>
    </row>
    <row r="381" spans="1:8" x14ac:dyDescent="0.2">
      <c r="A381" t="s">
        <v>35</v>
      </c>
      <c r="B381" t="s">
        <v>151</v>
      </c>
      <c r="C381">
        <v>4</v>
      </c>
      <c r="D381">
        <v>0</v>
      </c>
      <c r="E381">
        <v>0</v>
      </c>
      <c r="F381">
        <v>0</v>
      </c>
      <c r="G381" t="s">
        <v>95</v>
      </c>
      <c r="H381">
        <v>0</v>
      </c>
    </row>
    <row r="382" spans="1:8" x14ac:dyDescent="0.2">
      <c r="A382" t="s">
        <v>35</v>
      </c>
      <c r="B382" t="s">
        <v>152</v>
      </c>
      <c r="C382">
        <v>5</v>
      </c>
      <c r="D382">
        <v>0</v>
      </c>
      <c r="E382">
        <v>0</v>
      </c>
      <c r="F382">
        <v>0</v>
      </c>
      <c r="G382" t="s">
        <v>95</v>
      </c>
      <c r="H382">
        <v>0</v>
      </c>
    </row>
    <row r="383" spans="1:8" x14ac:dyDescent="0.2">
      <c r="A383" t="s">
        <v>35</v>
      </c>
      <c r="B383" t="s">
        <v>153</v>
      </c>
      <c r="C383">
        <v>5</v>
      </c>
      <c r="D383">
        <v>0</v>
      </c>
      <c r="E383">
        <v>0</v>
      </c>
      <c r="F383">
        <v>0</v>
      </c>
      <c r="G383" t="s">
        <v>95</v>
      </c>
      <c r="H383">
        <v>0</v>
      </c>
    </row>
    <row r="384" spans="1:8" x14ac:dyDescent="0.2">
      <c r="A384" t="s">
        <v>35</v>
      </c>
      <c r="B384" t="s">
        <v>154</v>
      </c>
      <c r="C384">
        <v>5</v>
      </c>
      <c r="D384">
        <v>0</v>
      </c>
      <c r="E384">
        <v>0</v>
      </c>
      <c r="F384">
        <v>0</v>
      </c>
      <c r="G384" t="s">
        <v>95</v>
      </c>
      <c r="H384">
        <v>0</v>
      </c>
    </row>
    <row r="385" spans="1:8" x14ac:dyDescent="0.2">
      <c r="A385" t="s">
        <v>35</v>
      </c>
      <c r="B385" t="s">
        <v>155</v>
      </c>
      <c r="C385">
        <v>5</v>
      </c>
      <c r="D385">
        <v>0</v>
      </c>
      <c r="E385">
        <v>0</v>
      </c>
      <c r="F385">
        <v>0</v>
      </c>
      <c r="G385" t="s">
        <v>95</v>
      </c>
      <c r="H385">
        <v>0</v>
      </c>
    </row>
    <row r="386" spans="1:8" x14ac:dyDescent="0.2">
      <c r="A386" t="s">
        <v>35</v>
      </c>
      <c r="B386" t="s">
        <v>156</v>
      </c>
      <c r="C386">
        <v>4</v>
      </c>
      <c r="D386">
        <v>0</v>
      </c>
      <c r="E386">
        <v>0</v>
      </c>
      <c r="F386">
        <v>0</v>
      </c>
      <c r="G386" t="s">
        <v>95</v>
      </c>
      <c r="H386">
        <v>0</v>
      </c>
    </row>
    <row r="387" spans="1:8" x14ac:dyDescent="0.2">
      <c r="A387" t="s">
        <v>35</v>
      </c>
      <c r="B387" t="s">
        <v>157</v>
      </c>
      <c r="C387">
        <v>4</v>
      </c>
      <c r="D387">
        <v>0</v>
      </c>
      <c r="E387">
        <v>0</v>
      </c>
      <c r="F387">
        <v>0</v>
      </c>
      <c r="G387" t="s">
        <v>95</v>
      </c>
      <c r="H387">
        <v>0</v>
      </c>
    </row>
    <row r="388" spans="1:8" x14ac:dyDescent="0.2">
      <c r="A388" t="s">
        <v>35</v>
      </c>
      <c r="B388" t="s">
        <v>158</v>
      </c>
      <c r="C388">
        <v>5</v>
      </c>
      <c r="D388">
        <v>0</v>
      </c>
      <c r="E388">
        <v>0</v>
      </c>
      <c r="F388">
        <v>0</v>
      </c>
      <c r="G388" t="s">
        <v>95</v>
      </c>
      <c r="H388">
        <v>0</v>
      </c>
    </row>
    <row r="389" spans="1:8" x14ac:dyDescent="0.2">
      <c r="A389" t="s">
        <v>35</v>
      </c>
      <c r="B389" t="s">
        <v>159</v>
      </c>
      <c r="C389">
        <v>6</v>
      </c>
      <c r="D389">
        <v>0</v>
      </c>
      <c r="E389">
        <v>0</v>
      </c>
      <c r="F389">
        <v>0</v>
      </c>
      <c r="G389" t="s">
        <v>95</v>
      </c>
      <c r="H389">
        <v>0</v>
      </c>
    </row>
    <row r="390" spans="1:8" x14ac:dyDescent="0.2">
      <c r="A390" t="s">
        <v>35</v>
      </c>
      <c r="B390" t="s">
        <v>160</v>
      </c>
      <c r="C390">
        <v>1</v>
      </c>
      <c r="D390">
        <v>0</v>
      </c>
      <c r="E390">
        <v>0</v>
      </c>
      <c r="F390">
        <v>0</v>
      </c>
      <c r="G390" t="s">
        <v>95</v>
      </c>
      <c r="H390">
        <v>0</v>
      </c>
    </row>
    <row r="391" spans="1:8" x14ac:dyDescent="0.2">
      <c r="A391" t="s">
        <v>35</v>
      </c>
      <c r="B391" t="s">
        <v>161</v>
      </c>
      <c r="C391">
        <v>1</v>
      </c>
      <c r="D391">
        <v>0</v>
      </c>
      <c r="E391">
        <v>0</v>
      </c>
      <c r="F391">
        <v>0</v>
      </c>
      <c r="G391" t="s">
        <v>95</v>
      </c>
      <c r="H391">
        <v>0</v>
      </c>
    </row>
    <row r="392" spans="1:8" x14ac:dyDescent="0.2">
      <c r="A392" t="s">
        <v>35</v>
      </c>
      <c r="B392" t="s">
        <v>162</v>
      </c>
      <c r="C392">
        <v>2</v>
      </c>
      <c r="D392">
        <v>0</v>
      </c>
      <c r="E392">
        <v>0</v>
      </c>
      <c r="F392">
        <v>0</v>
      </c>
      <c r="G392" t="s">
        <v>95</v>
      </c>
      <c r="H392">
        <v>0</v>
      </c>
    </row>
    <row r="393" spans="1:8" x14ac:dyDescent="0.2">
      <c r="A393" t="s">
        <v>35</v>
      </c>
      <c r="B393" t="s">
        <v>163</v>
      </c>
      <c r="C393">
        <v>1</v>
      </c>
      <c r="D393">
        <v>0</v>
      </c>
      <c r="E393">
        <v>0</v>
      </c>
      <c r="F393">
        <v>0</v>
      </c>
      <c r="G393" t="s">
        <v>95</v>
      </c>
      <c r="H393">
        <v>0</v>
      </c>
    </row>
    <row r="394" spans="1:8" x14ac:dyDescent="0.2">
      <c r="A394" t="s">
        <v>35</v>
      </c>
      <c r="B394" t="s">
        <v>164</v>
      </c>
      <c r="C394">
        <v>2</v>
      </c>
      <c r="D394">
        <v>0</v>
      </c>
      <c r="E394">
        <v>0</v>
      </c>
      <c r="F394">
        <v>0</v>
      </c>
      <c r="G394" t="s">
        <v>95</v>
      </c>
      <c r="H394">
        <v>0</v>
      </c>
    </row>
    <row r="395" spans="1:8" x14ac:dyDescent="0.2">
      <c r="A395" t="s">
        <v>35</v>
      </c>
      <c r="B395" t="s">
        <v>165</v>
      </c>
      <c r="C395">
        <v>2</v>
      </c>
      <c r="D395">
        <v>0</v>
      </c>
      <c r="E395">
        <v>0</v>
      </c>
      <c r="F395">
        <v>0</v>
      </c>
      <c r="G395" t="s">
        <v>95</v>
      </c>
      <c r="H395">
        <v>0</v>
      </c>
    </row>
    <row r="396" spans="1:8" x14ac:dyDescent="0.2">
      <c r="A396" t="s">
        <v>35</v>
      </c>
      <c r="B396" t="s">
        <v>166</v>
      </c>
      <c r="C396">
        <v>2</v>
      </c>
      <c r="D396">
        <v>0</v>
      </c>
      <c r="E396">
        <v>0</v>
      </c>
      <c r="F396">
        <v>0</v>
      </c>
      <c r="G396" t="s">
        <v>95</v>
      </c>
      <c r="H396">
        <v>0</v>
      </c>
    </row>
    <row r="397" spans="1:8" x14ac:dyDescent="0.2">
      <c r="A397" t="s">
        <v>35</v>
      </c>
      <c r="B397" t="s">
        <v>167</v>
      </c>
      <c r="C397">
        <v>1</v>
      </c>
      <c r="D397">
        <v>0</v>
      </c>
      <c r="E397">
        <v>0</v>
      </c>
      <c r="F397">
        <v>0</v>
      </c>
      <c r="G397" t="s">
        <v>95</v>
      </c>
      <c r="H397">
        <v>0</v>
      </c>
    </row>
    <row r="398" spans="1:8" x14ac:dyDescent="0.2">
      <c r="A398" t="s">
        <v>35</v>
      </c>
      <c r="B398" t="s">
        <v>168</v>
      </c>
      <c r="C398">
        <v>2</v>
      </c>
      <c r="D398">
        <v>0</v>
      </c>
      <c r="E398">
        <v>0</v>
      </c>
      <c r="F398">
        <v>0</v>
      </c>
      <c r="G398" t="s">
        <v>95</v>
      </c>
      <c r="H398">
        <v>0</v>
      </c>
    </row>
    <row r="399" spans="1:8" x14ac:dyDescent="0.2">
      <c r="A399" t="s">
        <v>35</v>
      </c>
      <c r="B399" t="s">
        <v>169</v>
      </c>
      <c r="C399">
        <v>2</v>
      </c>
      <c r="D399">
        <v>0</v>
      </c>
      <c r="E399">
        <v>0</v>
      </c>
      <c r="F399">
        <v>0</v>
      </c>
      <c r="G399" t="s">
        <v>95</v>
      </c>
      <c r="H399">
        <v>0</v>
      </c>
    </row>
    <row r="400" spans="1:8" x14ac:dyDescent="0.2">
      <c r="A400" t="s">
        <v>35</v>
      </c>
      <c r="B400" t="s">
        <v>170</v>
      </c>
      <c r="C400">
        <v>1</v>
      </c>
      <c r="D400">
        <v>0</v>
      </c>
      <c r="E400">
        <v>0</v>
      </c>
      <c r="F400">
        <v>0</v>
      </c>
      <c r="G400" t="s">
        <v>95</v>
      </c>
      <c r="H400">
        <v>0</v>
      </c>
    </row>
    <row r="401" spans="1:8" x14ac:dyDescent="0.2">
      <c r="A401" t="s">
        <v>35</v>
      </c>
      <c r="B401" t="s">
        <v>171</v>
      </c>
      <c r="C401">
        <v>2</v>
      </c>
      <c r="D401">
        <v>0</v>
      </c>
      <c r="E401">
        <v>0</v>
      </c>
      <c r="F401">
        <v>0</v>
      </c>
      <c r="G401" t="s">
        <v>95</v>
      </c>
      <c r="H401">
        <v>0</v>
      </c>
    </row>
    <row r="402" spans="1:8" x14ac:dyDescent="0.2">
      <c r="A402" t="s">
        <v>35</v>
      </c>
      <c r="B402" t="s">
        <v>172</v>
      </c>
      <c r="C402">
        <v>2</v>
      </c>
      <c r="D402">
        <v>0</v>
      </c>
      <c r="E402">
        <v>0</v>
      </c>
      <c r="F402">
        <v>0</v>
      </c>
      <c r="G402" t="s">
        <v>95</v>
      </c>
      <c r="H402">
        <v>0</v>
      </c>
    </row>
    <row r="403" spans="1:8" x14ac:dyDescent="0.2">
      <c r="A403" t="s">
        <v>35</v>
      </c>
      <c r="B403" t="s">
        <v>173</v>
      </c>
      <c r="C403">
        <v>2</v>
      </c>
      <c r="D403">
        <v>0</v>
      </c>
      <c r="E403">
        <v>0</v>
      </c>
      <c r="F403">
        <v>0</v>
      </c>
      <c r="G403" t="s">
        <v>95</v>
      </c>
      <c r="H403">
        <v>0</v>
      </c>
    </row>
    <row r="404" spans="1:8" x14ac:dyDescent="0.2">
      <c r="A404" t="s">
        <v>35</v>
      </c>
      <c r="B404" t="s">
        <v>174</v>
      </c>
      <c r="C404">
        <v>2</v>
      </c>
      <c r="D404">
        <v>0</v>
      </c>
      <c r="E404">
        <v>0</v>
      </c>
      <c r="F404">
        <v>0</v>
      </c>
      <c r="G404" t="s">
        <v>95</v>
      </c>
      <c r="H404">
        <v>0</v>
      </c>
    </row>
    <row r="405" spans="1:8" x14ac:dyDescent="0.2">
      <c r="A405" t="s">
        <v>35</v>
      </c>
      <c r="B405" t="s">
        <v>175</v>
      </c>
      <c r="C405">
        <v>2</v>
      </c>
      <c r="D405">
        <v>0</v>
      </c>
      <c r="E405">
        <v>0</v>
      </c>
      <c r="F405">
        <v>0</v>
      </c>
      <c r="G405" t="s">
        <v>95</v>
      </c>
      <c r="H405">
        <v>0</v>
      </c>
    </row>
    <row r="406" spans="1:8" x14ac:dyDescent="0.2">
      <c r="A406" t="s">
        <v>35</v>
      </c>
      <c r="B406" t="s">
        <v>176</v>
      </c>
      <c r="C406">
        <v>2</v>
      </c>
      <c r="D406">
        <v>0</v>
      </c>
      <c r="E406">
        <v>0</v>
      </c>
      <c r="F406">
        <v>0</v>
      </c>
      <c r="G406" t="s">
        <v>95</v>
      </c>
      <c r="H406">
        <v>0</v>
      </c>
    </row>
    <row r="407" spans="1:8" x14ac:dyDescent="0.2">
      <c r="A407" t="s">
        <v>35</v>
      </c>
      <c r="B407" t="s">
        <v>177</v>
      </c>
      <c r="C407">
        <v>2</v>
      </c>
      <c r="D407">
        <v>0</v>
      </c>
      <c r="E407">
        <v>0</v>
      </c>
      <c r="F407">
        <v>0</v>
      </c>
      <c r="G407" t="s">
        <v>95</v>
      </c>
      <c r="H407">
        <v>0</v>
      </c>
    </row>
    <row r="408" spans="1:8" x14ac:dyDescent="0.2">
      <c r="A408" t="s">
        <v>35</v>
      </c>
      <c r="B408" t="s">
        <v>178</v>
      </c>
      <c r="C408">
        <v>2</v>
      </c>
      <c r="D408">
        <v>0</v>
      </c>
      <c r="E408">
        <v>0</v>
      </c>
      <c r="F408">
        <v>0</v>
      </c>
      <c r="G408" t="s">
        <v>95</v>
      </c>
      <c r="H408">
        <v>0</v>
      </c>
    </row>
    <row r="409" spans="1:8" x14ac:dyDescent="0.2">
      <c r="A409" t="s">
        <v>35</v>
      </c>
      <c r="B409" t="s">
        <v>179</v>
      </c>
      <c r="C409">
        <v>1</v>
      </c>
      <c r="D409">
        <v>0</v>
      </c>
      <c r="E409">
        <v>0</v>
      </c>
      <c r="F409">
        <v>0</v>
      </c>
      <c r="G409" t="s">
        <v>95</v>
      </c>
      <c r="H409">
        <v>0</v>
      </c>
    </row>
    <row r="410" spans="1:8" x14ac:dyDescent="0.2">
      <c r="A410" t="s">
        <v>35</v>
      </c>
      <c r="B410" t="s">
        <v>180</v>
      </c>
      <c r="C410">
        <v>2</v>
      </c>
      <c r="D410">
        <v>0</v>
      </c>
      <c r="E410">
        <v>0</v>
      </c>
      <c r="F410">
        <v>0</v>
      </c>
      <c r="G410" t="s">
        <v>95</v>
      </c>
      <c r="H410">
        <v>0</v>
      </c>
    </row>
    <row r="411" spans="1:8" x14ac:dyDescent="0.2">
      <c r="A411" t="s">
        <v>35</v>
      </c>
      <c r="B411" t="s">
        <v>181</v>
      </c>
      <c r="C411">
        <v>2</v>
      </c>
      <c r="D411">
        <v>0</v>
      </c>
      <c r="E411">
        <v>0</v>
      </c>
      <c r="F411">
        <v>0</v>
      </c>
      <c r="G411" t="s">
        <v>95</v>
      </c>
      <c r="H411">
        <v>0</v>
      </c>
    </row>
    <row r="412" spans="1:8" x14ac:dyDescent="0.2">
      <c r="A412" t="s">
        <v>35</v>
      </c>
      <c r="B412" t="s">
        <v>182</v>
      </c>
      <c r="C412">
        <v>2</v>
      </c>
      <c r="D412">
        <v>0</v>
      </c>
      <c r="E412">
        <v>0</v>
      </c>
      <c r="F412">
        <v>0</v>
      </c>
      <c r="G412" t="s">
        <v>95</v>
      </c>
      <c r="H412">
        <v>0</v>
      </c>
    </row>
    <row r="413" spans="1:8" x14ac:dyDescent="0.2">
      <c r="A413" t="s">
        <v>35</v>
      </c>
      <c r="B413" t="s">
        <v>183</v>
      </c>
      <c r="C413">
        <v>1</v>
      </c>
      <c r="D413">
        <v>0</v>
      </c>
      <c r="E413">
        <v>0</v>
      </c>
      <c r="F413">
        <v>0</v>
      </c>
      <c r="G413" t="s">
        <v>95</v>
      </c>
      <c r="H413">
        <v>0</v>
      </c>
    </row>
    <row r="414" spans="1:8" x14ac:dyDescent="0.2">
      <c r="A414" t="s">
        <v>35</v>
      </c>
      <c r="B414" t="s">
        <v>184</v>
      </c>
      <c r="C414">
        <v>2</v>
      </c>
      <c r="D414">
        <v>0</v>
      </c>
      <c r="E414">
        <v>0</v>
      </c>
      <c r="F414">
        <v>0</v>
      </c>
      <c r="G414" t="s">
        <v>95</v>
      </c>
      <c r="H414">
        <v>0</v>
      </c>
    </row>
    <row r="415" spans="1:8" x14ac:dyDescent="0.2">
      <c r="A415" t="s">
        <v>35</v>
      </c>
      <c r="B415" t="s">
        <v>185</v>
      </c>
      <c r="C415">
        <v>2</v>
      </c>
      <c r="D415">
        <v>0</v>
      </c>
      <c r="E415">
        <v>0</v>
      </c>
      <c r="F415">
        <v>0</v>
      </c>
      <c r="G415" t="s">
        <v>95</v>
      </c>
      <c r="H415">
        <v>0</v>
      </c>
    </row>
    <row r="416" spans="1:8" x14ac:dyDescent="0.2">
      <c r="A416" t="s">
        <v>35</v>
      </c>
      <c r="B416" t="s">
        <v>186</v>
      </c>
      <c r="C416">
        <v>2</v>
      </c>
      <c r="D416">
        <v>0</v>
      </c>
      <c r="E416">
        <v>0</v>
      </c>
      <c r="F416">
        <v>0</v>
      </c>
      <c r="G416" t="s">
        <v>95</v>
      </c>
      <c r="H416">
        <v>0</v>
      </c>
    </row>
    <row r="417" spans="1:8" x14ac:dyDescent="0.2">
      <c r="A417" t="s">
        <v>35</v>
      </c>
      <c r="B417" t="s">
        <v>187</v>
      </c>
      <c r="C417">
        <v>1</v>
      </c>
      <c r="D417">
        <v>0</v>
      </c>
      <c r="E417">
        <v>0</v>
      </c>
      <c r="F417">
        <v>0</v>
      </c>
      <c r="G417" t="s">
        <v>95</v>
      </c>
      <c r="H417">
        <v>0</v>
      </c>
    </row>
    <row r="418" spans="1:8" x14ac:dyDescent="0.2">
      <c r="A418" t="s">
        <v>35</v>
      </c>
      <c r="B418" t="s">
        <v>188</v>
      </c>
      <c r="C418">
        <v>2</v>
      </c>
      <c r="D418">
        <v>0</v>
      </c>
      <c r="E418">
        <v>0</v>
      </c>
      <c r="F418">
        <v>0</v>
      </c>
      <c r="G418" t="s">
        <v>95</v>
      </c>
      <c r="H418">
        <v>0</v>
      </c>
    </row>
    <row r="419" spans="1:8" x14ac:dyDescent="0.2">
      <c r="A419" t="s">
        <v>35</v>
      </c>
      <c r="B419" t="s">
        <v>189</v>
      </c>
      <c r="C419">
        <v>2</v>
      </c>
      <c r="D419">
        <v>0</v>
      </c>
      <c r="E419">
        <v>0</v>
      </c>
      <c r="F419">
        <v>0</v>
      </c>
      <c r="G419" t="s">
        <v>95</v>
      </c>
      <c r="H419">
        <v>0</v>
      </c>
    </row>
    <row r="420" spans="1:8" x14ac:dyDescent="0.2">
      <c r="A420" t="s">
        <v>35</v>
      </c>
      <c r="B420" t="s">
        <v>190</v>
      </c>
      <c r="C420">
        <v>2</v>
      </c>
      <c r="D420">
        <v>0</v>
      </c>
      <c r="E420">
        <v>0</v>
      </c>
      <c r="F420">
        <v>0</v>
      </c>
      <c r="G420" t="s">
        <v>95</v>
      </c>
      <c r="H420">
        <v>0</v>
      </c>
    </row>
    <row r="421" spans="1:8" x14ac:dyDescent="0.2">
      <c r="A421" t="s">
        <v>35</v>
      </c>
      <c r="B421" t="s">
        <v>191</v>
      </c>
      <c r="C421">
        <v>1</v>
      </c>
      <c r="D421">
        <v>0</v>
      </c>
      <c r="E421">
        <v>0</v>
      </c>
      <c r="F421">
        <v>0</v>
      </c>
      <c r="G421" t="s">
        <v>95</v>
      </c>
      <c r="H421">
        <v>0</v>
      </c>
    </row>
    <row r="422" spans="1:8" x14ac:dyDescent="0.2">
      <c r="A422" t="s">
        <v>35</v>
      </c>
      <c r="B422" t="s">
        <v>192</v>
      </c>
      <c r="C422">
        <v>6</v>
      </c>
      <c r="D422">
        <v>0</v>
      </c>
      <c r="E422">
        <v>0</v>
      </c>
      <c r="F422">
        <v>0</v>
      </c>
      <c r="G422" t="s">
        <v>95</v>
      </c>
      <c r="H422">
        <v>0</v>
      </c>
    </row>
    <row r="423" spans="1:8" x14ac:dyDescent="0.2">
      <c r="A423" t="s">
        <v>35</v>
      </c>
      <c r="B423" t="s">
        <v>193</v>
      </c>
      <c r="C423">
        <v>6</v>
      </c>
      <c r="D423">
        <v>0</v>
      </c>
      <c r="E423">
        <v>0</v>
      </c>
      <c r="F423">
        <v>0</v>
      </c>
      <c r="G423" t="s">
        <v>95</v>
      </c>
      <c r="H423">
        <v>0</v>
      </c>
    </row>
    <row r="424" spans="1:8" x14ac:dyDescent="0.2">
      <c r="A424" t="s">
        <v>35</v>
      </c>
      <c r="B424" t="s">
        <v>194</v>
      </c>
      <c r="C424">
        <v>4</v>
      </c>
      <c r="D424">
        <v>0</v>
      </c>
      <c r="E424">
        <v>0</v>
      </c>
      <c r="F424">
        <v>0</v>
      </c>
      <c r="G424" t="s">
        <v>95</v>
      </c>
      <c r="H424">
        <v>0</v>
      </c>
    </row>
    <row r="425" spans="1:8" x14ac:dyDescent="0.2">
      <c r="A425" t="s">
        <v>35</v>
      </c>
      <c r="B425" t="s">
        <v>195</v>
      </c>
      <c r="C425">
        <v>1</v>
      </c>
      <c r="D425">
        <v>0</v>
      </c>
      <c r="E425">
        <v>0</v>
      </c>
      <c r="F425">
        <v>0</v>
      </c>
      <c r="G425" t="s">
        <v>95</v>
      </c>
      <c r="H425">
        <v>0</v>
      </c>
    </row>
    <row r="426" spans="1:8" x14ac:dyDescent="0.2">
      <c r="A426" t="s">
        <v>35</v>
      </c>
      <c r="B426" t="s">
        <v>196</v>
      </c>
      <c r="C426">
        <v>4</v>
      </c>
      <c r="D426">
        <v>0</v>
      </c>
      <c r="E426">
        <v>0</v>
      </c>
      <c r="F426">
        <v>0</v>
      </c>
      <c r="G426" t="s">
        <v>95</v>
      </c>
      <c r="H426">
        <v>0</v>
      </c>
    </row>
    <row r="427" spans="1:8" x14ac:dyDescent="0.2">
      <c r="A427" t="s">
        <v>35</v>
      </c>
      <c r="B427" t="s">
        <v>197</v>
      </c>
      <c r="C427">
        <v>4</v>
      </c>
      <c r="D427">
        <v>0</v>
      </c>
      <c r="E427">
        <v>0</v>
      </c>
      <c r="F427">
        <v>0</v>
      </c>
      <c r="G427" t="s">
        <v>95</v>
      </c>
      <c r="H427">
        <v>0</v>
      </c>
    </row>
    <row r="428" spans="1:8" x14ac:dyDescent="0.2">
      <c r="A428" t="s">
        <v>35</v>
      </c>
      <c r="B428" t="s">
        <v>198</v>
      </c>
      <c r="C428">
        <v>1</v>
      </c>
      <c r="D428">
        <v>0</v>
      </c>
      <c r="E428">
        <v>0</v>
      </c>
      <c r="F428">
        <v>0</v>
      </c>
      <c r="G428" t="s">
        <v>95</v>
      </c>
      <c r="H428">
        <v>0</v>
      </c>
    </row>
    <row r="429" spans="1:8" x14ac:dyDescent="0.2">
      <c r="A429" t="s">
        <v>35</v>
      </c>
      <c r="B429" t="s">
        <v>199</v>
      </c>
      <c r="C429">
        <v>6</v>
      </c>
      <c r="D429">
        <v>0</v>
      </c>
      <c r="E429">
        <v>0</v>
      </c>
      <c r="F429">
        <v>0</v>
      </c>
      <c r="G429" t="s">
        <v>95</v>
      </c>
      <c r="H429">
        <v>0</v>
      </c>
    </row>
    <row r="430" spans="1:8" x14ac:dyDescent="0.2">
      <c r="A430" t="s">
        <v>35</v>
      </c>
      <c r="B430" t="s">
        <v>200</v>
      </c>
      <c r="C430">
        <v>4</v>
      </c>
      <c r="D430">
        <v>0</v>
      </c>
      <c r="E430">
        <v>0</v>
      </c>
      <c r="F430">
        <v>0</v>
      </c>
      <c r="G430" t="s">
        <v>95</v>
      </c>
      <c r="H430">
        <v>0</v>
      </c>
    </row>
    <row r="431" spans="1:8" x14ac:dyDescent="0.2">
      <c r="A431" t="s">
        <v>35</v>
      </c>
      <c r="B431" t="s">
        <v>201</v>
      </c>
      <c r="C431">
        <v>4</v>
      </c>
      <c r="D431">
        <v>0</v>
      </c>
      <c r="E431">
        <v>0</v>
      </c>
      <c r="F431">
        <v>0</v>
      </c>
      <c r="G431" t="s">
        <v>95</v>
      </c>
      <c r="H431">
        <v>0</v>
      </c>
    </row>
    <row r="432" spans="1:8" x14ac:dyDescent="0.2">
      <c r="A432" t="s">
        <v>35</v>
      </c>
      <c r="B432" t="s">
        <v>202</v>
      </c>
      <c r="C432">
        <v>3</v>
      </c>
      <c r="D432">
        <v>0</v>
      </c>
      <c r="E432">
        <v>0</v>
      </c>
      <c r="F432">
        <v>0</v>
      </c>
      <c r="G432" t="s">
        <v>95</v>
      </c>
      <c r="H432">
        <v>0</v>
      </c>
    </row>
    <row r="433" spans="1:8" x14ac:dyDescent="0.2">
      <c r="A433" t="s">
        <v>35</v>
      </c>
      <c r="B433" t="s">
        <v>203</v>
      </c>
      <c r="C433">
        <v>6</v>
      </c>
      <c r="D433">
        <v>0</v>
      </c>
      <c r="E433">
        <v>0</v>
      </c>
      <c r="F433">
        <v>0</v>
      </c>
      <c r="G433" t="s">
        <v>95</v>
      </c>
      <c r="H433">
        <v>0</v>
      </c>
    </row>
    <row r="434" spans="1:8" x14ac:dyDescent="0.2">
      <c r="A434" t="s">
        <v>35</v>
      </c>
      <c r="B434" t="s">
        <v>204</v>
      </c>
      <c r="C434">
        <v>5</v>
      </c>
      <c r="D434">
        <v>0</v>
      </c>
      <c r="E434">
        <v>0</v>
      </c>
      <c r="F434">
        <v>0</v>
      </c>
      <c r="G434" t="s">
        <v>95</v>
      </c>
      <c r="H434">
        <v>0</v>
      </c>
    </row>
    <row r="435" spans="1:8" x14ac:dyDescent="0.2">
      <c r="A435" t="s">
        <v>35</v>
      </c>
      <c r="B435" t="s">
        <v>205</v>
      </c>
      <c r="C435">
        <v>1</v>
      </c>
      <c r="D435">
        <v>0</v>
      </c>
      <c r="E435">
        <v>0</v>
      </c>
      <c r="F435">
        <v>0</v>
      </c>
      <c r="G435" t="s">
        <v>95</v>
      </c>
      <c r="H435">
        <v>0</v>
      </c>
    </row>
    <row r="436" spans="1:8" x14ac:dyDescent="0.2">
      <c r="A436" t="s">
        <v>35</v>
      </c>
      <c r="B436" t="s">
        <v>206</v>
      </c>
      <c r="C436">
        <v>4</v>
      </c>
      <c r="D436">
        <v>0</v>
      </c>
      <c r="E436">
        <v>0</v>
      </c>
      <c r="F436">
        <v>0</v>
      </c>
      <c r="G436" t="s">
        <v>95</v>
      </c>
      <c r="H436">
        <v>0</v>
      </c>
    </row>
    <row r="437" spans="1:8" x14ac:dyDescent="0.2">
      <c r="A437" t="s">
        <v>35</v>
      </c>
      <c r="B437" t="s">
        <v>207</v>
      </c>
      <c r="C437">
        <v>5</v>
      </c>
      <c r="D437">
        <v>0</v>
      </c>
      <c r="E437">
        <v>0</v>
      </c>
      <c r="F437">
        <v>0</v>
      </c>
      <c r="G437" t="s">
        <v>95</v>
      </c>
      <c r="H437">
        <v>0</v>
      </c>
    </row>
    <row r="438" spans="1:8" x14ac:dyDescent="0.2">
      <c r="A438" t="s">
        <v>35</v>
      </c>
      <c r="B438" t="s">
        <v>208</v>
      </c>
      <c r="C438">
        <v>2</v>
      </c>
      <c r="D438">
        <v>0</v>
      </c>
      <c r="E438">
        <v>0</v>
      </c>
      <c r="F438">
        <v>0</v>
      </c>
      <c r="G438" t="s">
        <v>95</v>
      </c>
      <c r="H438">
        <v>0</v>
      </c>
    </row>
    <row r="439" spans="1:8" x14ac:dyDescent="0.2">
      <c r="A439" t="s">
        <v>35</v>
      </c>
      <c r="B439" t="s">
        <v>209</v>
      </c>
      <c r="C439">
        <v>1</v>
      </c>
      <c r="D439">
        <v>0</v>
      </c>
      <c r="E439">
        <v>0</v>
      </c>
      <c r="F439">
        <v>0</v>
      </c>
      <c r="G439" t="s">
        <v>95</v>
      </c>
      <c r="H439">
        <v>0</v>
      </c>
    </row>
    <row r="440" spans="1:8" x14ac:dyDescent="0.2">
      <c r="A440" t="s">
        <v>35</v>
      </c>
      <c r="B440" t="s">
        <v>210</v>
      </c>
      <c r="C440">
        <v>4</v>
      </c>
      <c r="D440">
        <v>0</v>
      </c>
      <c r="E440">
        <v>0</v>
      </c>
      <c r="F440">
        <v>0</v>
      </c>
      <c r="G440" t="s">
        <v>95</v>
      </c>
      <c r="H440">
        <v>0</v>
      </c>
    </row>
    <row r="441" spans="1:8" x14ac:dyDescent="0.2">
      <c r="A441" t="s">
        <v>35</v>
      </c>
      <c r="B441" t="s">
        <v>211</v>
      </c>
      <c r="C441">
        <v>6</v>
      </c>
      <c r="D441">
        <v>0</v>
      </c>
      <c r="E441">
        <v>0</v>
      </c>
      <c r="F441">
        <v>0</v>
      </c>
      <c r="G441" t="s">
        <v>95</v>
      </c>
      <c r="H441">
        <v>0</v>
      </c>
    </row>
    <row r="442" spans="1:8" x14ac:dyDescent="0.2">
      <c r="A442" t="s">
        <v>35</v>
      </c>
      <c r="B442" t="s">
        <v>212</v>
      </c>
      <c r="C442">
        <v>6</v>
      </c>
      <c r="D442">
        <v>0</v>
      </c>
      <c r="E442">
        <v>0</v>
      </c>
      <c r="F442">
        <v>0</v>
      </c>
      <c r="G442" t="s">
        <v>95</v>
      </c>
      <c r="H442">
        <v>0</v>
      </c>
    </row>
    <row r="443" spans="1:8" x14ac:dyDescent="0.2">
      <c r="A443" t="s">
        <v>35</v>
      </c>
      <c r="B443" t="s">
        <v>213</v>
      </c>
      <c r="C443">
        <v>4</v>
      </c>
      <c r="D443">
        <v>0</v>
      </c>
      <c r="E443">
        <v>0</v>
      </c>
      <c r="F443">
        <v>0</v>
      </c>
      <c r="G443" t="s">
        <v>95</v>
      </c>
      <c r="H443">
        <v>0</v>
      </c>
    </row>
    <row r="444" spans="1:8" x14ac:dyDescent="0.2">
      <c r="A444" t="s">
        <v>35</v>
      </c>
      <c r="B444" t="s">
        <v>214</v>
      </c>
      <c r="C444">
        <v>3</v>
      </c>
      <c r="D444">
        <v>0</v>
      </c>
      <c r="E444">
        <v>0</v>
      </c>
      <c r="F444">
        <v>0</v>
      </c>
      <c r="G444" t="s">
        <v>95</v>
      </c>
      <c r="H444">
        <v>0</v>
      </c>
    </row>
    <row r="445" spans="1:8" x14ac:dyDescent="0.2">
      <c r="A445" t="s">
        <v>35</v>
      </c>
      <c r="B445" t="s">
        <v>215</v>
      </c>
      <c r="C445">
        <v>6</v>
      </c>
      <c r="D445">
        <v>0</v>
      </c>
      <c r="E445">
        <v>0</v>
      </c>
      <c r="F445">
        <v>0</v>
      </c>
      <c r="G445" t="s">
        <v>95</v>
      </c>
      <c r="H445">
        <v>0</v>
      </c>
    </row>
    <row r="446" spans="1:8" x14ac:dyDescent="0.2">
      <c r="A446" t="s">
        <v>35</v>
      </c>
      <c r="B446" t="s">
        <v>216</v>
      </c>
      <c r="C446">
        <v>2</v>
      </c>
      <c r="D446">
        <v>0</v>
      </c>
      <c r="E446">
        <v>0</v>
      </c>
      <c r="F446">
        <v>0</v>
      </c>
      <c r="G446" t="s">
        <v>95</v>
      </c>
      <c r="H446">
        <v>0</v>
      </c>
    </row>
    <row r="447" spans="1:8" x14ac:dyDescent="0.2">
      <c r="A447" t="s">
        <v>35</v>
      </c>
      <c r="B447" t="s">
        <v>217</v>
      </c>
      <c r="C447">
        <v>4</v>
      </c>
      <c r="D447">
        <v>0</v>
      </c>
      <c r="E447">
        <v>0</v>
      </c>
      <c r="F447">
        <v>0</v>
      </c>
      <c r="G447" t="s">
        <v>95</v>
      </c>
      <c r="H447">
        <v>0</v>
      </c>
    </row>
    <row r="448" spans="1:8" x14ac:dyDescent="0.2">
      <c r="A448" t="s">
        <v>35</v>
      </c>
      <c r="B448" t="s">
        <v>218</v>
      </c>
      <c r="C448">
        <v>2</v>
      </c>
      <c r="D448">
        <v>0</v>
      </c>
      <c r="E448">
        <v>0</v>
      </c>
      <c r="F448">
        <v>0</v>
      </c>
      <c r="G448" t="s">
        <v>95</v>
      </c>
      <c r="H448">
        <v>0</v>
      </c>
    </row>
    <row r="449" spans="1:8" x14ac:dyDescent="0.2">
      <c r="A449" t="s">
        <v>35</v>
      </c>
      <c r="B449" t="s">
        <v>219</v>
      </c>
      <c r="C449">
        <v>1</v>
      </c>
      <c r="D449">
        <v>0</v>
      </c>
      <c r="E449">
        <v>0</v>
      </c>
      <c r="F449">
        <v>0</v>
      </c>
      <c r="G449" t="s">
        <v>95</v>
      </c>
      <c r="H449">
        <v>0</v>
      </c>
    </row>
    <row r="450" spans="1:8" x14ac:dyDescent="0.2">
      <c r="A450" t="s">
        <v>35</v>
      </c>
      <c r="B450" t="s">
        <v>220</v>
      </c>
      <c r="C450">
        <v>1</v>
      </c>
      <c r="D450">
        <v>0</v>
      </c>
      <c r="E450">
        <v>0</v>
      </c>
      <c r="F450">
        <v>0</v>
      </c>
      <c r="G450" t="s">
        <v>95</v>
      </c>
      <c r="H450">
        <v>0</v>
      </c>
    </row>
    <row r="451" spans="1:8" x14ac:dyDescent="0.2">
      <c r="A451" t="s">
        <v>35</v>
      </c>
      <c r="B451" t="s">
        <v>221</v>
      </c>
      <c r="C451">
        <v>3</v>
      </c>
      <c r="D451">
        <v>0</v>
      </c>
      <c r="E451">
        <v>0</v>
      </c>
      <c r="F451">
        <v>0</v>
      </c>
      <c r="G451" t="s">
        <v>95</v>
      </c>
      <c r="H451">
        <v>0</v>
      </c>
    </row>
    <row r="452" spans="1:8" x14ac:dyDescent="0.2">
      <c r="A452" t="s">
        <v>35</v>
      </c>
      <c r="B452" t="s">
        <v>222</v>
      </c>
      <c r="C452">
        <v>5</v>
      </c>
      <c r="D452">
        <v>0</v>
      </c>
      <c r="E452">
        <v>0</v>
      </c>
      <c r="F452">
        <v>0</v>
      </c>
      <c r="G452" t="s">
        <v>95</v>
      </c>
      <c r="H452">
        <v>0</v>
      </c>
    </row>
    <row r="453" spans="1:8" x14ac:dyDescent="0.2">
      <c r="A453" t="s">
        <v>35</v>
      </c>
      <c r="B453" t="s">
        <v>223</v>
      </c>
      <c r="C453">
        <v>5</v>
      </c>
      <c r="D453">
        <v>0</v>
      </c>
      <c r="E453">
        <v>0</v>
      </c>
      <c r="F453">
        <v>0</v>
      </c>
      <c r="G453" t="s">
        <v>95</v>
      </c>
      <c r="H453">
        <v>0</v>
      </c>
    </row>
    <row r="454" spans="1:8" x14ac:dyDescent="0.2">
      <c r="A454" t="s">
        <v>35</v>
      </c>
      <c r="B454" t="s">
        <v>224</v>
      </c>
      <c r="C454">
        <v>3</v>
      </c>
      <c r="D454">
        <v>0</v>
      </c>
      <c r="E454">
        <v>0</v>
      </c>
      <c r="F454">
        <v>0</v>
      </c>
      <c r="G454" t="s">
        <v>95</v>
      </c>
      <c r="H454">
        <v>0</v>
      </c>
    </row>
    <row r="455" spans="1:8" x14ac:dyDescent="0.2">
      <c r="A455" t="s">
        <v>35</v>
      </c>
      <c r="B455" t="s">
        <v>225</v>
      </c>
      <c r="C455">
        <v>5</v>
      </c>
      <c r="D455">
        <v>0</v>
      </c>
      <c r="E455">
        <v>0</v>
      </c>
      <c r="F455">
        <v>0</v>
      </c>
      <c r="G455" t="s">
        <v>95</v>
      </c>
      <c r="H455">
        <v>0</v>
      </c>
    </row>
    <row r="456" spans="1:8" x14ac:dyDescent="0.2">
      <c r="A456" t="s">
        <v>35</v>
      </c>
      <c r="B456" t="s">
        <v>226</v>
      </c>
      <c r="C456">
        <v>2</v>
      </c>
      <c r="D456">
        <v>0</v>
      </c>
      <c r="E456">
        <v>0</v>
      </c>
      <c r="F456">
        <v>0</v>
      </c>
      <c r="G456" t="s">
        <v>95</v>
      </c>
      <c r="H456">
        <v>0</v>
      </c>
    </row>
    <row r="457" spans="1:8" x14ac:dyDescent="0.2">
      <c r="A457" t="s">
        <v>35</v>
      </c>
      <c r="B457" t="s">
        <v>227</v>
      </c>
      <c r="C457">
        <v>3</v>
      </c>
      <c r="D457">
        <v>0</v>
      </c>
      <c r="E457">
        <v>0</v>
      </c>
      <c r="F457">
        <v>0</v>
      </c>
      <c r="G457" t="s">
        <v>95</v>
      </c>
      <c r="H457">
        <v>0</v>
      </c>
    </row>
    <row r="458" spans="1:8" x14ac:dyDescent="0.2">
      <c r="A458" t="s">
        <v>35</v>
      </c>
      <c r="B458" t="s">
        <v>228</v>
      </c>
      <c r="C458">
        <v>1</v>
      </c>
      <c r="D458">
        <v>0</v>
      </c>
      <c r="E458">
        <v>0</v>
      </c>
      <c r="F458">
        <v>0</v>
      </c>
      <c r="G458" t="s">
        <v>95</v>
      </c>
      <c r="H458">
        <v>0</v>
      </c>
    </row>
    <row r="459" spans="1:8" x14ac:dyDescent="0.2">
      <c r="A459" t="s">
        <v>35</v>
      </c>
      <c r="B459" t="s">
        <v>229</v>
      </c>
      <c r="C459">
        <v>2</v>
      </c>
      <c r="D459">
        <v>0</v>
      </c>
      <c r="E459">
        <v>0</v>
      </c>
      <c r="F459">
        <v>0</v>
      </c>
      <c r="G459" t="s">
        <v>95</v>
      </c>
      <c r="H459">
        <v>0</v>
      </c>
    </row>
    <row r="460" spans="1:8" x14ac:dyDescent="0.2">
      <c r="A460" t="s">
        <v>35</v>
      </c>
      <c r="B460" t="s">
        <v>230</v>
      </c>
      <c r="C460">
        <v>1</v>
      </c>
      <c r="D460">
        <v>0</v>
      </c>
      <c r="E460">
        <v>0</v>
      </c>
      <c r="F460">
        <v>0</v>
      </c>
      <c r="G460" t="s">
        <v>95</v>
      </c>
      <c r="H460">
        <v>0</v>
      </c>
    </row>
    <row r="461" spans="1:8" x14ac:dyDescent="0.2">
      <c r="A461" t="s">
        <v>35</v>
      </c>
      <c r="B461" t="s">
        <v>231</v>
      </c>
      <c r="C461">
        <v>4</v>
      </c>
      <c r="D461">
        <v>0</v>
      </c>
      <c r="E461">
        <v>0</v>
      </c>
      <c r="F461">
        <v>0</v>
      </c>
      <c r="G461" t="s">
        <v>95</v>
      </c>
      <c r="H461">
        <v>0</v>
      </c>
    </row>
    <row r="462" spans="1:8" x14ac:dyDescent="0.2">
      <c r="A462" t="s">
        <v>35</v>
      </c>
      <c r="B462" t="s">
        <v>232</v>
      </c>
      <c r="C462">
        <v>4</v>
      </c>
      <c r="D462">
        <v>0</v>
      </c>
      <c r="E462">
        <v>0</v>
      </c>
      <c r="F462">
        <v>0</v>
      </c>
      <c r="G462" t="s">
        <v>95</v>
      </c>
      <c r="H462">
        <v>0</v>
      </c>
    </row>
    <row r="463" spans="1:8" x14ac:dyDescent="0.2">
      <c r="A463" t="s">
        <v>35</v>
      </c>
      <c r="B463" t="s">
        <v>233</v>
      </c>
      <c r="C463">
        <v>6</v>
      </c>
      <c r="D463">
        <v>0</v>
      </c>
      <c r="E463">
        <v>0</v>
      </c>
      <c r="F463">
        <v>0</v>
      </c>
      <c r="G463" t="s">
        <v>95</v>
      </c>
      <c r="H463">
        <v>0</v>
      </c>
    </row>
    <row r="464" spans="1:8" x14ac:dyDescent="0.2">
      <c r="A464" t="s">
        <v>35</v>
      </c>
      <c r="B464" t="s">
        <v>234</v>
      </c>
      <c r="C464">
        <v>1</v>
      </c>
      <c r="D464">
        <v>0</v>
      </c>
      <c r="E464">
        <v>0</v>
      </c>
      <c r="F464">
        <v>0</v>
      </c>
      <c r="G464" t="s">
        <v>95</v>
      </c>
      <c r="H464">
        <v>0</v>
      </c>
    </row>
    <row r="465" spans="1:8" x14ac:dyDescent="0.2">
      <c r="A465" t="s">
        <v>35</v>
      </c>
      <c r="B465" t="s">
        <v>235</v>
      </c>
      <c r="C465">
        <v>6</v>
      </c>
      <c r="D465">
        <v>0</v>
      </c>
      <c r="E465">
        <v>0</v>
      </c>
      <c r="F465">
        <v>0</v>
      </c>
      <c r="G465" t="s">
        <v>95</v>
      </c>
      <c r="H465">
        <v>0</v>
      </c>
    </row>
    <row r="466" spans="1:8" x14ac:dyDescent="0.2">
      <c r="A466" t="s">
        <v>35</v>
      </c>
      <c r="B466" t="s">
        <v>236</v>
      </c>
      <c r="C466">
        <v>5</v>
      </c>
      <c r="D466">
        <v>0</v>
      </c>
      <c r="E466">
        <v>0</v>
      </c>
      <c r="F466">
        <v>0</v>
      </c>
      <c r="G466" t="s">
        <v>95</v>
      </c>
      <c r="H466">
        <v>0</v>
      </c>
    </row>
    <row r="467" spans="1:8" x14ac:dyDescent="0.2">
      <c r="A467" t="s">
        <v>35</v>
      </c>
      <c r="B467" t="s">
        <v>237</v>
      </c>
      <c r="C467">
        <v>4</v>
      </c>
      <c r="D467">
        <v>0</v>
      </c>
      <c r="E467">
        <v>0</v>
      </c>
      <c r="F467">
        <v>0</v>
      </c>
      <c r="G467" t="s">
        <v>95</v>
      </c>
      <c r="H467">
        <v>0</v>
      </c>
    </row>
    <row r="468" spans="1:8" x14ac:dyDescent="0.2">
      <c r="A468" t="s">
        <v>35</v>
      </c>
      <c r="B468" t="s">
        <v>238</v>
      </c>
      <c r="C468">
        <v>5</v>
      </c>
      <c r="D468">
        <v>0</v>
      </c>
      <c r="E468">
        <v>0</v>
      </c>
      <c r="F468">
        <v>0</v>
      </c>
      <c r="G468" t="s">
        <v>95</v>
      </c>
      <c r="H468">
        <v>0</v>
      </c>
    </row>
    <row r="469" spans="1:8" x14ac:dyDescent="0.2">
      <c r="A469" t="s">
        <v>35</v>
      </c>
      <c r="B469" t="s">
        <v>239</v>
      </c>
      <c r="C469">
        <v>5</v>
      </c>
      <c r="D469">
        <v>0</v>
      </c>
      <c r="E469">
        <v>0</v>
      </c>
      <c r="F469">
        <v>0</v>
      </c>
      <c r="G469" t="s">
        <v>95</v>
      </c>
      <c r="H469">
        <v>0</v>
      </c>
    </row>
    <row r="470" spans="1:8" x14ac:dyDescent="0.2">
      <c r="A470" t="s">
        <v>35</v>
      </c>
      <c r="B470" t="s">
        <v>240</v>
      </c>
      <c r="C470">
        <v>4</v>
      </c>
      <c r="D470">
        <v>0</v>
      </c>
      <c r="E470">
        <v>0</v>
      </c>
      <c r="F470">
        <v>0</v>
      </c>
      <c r="G470" t="s">
        <v>95</v>
      </c>
      <c r="H470">
        <v>0</v>
      </c>
    </row>
    <row r="471" spans="1:8" x14ac:dyDescent="0.2">
      <c r="A471" t="s">
        <v>35</v>
      </c>
      <c r="B471" t="s">
        <v>241</v>
      </c>
      <c r="C471">
        <v>3</v>
      </c>
      <c r="D471">
        <v>0</v>
      </c>
      <c r="E471">
        <v>0</v>
      </c>
      <c r="F471">
        <v>0</v>
      </c>
      <c r="G471" t="s">
        <v>95</v>
      </c>
      <c r="H471">
        <v>0</v>
      </c>
    </row>
    <row r="472" spans="1:8" x14ac:dyDescent="0.2">
      <c r="A472" t="s">
        <v>35</v>
      </c>
      <c r="B472" t="s">
        <v>242</v>
      </c>
      <c r="C472">
        <v>6</v>
      </c>
      <c r="D472">
        <v>0</v>
      </c>
      <c r="E472">
        <v>0</v>
      </c>
      <c r="F472">
        <v>0</v>
      </c>
      <c r="G472" t="s">
        <v>95</v>
      </c>
      <c r="H472">
        <v>0</v>
      </c>
    </row>
    <row r="473" spans="1:8" x14ac:dyDescent="0.2">
      <c r="A473" t="s">
        <v>35</v>
      </c>
      <c r="B473" t="s">
        <v>243</v>
      </c>
      <c r="C473">
        <v>4</v>
      </c>
      <c r="D473">
        <v>0</v>
      </c>
      <c r="E473">
        <v>0</v>
      </c>
      <c r="F473">
        <v>0</v>
      </c>
      <c r="G473" t="s">
        <v>95</v>
      </c>
      <c r="H473">
        <v>0</v>
      </c>
    </row>
    <row r="474" spans="1:8" x14ac:dyDescent="0.2">
      <c r="A474" t="s">
        <v>35</v>
      </c>
      <c r="B474" t="s">
        <v>244</v>
      </c>
      <c r="C474">
        <v>4</v>
      </c>
      <c r="D474">
        <v>0</v>
      </c>
      <c r="E474">
        <v>0</v>
      </c>
      <c r="F474">
        <v>0</v>
      </c>
      <c r="G474" t="s">
        <v>95</v>
      </c>
      <c r="H474">
        <v>0</v>
      </c>
    </row>
    <row r="475" spans="1:8" x14ac:dyDescent="0.2">
      <c r="A475" t="s">
        <v>35</v>
      </c>
      <c r="B475" t="s">
        <v>245</v>
      </c>
      <c r="C475">
        <v>6</v>
      </c>
      <c r="D475">
        <v>0</v>
      </c>
      <c r="E475">
        <v>0</v>
      </c>
      <c r="F475">
        <v>0</v>
      </c>
      <c r="G475" t="s">
        <v>95</v>
      </c>
      <c r="H475">
        <v>0</v>
      </c>
    </row>
    <row r="476" spans="1:8" x14ac:dyDescent="0.2">
      <c r="A476" t="s">
        <v>35</v>
      </c>
      <c r="B476" t="s">
        <v>246</v>
      </c>
      <c r="C476">
        <v>3</v>
      </c>
      <c r="D476">
        <v>0</v>
      </c>
      <c r="E476">
        <v>0</v>
      </c>
      <c r="F476">
        <v>0</v>
      </c>
      <c r="G476" t="s">
        <v>95</v>
      </c>
      <c r="H476">
        <v>0</v>
      </c>
    </row>
    <row r="477" spans="1:8" x14ac:dyDescent="0.2">
      <c r="A477" t="s">
        <v>35</v>
      </c>
      <c r="B477" t="s">
        <v>247</v>
      </c>
      <c r="C477">
        <v>4</v>
      </c>
      <c r="D477">
        <v>0</v>
      </c>
      <c r="E477">
        <v>0</v>
      </c>
      <c r="F477">
        <v>0</v>
      </c>
      <c r="G477" t="s">
        <v>95</v>
      </c>
      <c r="H477">
        <v>0</v>
      </c>
    </row>
    <row r="478" spans="1:8" x14ac:dyDescent="0.2">
      <c r="A478" t="s">
        <v>35</v>
      </c>
      <c r="B478" t="s">
        <v>248</v>
      </c>
      <c r="C478">
        <v>4</v>
      </c>
      <c r="D478">
        <v>0</v>
      </c>
      <c r="E478">
        <v>0</v>
      </c>
      <c r="F478">
        <v>0</v>
      </c>
      <c r="G478" t="s">
        <v>95</v>
      </c>
      <c r="H478">
        <v>0</v>
      </c>
    </row>
    <row r="479" spans="1:8" x14ac:dyDescent="0.2">
      <c r="A479" t="s">
        <v>35</v>
      </c>
      <c r="B479" t="s">
        <v>249</v>
      </c>
      <c r="C479">
        <v>1</v>
      </c>
      <c r="D479">
        <v>0</v>
      </c>
      <c r="E479">
        <v>0</v>
      </c>
      <c r="F479">
        <v>0</v>
      </c>
      <c r="G479" t="s">
        <v>95</v>
      </c>
      <c r="H479">
        <v>0</v>
      </c>
    </row>
    <row r="480" spans="1:8" x14ac:dyDescent="0.2">
      <c r="A480" t="s">
        <v>35</v>
      </c>
      <c r="B480" t="s">
        <v>250</v>
      </c>
      <c r="C480">
        <v>2</v>
      </c>
      <c r="D480">
        <v>0</v>
      </c>
      <c r="E480">
        <v>0</v>
      </c>
      <c r="F480">
        <v>0</v>
      </c>
      <c r="G480" t="s">
        <v>95</v>
      </c>
      <c r="H480">
        <v>0</v>
      </c>
    </row>
    <row r="481" spans="1:8" x14ac:dyDescent="0.2">
      <c r="A481" t="s">
        <v>35</v>
      </c>
      <c r="B481" t="s">
        <v>251</v>
      </c>
      <c r="C481">
        <v>3</v>
      </c>
      <c r="D481">
        <v>0</v>
      </c>
      <c r="E481">
        <v>0</v>
      </c>
      <c r="F481">
        <v>0</v>
      </c>
      <c r="G481" t="s">
        <v>95</v>
      </c>
      <c r="H481">
        <v>0</v>
      </c>
    </row>
    <row r="482" spans="1:8" x14ac:dyDescent="0.2">
      <c r="A482" t="s">
        <v>35</v>
      </c>
      <c r="B482" t="s">
        <v>252</v>
      </c>
      <c r="C482">
        <v>3</v>
      </c>
      <c r="D482">
        <v>0</v>
      </c>
      <c r="E482">
        <v>0</v>
      </c>
      <c r="F482">
        <v>0</v>
      </c>
      <c r="G482" t="s">
        <v>95</v>
      </c>
      <c r="H482">
        <v>0</v>
      </c>
    </row>
    <row r="483" spans="1:8" x14ac:dyDescent="0.2">
      <c r="A483" t="s">
        <v>35</v>
      </c>
      <c r="B483" t="s">
        <v>253</v>
      </c>
      <c r="C483">
        <v>5</v>
      </c>
      <c r="D483">
        <v>0</v>
      </c>
      <c r="E483">
        <v>0</v>
      </c>
      <c r="F483">
        <v>0</v>
      </c>
      <c r="G483" t="s">
        <v>95</v>
      </c>
      <c r="H483">
        <v>0</v>
      </c>
    </row>
    <row r="484" spans="1:8" x14ac:dyDescent="0.2">
      <c r="A484" t="s">
        <v>35</v>
      </c>
      <c r="B484" t="s">
        <v>254</v>
      </c>
      <c r="C484">
        <v>5</v>
      </c>
      <c r="D484">
        <v>0</v>
      </c>
      <c r="E484">
        <v>0</v>
      </c>
      <c r="F484">
        <v>0</v>
      </c>
      <c r="G484" t="s">
        <v>95</v>
      </c>
      <c r="H484">
        <v>0</v>
      </c>
    </row>
    <row r="485" spans="1:8" x14ac:dyDescent="0.2">
      <c r="A485" t="s">
        <v>35</v>
      </c>
      <c r="B485" t="s">
        <v>255</v>
      </c>
      <c r="C485">
        <v>1</v>
      </c>
      <c r="D485">
        <v>0</v>
      </c>
      <c r="E485">
        <v>0</v>
      </c>
      <c r="F485">
        <v>0</v>
      </c>
      <c r="G485" t="s">
        <v>95</v>
      </c>
      <c r="H485">
        <v>0</v>
      </c>
    </row>
    <row r="486" spans="1:8" x14ac:dyDescent="0.2">
      <c r="A486" t="s">
        <v>35</v>
      </c>
      <c r="B486" t="s">
        <v>256</v>
      </c>
      <c r="C486">
        <v>4</v>
      </c>
      <c r="D486">
        <v>0</v>
      </c>
      <c r="E486">
        <v>0</v>
      </c>
      <c r="F486">
        <v>0</v>
      </c>
      <c r="G486" t="s">
        <v>95</v>
      </c>
      <c r="H486">
        <v>0</v>
      </c>
    </row>
    <row r="487" spans="1:8" x14ac:dyDescent="0.2">
      <c r="A487" t="s">
        <v>35</v>
      </c>
      <c r="B487" t="s">
        <v>257</v>
      </c>
      <c r="C487">
        <v>3</v>
      </c>
      <c r="D487">
        <v>0</v>
      </c>
      <c r="E487">
        <v>0</v>
      </c>
      <c r="F487">
        <v>0</v>
      </c>
      <c r="G487" t="s">
        <v>95</v>
      </c>
      <c r="H487">
        <v>0</v>
      </c>
    </row>
    <row r="488" spans="1:8" x14ac:dyDescent="0.2">
      <c r="A488" t="s">
        <v>35</v>
      </c>
      <c r="B488" t="s">
        <v>258</v>
      </c>
      <c r="C488">
        <v>3</v>
      </c>
      <c r="D488">
        <v>0</v>
      </c>
      <c r="E488">
        <v>0</v>
      </c>
      <c r="F488">
        <v>0</v>
      </c>
      <c r="G488" t="s">
        <v>95</v>
      </c>
      <c r="H488">
        <v>0</v>
      </c>
    </row>
    <row r="489" spans="1:8" x14ac:dyDescent="0.2">
      <c r="A489" t="s">
        <v>35</v>
      </c>
      <c r="B489" t="s">
        <v>259</v>
      </c>
      <c r="C489">
        <v>5</v>
      </c>
      <c r="D489">
        <v>0</v>
      </c>
      <c r="E489">
        <v>0</v>
      </c>
      <c r="F489">
        <v>0</v>
      </c>
      <c r="G489" t="s">
        <v>95</v>
      </c>
      <c r="H489">
        <v>0</v>
      </c>
    </row>
    <row r="490" spans="1:8" x14ac:dyDescent="0.2">
      <c r="A490" t="s">
        <v>35</v>
      </c>
      <c r="B490" t="s">
        <v>260</v>
      </c>
      <c r="C490">
        <v>5</v>
      </c>
      <c r="D490">
        <v>0</v>
      </c>
      <c r="E490">
        <v>0</v>
      </c>
      <c r="F490">
        <v>0</v>
      </c>
      <c r="G490" t="s">
        <v>95</v>
      </c>
      <c r="H490">
        <v>0</v>
      </c>
    </row>
    <row r="491" spans="1:8" x14ac:dyDescent="0.2">
      <c r="A491" t="s">
        <v>18</v>
      </c>
      <c r="B491" t="s">
        <v>98</v>
      </c>
      <c r="C491">
        <v>2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">
      <c r="A492" t="s">
        <v>18</v>
      </c>
      <c r="B492" t="s">
        <v>99</v>
      </c>
      <c r="C492">
        <v>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">
      <c r="A493" t="s">
        <v>18</v>
      </c>
      <c r="B493" t="s">
        <v>100</v>
      </c>
      <c r="C493">
        <v>1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">
      <c r="A494" t="s">
        <v>18</v>
      </c>
      <c r="B494" t="s">
        <v>101</v>
      </c>
      <c r="C494">
        <v>6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">
      <c r="A495" t="s">
        <v>18</v>
      </c>
      <c r="B495" t="s">
        <v>102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">
      <c r="A496" t="s">
        <v>18</v>
      </c>
      <c r="B496" t="s">
        <v>103</v>
      </c>
      <c r="C496">
        <v>3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">
      <c r="A497" t="s">
        <v>18</v>
      </c>
      <c r="B497" t="s">
        <v>104</v>
      </c>
      <c r="C497">
        <v>6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">
      <c r="A498" t="s">
        <v>18</v>
      </c>
      <c r="B498" t="s">
        <v>105</v>
      </c>
      <c r="C498">
        <v>3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">
      <c r="A499" t="s">
        <v>18</v>
      </c>
      <c r="B499" t="s">
        <v>106</v>
      </c>
      <c r="C499">
        <v>1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">
      <c r="A500" t="s">
        <v>18</v>
      </c>
      <c r="B500" t="s">
        <v>107</v>
      </c>
      <c r="C500">
        <v>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">
      <c r="A501" t="s">
        <v>18</v>
      </c>
      <c r="B501" t="s">
        <v>108</v>
      </c>
      <c r="C501">
        <v>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">
      <c r="A502" t="s">
        <v>18</v>
      </c>
      <c r="B502" t="s">
        <v>109</v>
      </c>
      <c r="C502">
        <v>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">
      <c r="A503" t="s">
        <v>18</v>
      </c>
      <c r="B503" t="s">
        <v>110</v>
      </c>
      <c r="C503">
        <v>2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">
      <c r="A504" t="s">
        <v>18</v>
      </c>
      <c r="B504" t="s">
        <v>111</v>
      </c>
      <c r="C504">
        <v>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">
      <c r="A505" t="s">
        <v>18</v>
      </c>
      <c r="B505" t="s">
        <v>112</v>
      </c>
      <c r="C505">
        <v>2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">
      <c r="A506" t="s">
        <v>18</v>
      </c>
      <c r="B506" t="s">
        <v>113</v>
      </c>
      <c r="C506">
        <v>6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">
      <c r="A507" t="s">
        <v>18</v>
      </c>
      <c r="B507" t="s">
        <v>114</v>
      </c>
      <c r="C507">
        <v>2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">
      <c r="A508" t="s">
        <v>18</v>
      </c>
      <c r="B508" t="s">
        <v>115</v>
      </c>
      <c r="C508">
        <v>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">
      <c r="A509" t="s">
        <v>18</v>
      </c>
      <c r="B509" t="s">
        <v>116</v>
      </c>
      <c r="C509">
        <v>6</v>
      </c>
      <c r="D509">
        <v>0</v>
      </c>
      <c r="E509">
        <v>17</v>
      </c>
      <c r="F509">
        <v>0</v>
      </c>
      <c r="G509">
        <v>0</v>
      </c>
      <c r="H509">
        <v>0</v>
      </c>
    </row>
    <row r="510" spans="1:8" x14ac:dyDescent="0.2">
      <c r="A510" t="s">
        <v>18</v>
      </c>
      <c r="B510" t="s">
        <v>117</v>
      </c>
      <c r="C510">
        <v>5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">
      <c r="A511" t="s">
        <v>18</v>
      </c>
      <c r="B511" t="s">
        <v>118</v>
      </c>
      <c r="C511">
        <v>7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">
      <c r="A512" t="s">
        <v>18</v>
      </c>
      <c r="B512" t="s">
        <v>119</v>
      </c>
      <c r="C512">
        <v>6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">
      <c r="A513" t="s">
        <v>18</v>
      </c>
      <c r="B513" t="s">
        <v>120</v>
      </c>
      <c r="C513">
        <v>5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">
      <c r="A514" t="s">
        <v>18</v>
      </c>
      <c r="B514" t="s">
        <v>121</v>
      </c>
      <c r="C514">
        <v>5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">
      <c r="A515" t="s">
        <v>18</v>
      </c>
      <c r="B515" t="s">
        <v>122</v>
      </c>
      <c r="C515">
        <v>5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">
      <c r="A516" t="s">
        <v>18</v>
      </c>
      <c r="B516" t="s">
        <v>123</v>
      </c>
      <c r="C516">
        <v>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">
      <c r="A517" t="s">
        <v>18</v>
      </c>
      <c r="B517" t="s">
        <v>124</v>
      </c>
      <c r="C517">
        <v>2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">
      <c r="A518" t="s">
        <v>18</v>
      </c>
      <c r="B518" t="s">
        <v>125</v>
      </c>
      <c r="C518">
        <v>5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">
      <c r="A519" t="s">
        <v>18</v>
      </c>
      <c r="B519" t="s">
        <v>126</v>
      </c>
      <c r="C519">
        <v>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">
      <c r="A520" t="s">
        <v>18</v>
      </c>
      <c r="B520" t="s">
        <v>127</v>
      </c>
      <c r="C520">
        <v>6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">
      <c r="A521" t="s">
        <v>18</v>
      </c>
      <c r="B521" t="s">
        <v>128</v>
      </c>
      <c r="C521">
        <v>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">
      <c r="A522" t="s">
        <v>18</v>
      </c>
      <c r="B522" t="s">
        <v>129</v>
      </c>
      <c r="C522">
        <v>6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">
      <c r="A523" t="s">
        <v>18</v>
      </c>
      <c r="B523" t="s">
        <v>130</v>
      </c>
      <c r="C523">
        <v>4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">
      <c r="A524" t="s">
        <v>18</v>
      </c>
      <c r="B524" t="s">
        <v>131</v>
      </c>
      <c r="C524">
        <v>5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">
      <c r="A525" t="s">
        <v>18</v>
      </c>
      <c r="B525" t="s">
        <v>132</v>
      </c>
      <c r="C525">
        <v>5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">
      <c r="A526" t="s">
        <v>18</v>
      </c>
      <c r="B526" t="s">
        <v>133</v>
      </c>
      <c r="C526">
        <v>3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">
      <c r="A527" t="s">
        <v>18</v>
      </c>
      <c r="B527" t="s">
        <v>134</v>
      </c>
      <c r="C527">
        <v>5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">
      <c r="A528" t="s">
        <v>18</v>
      </c>
      <c r="B528" t="s">
        <v>135</v>
      </c>
      <c r="C528">
        <v>5</v>
      </c>
      <c r="D528">
        <v>60</v>
      </c>
      <c r="E528">
        <v>80</v>
      </c>
      <c r="F528">
        <v>0</v>
      </c>
      <c r="G528">
        <v>0</v>
      </c>
      <c r="H528">
        <v>0</v>
      </c>
    </row>
    <row r="529" spans="1:8" x14ac:dyDescent="0.2">
      <c r="A529" t="s">
        <v>18</v>
      </c>
      <c r="B529" t="s">
        <v>136</v>
      </c>
      <c r="C529">
        <v>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">
      <c r="A530" t="s">
        <v>18</v>
      </c>
      <c r="B530" t="s">
        <v>137</v>
      </c>
      <c r="C530">
        <v>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">
      <c r="A531" t="s">
        <v>18</v>
      </c>
      <c r="B531" t="s">
        <v>138</v>
      </c>
      <c r="C531">
        <v>5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">
      <c r="A532" t="s">
        <v>18</v>
      </c>
      <c r="B532" t="s">
        <v>139</v>
      </c>
      <c r="C532">
        <v>5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">
      <c r="A533" t="s">
        <v>18</v>
      </c>
      <c r="B533" t="s">
        <v>140</v>
      </c>
      <c r="C533">
        <v>5</v>
      </c>
      <c r="D533">
        <v>0</v>
      </c>
      <c r="E533">
        <v>80</v>
      </c>
      <c r="F533">
        <v>0</v>
      </c>
      <c r="G533">
        <v>0</v>
      </c>
      <c r="H533">
        <v>0</v>
      </c>
    </row>
    <row r="534" spans="1:8" x14ac:dyDescent="0.2">
      <c r="A534" t="s">
        <v>18</v>
      </c>
      <c r="B534" t="s">
        <v>141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">
      <c r="A535" t="s">
        <v>18</v>
      </c>
      <c r="B535" t="s">
        <v>142</v>
      </c>
      <c r="C535">
        <v>5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">
      <c r="A536" t="s">
        <v>18</v>
      </c>
      <c r="B536" t="s">
        <v>143</v>
      </c>
      <c r="C536">
        <v>5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">
      <c r="A537" t="s">
        <v>18</v>
      </c>
      <c r="B537" t="s">
        <v>144</v>
      </c>
      <c r="C537">
        <v>3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">
      <c r="A538" t="s">
        <v>18</v>
      </c>
      <c r="B538" t="s">
        <v>145</v>
      </c>
      <c r="C538">
        <v>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">
      <c r="A539" t="s">
        <v>18</v>
      </c>
      <c r="B539" t="s">
        <v>146</v>
      </c>
      <c r="C539">
        <v>7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">
      <c r="A540" t="s">
        <v>18</v>
      </c>
      <c r="B540" t="s">
        <v>147</v>
      </c>
      <c r="C540">
        <v>5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">
      <c r="A541" t="s">
        <v>18</v>
      </c>
      <c r="B541" t="s">
        <v>148</v>
      </c>
      <c r="C541">
        <v>6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">
      <c r="A542" t="s">
        <v>18</v>
      </c>
      <c r="B542" t="s">
        <v>149</v>
      </c>
      <c r="C542">
        <v>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">
      <c r="A543" t="s">
        <v>18</v>
      </c>
      <c r="B543" t="s">
        <v>150</v>
      </c>
      <c r="C543">
        <v>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">
      <c r="A544" t="s">
        <v>18</v>
      </c>
      <c r="B544" t="s">
        <v>151</v>
      </c>
      <c r="C544">
        <v>4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">
      <c r="A545" t="s">
        <v>18</v>
      </c>
      <c r="B545" t="s">
        <v>152</v>
      </c>
      <c r="C545">
        <v>5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">
      <c r="A546" t="s">
        <v>18</v>
      </c>
      <c r="B546" t="s">
        <v>153</v>
      </c>
      <c r="C546">
        <v>5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">
      <c r="A547" t="s">
        <v>18</v>
      </c>
      <c r="B547" t="s">
        <v>154</v>
      </c>
      <c r="C547">
        <v>5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2">
      <c r="A548" t="s">
        <v>18</v>
      </c>
      <c r="B548" t="s">
        <v>155</v>
      </c>
      <c r="C548">
        <v>5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">
      <c r="A549" t="s">
        <v>18</v>
      </c>
      <c r="B549" t="s">
        <v>156</v>
      </c>
      <c r="C549">
        <v>4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">
      <c r="A550" t="s">
        <v>18</v>
      </c>
      <c r="B550" t="s">
        <v>157</v>
      </c>
      <c r="C550">
        <v>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">
      <c r="A551" t="s">
        <v>18</v>
      </c>
      <c r="B551" t="s">
        <v>158</v>
      </c>
      <c r="C551">
        <v>5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">
      <c r="A552" t="s">
        <v>18</v>
      </c>
      <c r="B552" t="s">
        <v>159</v>
      </c>
      <c r="C552">
        <v>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">
      <c r="A553" t="s">
        <v>18</v>
      </c>
      <c r="B553" t="s">
        <v>160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">
      <c r="A554" t="s">
        <v>18</v>
      </c>
      <c r="B554" t="s">
        <v>161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">
      <c r="A555" t="s">
        <v>18</v>
      </c>
      <c r="B555" t="s">
        <v>162</v>
      </c>
      <c r="C555">
        <v>2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">
      <c r="A556" t="s">
        <v>18</v>
      </c>
      <c r="B556" t="s">
        <v>163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">
      <c r="A557" t="s">
        <v>18</v>
      </c>
      <c r="B557" t="s">
        <v>164</v>
      </c>
      <c r="C557">
        <v>2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">
      <c r="A558" t="s">
        <v>18</v>
      </c>
      <c r="B558" t="s">
        <v>165</v>
      </c>
      <c r="C558">
        <v>2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">
      <c r="A559" t="s">
        <v>18</v>
      </c>
      <c r="B559" t="s">
        <v>166</v>
      </c>
      <c r="C559">
        <v>2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">
      <c r="A560" t="s">
        <v>18</v>
      </c>
      <c r="B560" t="s">
        <v>167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">
      <c r="A561" t="s">
        <v>18</v>
      </c>
      <c r="B561" t="s">
        <v>168</v>
      </c>
      <c r="C561">
        <v>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">
      <c r="A562" t="s">
        <v>18</v>
      </c>
      <c r="B562" t="s">
        <v>169</v>
      </c>
      <c r="C562">
        <v>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">
      <c r="A563" t="s">
        <v>18</v>
      </c>
      <c r="B563" t="s">
        <v>170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">
      <c r="A564" t="s">
        <v>18</v>
      </c>
      <c r="B564" t="s">
        <v>171</v>
      </c>
      <c r="C564">
        <v>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">
      <c r="A565" t="s">
        <v>18</v>
      </c>
      <c r="B565" t="s">
        <v>172</v>
      </c>
      <c r="C565">
        <v>2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">
      <c r="A566" t="s">
        <v>18</v>
      </c>
      <c r="B566" t="s">
        <v>173</v>
      </c>
      <c r="C566">
        <v>2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">
      <c r="A567" t="s">
        <v>18</v>
      </c>
      <c r="B567" t="s">
        <v>174</v>
      </c>
      <c r="C567">
        <v>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">
      <c r="A568" t="s">
        <v>18</v>
      </c>
      <c r="B568" t="s">
        <v>175</v>
      </c>
      <c r="C568">
        <v>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">
      <c r="A569" t="s">
        <v>18</v>
      </c>
      <c r="B569" t="s">
        <v>176</v>
      </c>
      <c r="C569">
        <v>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">
      <c r="A570" t="s">
        <v>18</v>
      </c>
      <c r="B570" t="s">
        <v>177</v>
      </c>
      <c r="C570">
        <v>2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">
      <c r="A571" t="s">
        <v>18</v>
      </c>
      <c r="B571" t="s">
        <v>178</v>
      </c>
      <c r="C571">
        <v>2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">
      <c r="A572" t="s">
        <v>18</v>
      </c>
      <c r="B572" t="s">
        <v>179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">
      <c r="A573" t="s">
        <v>18</v>
      </c>
      <c r="B573" t="s">
        <v>180</v>
      </c>
      <c r="C573">
        <v>2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">
      <c r="A574" t="s">
        <v>18</v>
      </c>
      <c r="B574" t="s">
        <v>181</v>
      </c>
      <c r="C574">
        <v>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">
      <c r="A575" t="s">
        <v>18</v>
      </c>
      <c r="B575" t="s">
        <v>182</v>
      </c>
      <c r="C575">
        <v>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">
      <c r="A576" t="s">
        <v>18</v>
      </c>
      <c r="B576" t="s">
        <v>183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">
      <c r="A577" t="s">
        <v>18</v>
      </c>
      <c r="B577" t="s">
        <v>184</v>
      </c>
      <c r="C577">
        <v>2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">
      <c r="A578" t="s">
        <v>18</v>
      </c>
      <c r="B578" t="s">
        <v>185</v>
      </c>
      <c r="C578">
        <v>2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">
      <c r="A579" t="s">
        <v>18</v>
      </c>
      <c r="B579" t="s">
        <v>186</v>
      </c>
      <c r="C579">
        <v>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">
      <c r="A580" t="s">
        <v>18</v>
      </c>
      <c r="B580" t="s">
        <v>187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">
      <c r="A581" t="s">
        <v>18</v>
      </c>
      <c r="B581" t="s">
        <v>188</v>
      </c>
      <c r="C581">
        <v>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">
      <c r="A582" t="s">
        <v>18</v>
      </c>
      <c r="B582" t="s">
        <v>189</v>
      </c>
      <c r="C582">
        <v>2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">
      <c r="A583" t="s">
        <v>18</v>
      </c>
      <c r="B583" t="s">
        <v>190</v>
      </c>
      <c r="C583">
        <v>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">
      <c r="A584" t="s">
        <v>18</v>
      </c>
      <c r="B584" t="s">
        <v>191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">
      <c r="A585" t="s">
        <v>18</v>
      </c>
      <c r="B585" t="s">
        <v>192</v>
      </c>
      <c r="C585">
        <v>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">
      <c r="A586" t="s">
        <v>18</v>
      </c>
      <c r="B586" t="s">
        <v>193</v>
      </c>
      <c r="C586">
        <v>6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">
      <c r="A587" t="s">
        <v>18</v>
      </c>
      <c r="B587" t="s">
        <v>194</v>
      </c>
      <c r="C587">
        <v>4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">
      <c r="A588" t="s">
        <v>18</v>
      </c>
      <c r="B588" t="s">
        <v>195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">
      <c r="A589" t="s">
        <v>18</v>
      </c>
      <c r="B589" t="s">
        <v>196</v>
      </c>
      <c r="C589">
        <v>4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">
      <c r="A590" t="s">
        <v>18</v>
      </c>
      <c r="B590" t="s">
        <v>197</v>
      </c>
      <c r="C590">
        <v>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">
      <c r="A591" t="s">
        <v>18</v>
      </c>
      <c r="B591" t="s">
        <v>198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">
      <c r="A592" t="s">
        <v>18</v>
      </c>
      <c r="B592" t="s">
        <v>199</v>
      </c>
      <c r="C592">
        <v>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">
      <c r="A593" t="s">
        <v>18</v>
      </c>
      <c r="B593" t="s">
        <v>200</v>
      </c>
      <c r="C593">
        <v>4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">
      <c r="A594" t="s">
        <v>18</v>
      </c>
      <c r="B594" t="s">
        <v>201</v>
      </c>
      <c r="C594">
        <v>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">
      <c r="A595" t="s">
        <v>18</v>
      </c>
      <c r="B595" t="s">
        <v>202</v>
      </c>
      <c r="C595">
        <v>3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">
      <c r="A596" t="s">
        <v>18</v>
      </c>
      <c r="B596" t="s">
        <v>203</v>
      </c>
      <c r="C596">
        <v>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">
      <c r="A597" t="s">
        <v>18</v>
      </c>
      <c r="B597" t="s">
        <v>204</v>
      </c>
      <c r="C597">
        <v>5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">
      <c r="A598" t="s">
        <v>18</v>
      </c>
      <c r="B598" t="s">
        <v>205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">
      <c r="A599" t="s">
        <v>18</v>
      </c>
      <c r="B599" t="s">
        <v>206</v>
      </c>
      <c r="C599">
        <v>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">
      <c r="A600" t="s">
        <v>18</v>
      </c>
      <c r="B600" t="s">
        <v>207</v>
      </c>
      <c r="C600">
        <v>5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">
      <c r="A601" t="s">
        <v>18</v>
      </c>
      <c r="B601" t="s">
        <v>208</v>
      </c>
      <c r="C601">
        <v>2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">
      <c r="A602" t="s">
        <v>18</v>
      </c>
      <c r="B602" t="s">
        <v>209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">
      <c r="A603" t="s">
        <v>18</v>
      </c>
      <c r="B603" t="s">
        <v>210</v>
      </c>
      <c r="C603">
        <v>4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">
      <c r="A604" t="s">
        <v>18</v>
      </c>
      <c r="B604" t="s">
        <v>211</v>
      </c>
      <c r="C604">
        <v>6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">
      <c r="A605" t="s">
        <v>18</v>
      </c>
      <c r="B605" t="s">
        <v>212</v>
      </c>
      <c r="C605">
        <v>6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">
      <c r="A606" t="s">
        <v>18</v>
      </c>
      <c r="B606" t="s">
        <v>213</v>
      </c>
      <c r="C606">
        <v>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">
      <c r="A607" t="s">
        <v>18</v>
      </c>
      <c r="B607" t="s">
        <v>214</v>
      </c>
      <c r="C607">
        <v>3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">
      <c r="A608" t="s">
        <v>18</v>
      </c>
      <c r="B608" t="s">
        <v>215</v>
      </c>
      <c r="C608">
        <v>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">
      <c r="A609" t="s">
        <v>18</v>
      </c>
      <c r="B609" t="s">
        <v>216</v>
      </c>
      <c r="C609">
        <v>2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">
      <c r="A610" t="s">
        <v>18</v>
      </c>
      <c r="B610" t="s">
        <v>217</v>
      </c>
      <c r="C610">
        <v>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">
      <c r="A611" t="s">
        <v>18</v>
      </c>
      <c r="B611" t="s">
        <v>218</v>
      </c>
      <c r="C611">
        <v>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">
      <c r="A612" t="s">
        <v>18</v>
      </c>
      <c r="B612" t="s">
        <v>219</v>
      </c>
      <c r="C612">
        <v>1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">
      <c r="A613" t="s">
        <v>18</v>
      </c>
      <c r="B613" t="s">
        <v>220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">
      <c r="A614" t="s">
        <v>18</v>
      </c>
      <c r="B614" t="s">
        <v>221</v>
      </c>
      <c r="C614">
        <v>3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">
      <c r="A615" t="s">
        <v>18</v>
      </c>
      <c r="B615" t="s">
        <v>222</v>
      </c>
      <c r="C615">
        <v>5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">
      <c r="A616" t="s">
        <v>18</v>
      </c>
      <c r="B616" t="s">
        <v>223</v>
      </c>
      <c r="C616">
        <v>5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">
      <c r="A617" t="s">
        <v>18</v>
      </c>
      <c r="B617" t="s">
        <v>224</v>
      </c>
      <c r="C617">
        <v>3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">
      <c r="A618" t="s">
        <v>18</v>
      </c>
      <c r="B618" t="s">
        <v>225</v>
      </c>
      <c r="C618">
        <v>5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">
      <c r="A619" t="s">
        <v>18</v>
      </c>
      <c r="B619" t="s">
        <v>226</v>
      </c>
      <c r="C619">
        <v>2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">
      <c r="A620" t="s">
        <v>18</v>
      </c>
      <c r="B620" t="s">
        <v>227</v>
      </c>
      <c r="C620">
        <v>3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">
      <c r="A621" t="s">
        <v>18</v>
      </c>
      <c r="B621" t="s">
        <v>228</v>
      </c>
      <c r="C621">
        <v>1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">
      <c r="A622" t="s">
        <v>18</v>
      </c>
      <c r="B622" t="s">
        <v>229</v>
      </c>
      <c r="C622">
        <v>2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">
      <c r="A623" t="s">
        <v>18</v>
      </c>
      <c r="B623" t="s">
        <v>230</v>
      </c>
      <c r="C623">
        <v>1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">
      <c r="A624" t="s">
        <v>18</v>
      </c>
      <c r="B624" t="s">
        <v>231</v>
      </c>
      <c r="C624">
        <v>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">
      <c r="A625" t="s">
        <v>18</v>
      </c>
      <c r="B625" t="s">
        <v>232</v>
      </c>
      <c r="C625">
        <v>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">
      <c r="A626" t="s">
        <v>18</v>
      </c>
      <c r="B626" t="s">
        <v>233</v>
      </c>
      <c r="C626">
        <v>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">
      <c r="A627" t="s">
        <v>18</v>
      </c>
      <c r="B627" t="s">
        <v>234</v>
      </c>
      <c r="C627">
        <v>1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">
      <c r="A628" t="s">
        <v>18</v>
      </c>
      <c r="B628" t="s">
        <v>235</v>
      </c>
      <c r="C628">
        <v>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">
      <c r="A629" t="s">
        <v>18</v>
      </c>
      <c r="B629" t="s">
        <v>236</v>
      </c>
      <c r="C629">
        <v>5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">
      <c r="A630" t="s">
        <v>18</v>
      </c>
      <c r="B630" t="s">
        <v>237</v>
      </c>
      <c r="C630">
        <v>4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">
      <c r="A631" t="s">
        <v>18</v>
      </c>
      <c r="B631" t="s">
        <v>238</v>
      </c>
      <c r="C631">
        <v>5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">
      <c r="A632" t="s">
        <v>18</v>
      </c>
      <c r="B632" t="s">
        <v>239</v>
      </c>
      <c r="C632">
        <v>5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">
      <c r="A633" t="s">
        <v>18</v>
      </c>
      <c r="B633" t="s">
        <v>240</v>
      </c>
      <c r="C633">
        <v>4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">
      <c r="A634" t="s">
        <v>18</v>
      </c>
      <c r="B634" t="s">
        <v>241</v>
      </c>
      <c r="C634">
        <v>3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">
      <c r="A635" t="s">
        <v>18</v>
      </c>
      <c r="B635" t="s">
        <v>242</v>
      </c>
      <c r="C635">
        <v>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">
      <c r="A636" t="s">
        <v>18</v>
      </c>
      <c r="B636" t="s">
        <v>243</v>
      </c>
      <c r="C636">
        <v>4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">
      <c r="A637" t="s">
        <v>18</v>
      </c>
      <c r="B637" t="s">
        <v>244</v>
      </c>
      <c r="C637">
        <v>4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">
      <c r="A638" t="s">
        <v>18</v>
      </c>
      <c r="B638" t="s">
        <v>245</v>
      </c>
      <c r="C638">
        <v>6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">
      <c r="A639" t="s">
        <v>18</v>
      </c>
      <c r="B639" t="s">
        <v>246</v>
      </c>
      <c r="C639">
        <v>3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">
      <c r="A640" t="s">
        <v>18</v>
      </c>
      <c r="B640" t="s">
        <v>247</v>
      </c>
      <c r="C640">
        <v>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">
      <c r="A641" t="s">
        <v>18</v>
      </c>
      <c r="B641" t="s">
        <v>248</v>
      </c>
      <c r="C641">
        <v>4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">
      <c r="A642" t="s">
        <v>18</v>
      </c>
      <c r="B642" t="s">
        <v>249</v>
      </c>
      <c r="C642">
        <v>1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">
      <c r="A643" t="s">
        <v>18</v>
      </c>
      <c r="B643" t="s">
        <v>250</v>
      </c>
      <c r="C643">
        <v>2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">
      <c r="A644" t="s">
        <v>18</v>
      </c>
      <c r="B644" t="s">
        <v>251</v>
      </c>
      <c r="C644">
        <v>3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">
      <c r="A645" t="s">
        <v>18</v>
      </c>
      <c r="B645" t="s">
        <v>252</v>
      </c>
      <c r="C645">
        <v>3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">
      <c r="A646" t="s">
        <v>18</v>
      </c>
      <c r="B646" t="s">
        <v>253</v>
      </c>
      <c r="C646">
        <v>5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">
      <c r="A647" t="s">
        <v>18</v>
      </c>
      <c r="B647" t="s">
        <v>254</v>
      </c>
      <c r="C647">
        <v>5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">
      <c r="A648" t="s">
        <v>18</v>
      </c>
      <c r="B648" t="s">
        <v>255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">
      <c r="A649" t="s">
        <v>18</v>
      </c>
      <c r="B649" t="s">
        <v>256</v>
      </c>
      <c r="C649">
        <v>4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">
      <c r="A650" t="s">
        <v>18</v>
      </c>
      <c r="B650" t="s">
        <v>257</v>
      </c>
      <c r="C650">
        <v>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">
      <c r="A651" t="s">
        <v>18</v>
      </c>
      <c r="B651" t="s">
        <v>258</v>
      </c>
      <c r="C651">
        <v>3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">
      <c r="A652" t="s">
        <v>18</v>
      </c>
      <c r="B652" t="s">
        <v>259</v>
      </c>
      <c r="C652">
        <v>5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">
      <c r="A653" t="s">
        <v>18</v>
      </c>
      <c r="B653" t="s">
        <v>260</v>
      </c>
      <c r="C653">
        <v>5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">
      <c r="A654" t="s">
        <v>36</v>
      </c>
      <c r="B654" t="s">
        <v>98</v>
      </c>
      <c r="C654">
        <v>2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">
      <c r="A655" t="s">
        <v>36</v>
      </c>
      <c r="B655" t="s">
        <v>99</v>
      </c>
      <c r="C655">
        <v>2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">
      <c r="A656" t="s">
        <v>36</v>
      </c>
      <c r="B656" t="s">
        <v>100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">
      <c r="A657" t="s">
        <v>36</v>
      </c>
      <c r="B657" t="s">
        <v>101</v>
      </c>
      <c r="C657">
        <v>6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">
      <c r="A658" t="s">
        <v>36</v>
      </c>
      <c r="B658" t="s">
        <v>102</v>
      </c>
      <c r="C658">
        <v>1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">
      <c r="A659" t="s">
        <v>36</v>
      </c>
      <c r="B659" t="s">
        <v>103</v>
      </c>
      <c r="C659">
        <v>3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">
      <c r="A660" t="s">
        <v>36</v>
      </c>
      <c r="B660" t="s">
        <v>104</v>
      </c>
      <c r="C660">
        <v>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">
      <c r="A661" t="s">
        <v>36</v>
      </c>
      <c r="B661" t="s">
        <v>105</v>
      </c>
      <c r="C661">
        <v>3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">
      <c r="A662" t="s">
        <v>36</v>
      </c>
      <c r="B662" t="s">
        <v>106</v>
      </c>
      <c r="C662">
        <v>1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">
      <c r="A663" t="s">
        <v>36</v>
      </c>
      <c r="B663" t="s">
        <v>107</v>
      </c>
      <c r="C663">
        <v>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">
      <c r="A664" t="s">
        <v>36</v>
      </c>
      <c r="B664" t="s">
        <v>108</v>
      </c>
      <c r="C664">
        <v>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">
      <c r="A665" t="s">
        <v>36</v>
      </c>
      <c r="B665" t="s">
        <v>109</v>
      </c>
      <c r="C665">
        <v>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">
      <c r="A666" t="s">
        <v>36</v>
      </c>
      <c r="B666" t="s">
        <v>110</v>
      </c>
      <c r="C666">
        <v>2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">
      <c r="A667" t="s">
        <v>36</v>
      </c>
      <c r="B667" t="s">
        <v>111</v>
      </c>
      <c r="C667">
        <v>6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">
      <c r="A668" t="s">
        <v>36</v>
      </c>
      <c r="B668" t="s">
        <v>112</v>
      </c>
      <c r="C668">
        <v>2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">
      <c r="A669" t="s">
        <v>36</v>
      </c>
      <c r="B669" t="s">
        <v>113</v>
      </c>
      <c r="C669">
        <v>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">
      <c r="A670" t="s">
        <v>36</v>
      </c>
      <c r="B670" t="s">
        <v>114</v>
      </c>
      <c r="C670">
        <v>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">
      <c r="A671" t="s">
        <v>36</v>
      </c>
      <c r="B671" t="s">
        <v>115</v>
      </c>
      <c r="C671">
        <v>2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">
      <c r="A672" t="s">
        <v>36</v>
      </c>
      <c r="B672" t="s">
        <v>116</v>
      </c>
      <c r="C672">
        <v>6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">
      <c r="A673" t="s">
        <v>36</v>
      </c>
      <c r="B673" t="s">
        <v>117</v>
      </c>
      <c r="C673">
        <v>5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">
      <c r="A674" t="s">
        <v>36</v>
      </c>
      <c r="B674" t="s">
        <v>118</v>
      </c>
      <c r="C674">
        <v>7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">
      <c r="A675" t="s">
        <v>36</v>
      </c>
      <c r="B675" t="s">
        <v>119</v>
      </c>
      <c r="C675">
        <v>6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">
      <c r="A676" t="s">
        <v>36</v>
      </c>
      <c r="B676" t="s">
        <v>120</v>
      </c>
      <c r="C676">
        <v>5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">
      <c r="A677" t="s">
        <v>36</v>
      </c>
      <c r="B677" t="s">
        <v>121</v>
      </c>
      <c r="C677">
        <v>5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">
      <c r="A678" t="s">
        <v>36</v>
      </c>
      <c r="B678" t="s">
        <v>122</v>
      </c>
      <c r="C678">
        <v>5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">
      <c r="A679" t="s">
        <v>36</v>
      </c>
      <c r="B679" t="s">
        <v>123</v>
      </c>
      <c r="C679">
        <v>2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">
      <c r="A680" t="s">
        <v>36</v>
      </c>
      <c r="B680" t="s">
        <v>124</v>
      </c>
      <c r="C680">
        <v>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">
      <c r="A681" t="s">
        <v>36</v>
      </c>
      <c r="B681" t="s">
        <v>125</v>
      </c>
      <c r="C681">
        <v>5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">
      <c r="A682" t="s">
        <v>36</v>
      </c>
      <c r="B682" t="s">
        <v>126</v>
      </c>
      <c r="C682">
        <v>6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">
      <c r="A683" t="s">
        <v>36</v>
      </c>
      <c r="B683" t="s">
        <v>127</v>
      </c>
      <c r="C683">
        <v>6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">
      <c r="A684" t="s">
        <v>36</v>
      </c>
      <c r="B684" t="s">
        <v>128</v>
      </c>
      <c r="C684">
        <v>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">
      <c r="A685" t="s">
        <v>36</v>
      </c>
      <c r="B685" t="s">
        <v>129</v>
      </c>
      <c r="C685">
        <v>6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">
      <c r="A686" t="s">
        <v>36</v>
      </c>
      <c r="B686" t="s">
        <v>130</v>
      </c>
      <c r="C686">
        <v>4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">
      <c r="A687" t="s">
        <v>36</v>
      </c>
      <c r="B687" t="s">
        <v>131</v>
      </c>
      <c r="C687">
        <v>5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">
      <c r="A688" t="s">
        <v>36</v>
      </c>
      <c r="B688" t="s">
        <v>132</v>
      </c>
      <c r="C688">
        <v>5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">
      <c r="A689" t="s">
        <v>36</v>
      </c>
      <c r="B689" t="s">
        <v>133</v>
      </c>
      <c r="C689">
        <v>3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">
      <c r="A690" t="s">
        <v>36</v>
      </c>
      <c r="B690" t="s">
        <v>134</v>
      </c>
      <c r="C690">
        <v>5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">
      <c r="A691" t="s">
        <v>36</v>
      </c>
      <c r="B691" t="s">
        <v>135</v>
      </c>
      <c r="C691">
        <v>5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">
      <c r="A692" t="s">
        <v>36</v>
      </c>
      <c r="B692" t="s">
        <v>136</v>
      </c>
      <c r="C692">
        <v>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">
      <c r="A693" t="s">
        <v>36</v>
      </c>
      <c r="B693" t="s">
        <v>137</v>
      </c>
      <c r="C693">
        <v>4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">
      <c r="A694" t="s">
        <v>36</v>
      </c>
      <c r="B694" t="s">
        <v>138</v>
      </c>
      <c r="C694">
        <v>5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">
      <c r="A695" t="s">
        <v>36</v>
      </c>
      <c r="B695" t="s">
        <v>139</v>
      </c>
      <c r="C695">
        <v>5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">
      <c r="A696" t="s">
        <v>36</v>
      </c>
      <c r="B696" t="s">
        <v>140</v>
      </c>
      <c r="C696">
        <v>5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">
      <c r="A697" t="s">
        <v>36</v>
      </c>
      <c r="B697" t="s">
        <v>141</v>
      </c>
      <c r="C697">
        <v>1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">
      <c r="A698" t="s">
        <v>36</v>
      </c>
      <c r="B698" t="s">
        <v>142</v>
      </c>
      <c r="C698">
        <v>5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">
      <c r="A699" t="s">
        <v>36</v>
      </c>
      <c r="B699" t="s">
        <v>143</v>
      </c>
      <c r="C699">
        <v>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">
      <c r="A700" t="s">
        <v>36</v>
      </c>
      <c r="B700" t="s">
        <v>144</v>
      </c>
      <c r="C700">
        <v>3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">
      <c r="A701" t="s">
        <v>36</v>
      </c>
      <c r="B701" t="s">
        <v>145</v>
      </c>
      <c r="C701">
        <v>6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">
      <c r="A702" t="s">
        <v>36</v>
      </c>
      <c r="B702" t="s">
        <v>146</v>
      </c>
      <c r="C702">
        <v>7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">
      <c r="A703" t="s">
        <v>36</v>
      </c>
      <c r="B703" t="s">
        <v>147</v>
      </c>
      <c r="C703">
        <v>5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">
      <c r="A704" t="s">
        <v>36</v>
      </c>
      <c r="B704" t="s">
        <v>148</v>
      </c>
      <c r="C704">
        <v>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">
      <c r="A705" t="s">
        <v>36</v>
      </c>
      <c r="B705" t="s">
        <v>149</v>
      </c>
      <c r="C705">
        <v>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">
      <c r="A706" t="s">
        <v>36</v>
      </c>
      <c r="B706" t="s">
        <v>150</v>
      </c>
      <c r="C706">
        <v>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">
      <c r="A707" t="s">
        <v>36</v>
      </c>
      <c r="B707" t="s">
        <v>151</v>
      </c>
      <c r="C707">
        <v>4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">
      <c r="A708" t="s">
        <v>36</v>
      </c>
      <c r="B708" t="s">
        <v>152</v>
      </c>
      <c r="C708">
        <v>5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">
      <c r="A709" t="s">
        <v>36</v>
      </c>
      <c r="B709" t="s">
        <v>153</v>
      </c>
      <c r="C709">
        <v>5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">
      <c r="A710" t="s">
        <v>36</v>
      </c>
      <c r="B710" t="s">
        <v>154</v>
      </c>
      <c r="C710">
        <v>5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">
      <c r="A711" t="s">
        <v>36</v>
      </c>
      <c r="B711" t="s">
        <v>155</v>
      </c>
      <c r="C711">
        <v>5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">
      <c r="A712" t="s">
        <v>36</v>
      </c>
      <c r="B712" t="s">
        <v>156</v>
      </c>
      <c r="C712">
        <v>4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">
      <c r="A713" t="s">
        <v>36</v>
      </c>
      <c r="B713" t="s">
        <v>157</v>
      </c>
      <c r="C713">
        <v>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">
      <c r="A714" t="s">
        <v>36</v>
      </c>
      <c r="B714" t="s">
        <v>158</v>
      </c>
      <c r="C714">
        <v>5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">
      <c r="A715" t="s">
        <v>36</v>
      </c>
      <c r="B715" t="s">
        <v>159</v>
      </c>
      <c r="C715">
        <v>6</v>
      </c>
      <c r="D715">
        <v>17</v>
      </c>
      <c r="E715">
        <v>17</v>
      </c>
      <c r="F715">
        <v>0</v>
      </c>
      <c r="G715">
        <v>0</v>
      </c>
      <c r="H715">
        <v>0</v>
      </c>
    </row>
    <row r="716" spans="1:8" x14ac:dyDescent="0.2">
      <c r="A716" t="s">
        <v>36</v>
      </c>
      <c r="B716" t="s">
        <v>160</v>
      </c>
      <c r="C716">
        <v>1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">
      <c r="A717" t="s">
        <v>36</v>
      </c>
      <c r="B717" t="s">
        <v>161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">
      <c r="A718" t="s">
        <v>36</v>
      </c>
      <c r="B718" t="s">
        <v>162</v>
      </c>
      <c r="C718">
        <v>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">
      <c r="A719" t="s">
        <v>36</v>
      </c>
      <c r="B719" t="s">
        <v>163</v>
      </c>
      <c r="C719">
        <v>1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">
      <c r="A720" t="s">
        <v>36</v>
      </c>
      <c r="B720" t="s">
        <v>164</v>
      </c>
      <c r="C720">
        <v>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">
      <c r="A721" t="s">
        <v>36</v>
      </c>
      <c r="B721" t="s">
        <v>165</v>
      </c>
      <c r="C721">
        <v>2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2">
      <c r="A722" t="s">
        <v>36</v>
      </c>
      <c r="B722" t="s">
        <v>166</v>
      </c>
      <c r="C722">
        <v>2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">
      <c r="A723" t="s">
        <v>36</v>
      </c>
      <c r="B723" t="s">
        <v>167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">
      <c r="A724" t="s">
        <v>36</v>
      </c>
      <c r="B724" t="s">
        <v>168</v>
      </c>
      <c r="C724">
        <v>2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2">
      <c r="A725" t="s">
        <v>36</v>
      </c>
      <c r="B725" t="s">
        <v>169</v>
      </c>
      <c r="C725">
        <v>2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">
      <c r="A726" t="s">
        <v>36</v>
      </c>
      <c r="B726" t="s">
        <v>170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2">
      <c r="A727" t="s">
        <v>36</v>
      </c>
      <c r="B727" t="s">
        <v>171</v>
      </c>
      <c r="C727">
        <v>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">
      <c r="A728" t="s">
        <v>36</v>
      </c>
      <c r="B728" t="s">
        <v>172</v>
      </c>
      <c r="C728">
        <v>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">
      <c r="A729" t="s">
        <v>36</v>
      </c>
      <c r="B729" t="s">
        <v>173</v>
      </c>
      <c r="C729">
        <v>2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">
      <c r="A730" t="s">
        <v>36</v>
      </c>
      <c r="B730" t="s">
        <v>174</v>
      </c>
      <c r="C730">
        <v>2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">
      <c r="A731" t="s">
        <v>36</v>
      </c>
      <c r="B731" t="s">
        <v>175</v>
      </c>
      <c r="C731">
        <v>2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">
      <c r="A732" t="s">
        <v>36</v>
      </c>
      <c r="B732" t="s">
        <v>176</v>
      </c>
      <c r="C732">
        <v>2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">
      <c r="A733" t="s">
        <v>36</v>
      </c>
      <c r="B733" t="s">
        <v>177</v>
      </c>
      <c r="C733">
        <v>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">
      <c r="A734" t="s">
        <v>36</v>
      </c>
      <c r="B734" t="s">
        <v>178</v>
      </c>
      <c r="C734">
        <v>2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">
      <c r="A735" t="s">
        <v>36</v>
      </c>
      <c r="B735" t="s">
        <v>179</v>
      </c>
      <c r="C735">
        <v>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">
      <c r="A736" t="s">
        <v>36</v>
      </c>
      <c r="B736" t="s">
        <v>180</v>
      </c>
      <c r="C736">
        <v>2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">
      <c r="A737" t="s">
        <v>36</v>
      </c>
      <c r="B737" t="s">
        <v>181</v>
      </c>
      <c r="C737">
        <v>2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">
      <c r="A738" t="s">
        <v>36</v>
      </c>
      <c r="B738" t="s">
        <v>182</v>
      </c>
      <c r="C738">
        <v>2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">
      <c r="A739" t="s">
        <v>36</v>
      </c>
      <c r="B739" t="s">
        <v>183</v>
      </c>
      <c r="C739">
        <v>1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">
      <c r="A740" t="s">
        <v>36</v>
      </c>
      <c r="B740" t="s">
        <v>184</v>
      </c>
      <c r="C740">
        <v>2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">
      <c r="A741" t="s">
        <v>36</v>
      </c>
      <c r="B741" t="s">
        <v>185</v>
      </c>
      <c r="C741">
        <v>2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">
      <c r="A742" t="s">
        <v>36</v>
      </c>
      <c r="B742" t="s">
        <v>186</v>
      </c>
      <c r="C742">
        <v>2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">
      <c r="A743" t="s">
        <v>36</v>
      </c>
      <c r="B743" t="s">
        <v>187</v>
      </c>
      <c r="C743">
        <v>1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">
      <c r="A744" t="s">
        <v>36</v>
      </c>
      <c r="B744" t="s">
        <v>188</v>
      </c>
      <c r="C744">
        <v>2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">
      <c r="A745" t="s">
        <v>36</v>
      </c>
      <c r="B745" t="s">
        <v>189</v>
      </c>
      <c r="C745">
        <v>2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">
      <c r="A746" t="s">
        <v>36</v>
      </c>
      <c r="B746" t="s">
        <v>190</v>
      </c>
      <c r="C746">
        <v>2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">
      <c r="A747" t="s">
        <v>36</v>
      </c>
      <c r="B747" t="s">
        <v>191</v>
      </c>
      <c r="C747">
        <v>1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">
      <c r="A748" t="s">
        <v>36</v>
      </c>
      <c r="B748" t="s">
        <v>192</v>
      </c>
      <c r="C748">
        <v>6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">
      <c r="A749" t="s">
        <v>36</v>
      </c>
      <c r="B749" t="s">
        <v>193</v>
      </c>
      <c r="C749">
        <v>6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">
      <c r="A750" t="s">
        <v>36</v>
      </c>
      <c r="B750" t="s">
        <v>194</v>
      </c>
      <c r="C750">
        <v>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">
      <c r="A751" t="s">
        <v>36</v>
      </c>
      <c r="B751" t="s">
        <v>195</v>
      </c>
      <c r="C751">
        <v>1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2">
      <c r="A752" t="s">
        <v>36</v>
      </c>
      <c r="B752" t="s">
        <v>196</v>
      </c>
      <c r="C752">
        <v>4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">
      <c r="A753" t="s">
        <v>36</v>
      </c>
      <c r="B753" t="s">
        <v>197</v>
      </c>
      <c r="C753">
        <v>4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">
      <c r="A754" t="s">
        <v>36</v>
      </c>
      <c r="B754" t="s">
        <v>198</v>
      </c>
      <c r="C754">
        <v>1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">
      <c r="A755" t="s">
        <v>36</v>
      </c>
      <c r="B755" t="s">
        <v>199</v>
      </c>
      <c r="C755">
        <v>6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">
      <c r="A756" t="s">
        <v>36</v>
      </c>
      <c r="B756" t="s">
        <v>200</v>
      </c>
      <c r="C756">
        <v>4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">
      <c r="A757" t="s">
        <v>36</v>
      </c>
      <c r="B757" t="s">
        <v>201</v>
      </c>
      <c r="C757">
        <v>4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">
      <c r="A758" t="s">
        <v>36</v>
      </c>
      <c r="B758" t="s">
        <v>202</v>
      </c>
      <c r="C758">
        <v>3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">
      <c r="A759" t="s">
        <v>36</v>
      </c>
      <c r="B759" t="s">
        <v>203</v>
      </c>
      <c r="C759">
        <v>6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">
      <c r="A760" t="s">
        <v>36</v>
      </c>
      <c r="B760" t="s">
        <v>204</v>
      </c>
      <c r="C760">
        <v>5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">
      <c r="A761" t="s">
        <v>36</v>
      </c>
      <c r="B761" t="s">
        <v>205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">
      <c r="A762" t="s">
        <v>36</v>
      </c>
      <c r="B762" t="s">
        <v>206</v>
      </c>
      <c r="C762">
        <v>4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">
      <c r="A763" t="s">
        <v>36</v>
      </c>
      <c r="B763" t="s">
        <v>207</v>
      </c>
      <c r="C763">
        <v>5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">
      <c r="A764" t="s">
        <v>36</v>
      </c>
      <c r="B764" t="s">
        <v>208</v>
      </c>
      <c r="C764">
        <v>2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">
      <c r="A765" t="s">
        <v>36</v>
      </c>
      <c r="B765" t="s">
        <v>209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">
      <c r="A766" t="s">
        <v>36</v>
      </c>
      <c r="B766" t="s">
        <v>210</v>
      </c>
      <c r="C766">
        <v>4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">
      <c r="A767" t="s">
        <v>36</v>
      </c>
      <c r="B767" t="s">
        <v>211</v>
      </c>
      <c r="C767">
        <v>6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">
      <c r="A768" t="s">
        <v>36</v>
      </c>
      <c r="B768" t="s">
        <v>212</v>
      </c>
      <c r="C768">
        <v>6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">
      <c r="A769" t="s">
        <v>36</v>
      </c>
      <c r="B769" t="s">
        <v>213</v>
      </c>
      <c r="C769">
        <v>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">
      <c r="A770" t="s">
        <v>36</v>
      </c>
      <c r="B770" t="s">
        <v>214</v>
      </c>
      <c r="C770">
        <v>3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">
      <c r="A771" t="s">
        <v>36</v>
      </c>
      <c r="B771" t="s">
        <v>215</v>
      </c>
      <c r="C771">
        <v>6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">
      <c r="A772" t="s">
        <v>36</v>
      </c>
      <c r="B772" t="s">
        <v>216</v>
      </c>
      <c r="C772">
        <v>2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">
      <c r="A773" t="s">
        <v>36</v>
      </c>
      <c r="B773" t="s">
        <v>217</v>
      </c>
      <c r="C773">
        <v>4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">
      <c r="A774" t="s">
        <v>36</v>
      </c>
      <c r="B774" t="s">
        <v>218</v>
      </c>
      <c r="C774">
        <v>2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">
      <c r="A775" t="s">
        <v>36</v>
      </c>
      <c r="B775" t="s">
        <v>219</v>
      </c>
      <c r="C775">
        <v>1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">
      <c r="A776" t="s">
        <v>36</v>
      </c>
      <c r="B776" t="s">
        <v>220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">
      <c r="A777" t="s">
        <v>36</v>
      </c>
      <c r="B777" t="s">
        <v>221</v>
      </c>
      <c r="C777">
        <v>3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">
      <c r="A778" t="s">
        <v>36</v>
      </c>
      <c r="B778" t="s">
        <v>222</v>
      </c>
      <c r="C778">
        <v>5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">
      <c r="A779" t="s">
        <v>36</v>
      </c>
      <c r="B779" t="s">
        <v>223</v>
      </c>
      <c r="C779">
        <v>5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">
      <c r="A780" t="s">
        <v>36</v>
      </c>
      <c r="B780" t="s">
        <v>224</v>
      </c>
      <c r="C780">
        <v>3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">
      <c r="A781" t="s">
        <v>36</v>
      </c>
      <c r="B781" t="s">
        <v>225</v>
      </c>
      <c r="C781">
        <v>5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">
      <c r="A782" t="s">
        <v>36</v>
      </c>
      <c r="B782" t="s">
        <v>226</v>
      </c>
      <c r="C782">
        <v>2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">
      <c r="A783" t="s">
        <v>36</v>
      </c>
      <c r="B783" t="s">
        <v>227</v>
      </c>
      <c r="C783">
        <v>3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">
      <c r="A784" t="s">
        <v>36</v>
      </c>
      <c r="B784" t="s">
        <v>228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">
      <c r="A785" t="s">
        <v>36</v>
      </c>
      <c r="B785" t="s">
        <v>229</v>
      </c>
      <c r="C785">
        <v>2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">
      <c r="A786" t="s">
        <v>36</v>
      </c>
      <c r="B786" t="s">
        <v>230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">
      <c r="A787" t="s">
        <v>36</v>
      </c>
      <c r="B787" t="s">
        <v>231</v>
      </c>
      <c r="C787">
        <v>4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">
      <c r="A788" t="s">
        <v>36</v>
      </c>
      <c r="B788" t="s">
        <v>232</v>
      </c>
      <c r="C788">
        <v>4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">
      <c r="A789" t="s">
        <v>36</v>
      </c>
      <c r="B789" t="s">
        <v>233</v>
      </c>
      <c r="C789">
        <v>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">
      <c r="A790" t="s">
        <v>36</v>
      </c>
      <c r="B790" t="s">
        <v>234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">
      <c r="A791" t="s">
        <v>36</v>
      </c>
      <c r="B791" t="s">
        <v>235</v>
      </c>
      <c r="C791">
        <v>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">
      <c r="A792" t="s">
        <v>36</v>
      </c>
      <c r="B792" t="s">
        <v>236</v>
      </c>
      <c r="C792">
        <v>5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">
      <c r="A793" t="s">
        <v>36</v>
      </c>
      <c r="B793" t="s">
        <v>237</v>
      </c>
      <c r="C793">
        <v>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">
      <c r="A794" t="s">
        <v>36</v>
      </c>
      <c r="B794" t="s">
        <v>238</v>
      </c>
      <c r="C794">
        <v>5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">
      <c r="A795" t="s">
        <v>36</v>
      </c>
      <c r="B795" t="s">
        <v>239</v>
      </c>
      <c r="C795">
        <v>5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">
      <c r="A796" t="s">
        <v>36</v>
      </c>
      <c r="B796" t="s">
        <v>240</v>
      </c>
      <c r="C796">
        <v>4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">
      <c r="A797" t="s">
        <v>36</v>
      </c>
      <c r="B797" t="s">
        <v>241</v>
      </c>
      <c r="C797">
        <v>3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">
      <c r="A798" t="s">
        <v>36</v>
      </c>
      <c r="B798" t="s">
        <v>242</v>
      </c>
      <c r="C798">
        <v>6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">
      <c r="A799" t="s">
        <v>36</v>
      </c>
      <c r="B799" t="s">
        <v>243</v>
      </c>
      <c r="C799">
        <v>4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">
      <c r="A800" t="s">
        <v>36</v>
      </c>
      <c r="B800" t="s">
        <v>244</v>
      </c>
      <c r="C800">
        <v>4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">
      <c r="A801" t="s">
        <v>36</v>
      </c>
      <c r="B801" t="s">
        <v>245</v>
      </c>
      <c r="C801">
        <v>6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">
      <c r="A802" t="s">
        <v>36</v>
      </c>
      <c r="B802" t="s">
        <v>246</v>
      </c>
      <c r="C802">
        <v>3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">
      <c r="A803" t="s">
        <v>36</v>
      </c>
      <c r="B803" t="s">
        <v>247</v>
      </c>
      <c r="C803">
        <v>4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">
      <c r="A804" t="s">
        <v>36</v>
      </c>
      <c r="B804" t="s">
        <v>248</v>
      </c>
      <c r="C804">
        <v>4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">
      <c r="A805" t="s">
        <v>36</v>
      </c>
      <c r="B805" t="s">
        <v>249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">
      <c r="A806" t="s">
        <v>36</v>
      </c>
      <c r="B806" t="s">
        <v>250</v>
      </c>
      <c r="C806">
        <v>2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">
      <c r="A807" t="s">
        <v>36</v>
      </c>
      <c r="B807" t="s">
        <v>251</v>
      </c>
      <c r="C807">
        <v>3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">
      <c r="A808" t="s">
        <v>36</v>
      </c>
      <c r="B808" t="s">
        <v>252</v>
      </c>
      <c r="C808">
        <v>3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">
      <c r="A809" t="s">
        <v>36</v>
      </c>
      <c r="B809" t="s">
        <v>253</v>
      </c>
      <c r="C809">
        <v>5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">
      <c r="A810" t="s">
        <v>36</v>
      </c>
      <c r="B810" t="s">
        <v>254</v>
      </c>
      <c r="C810">
        <v>5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">
      <c r="A811" t="s">
        <v>36</v>
      </c>
      <c r="B811" t="s">
        <v>255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">
      <c r="A812" t="s">
        <v>36</v>
      </c>
      <c r="B812" t="s">
        <v>256</v>
      </c>
      <c r="C812">
        <v>4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">
      <c r="A813" t="s">
        <v>36</v>
      </c>
      <c r="B813" t="s">
        <v>257</v>
      </c>
      <c r="C813">
        <v>3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">
      <c r="A814" t="s">
        <v>36</v>
      </c>
      <c r="B814" t="s">
        <v>258</v>
      </c>
      <c r="C814">
        <v>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">
      <c r="A815" t="s">
        <v>36</v>
      </c>
      <c r="B815" t="s">
        <v>259</v>
      </c>
      <c r="C815">
        <v>5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">
      <c r="A816" t="s">
        <v>36</v>
      </c>
      <c r="B816" t="s">
        <v>260</v>
      </c>
      <c r="C816">
        <v>5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">
      <c r="A817" t="s">
        <v>12</v>
      </c>
      <c r="B817" t="s">
        <v>98</v>
      </c>
      <c r="C817">
        <v>2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">
      <c r="A818" t="s">
        <v>12</v>
      </c>
      <c r="B818" t="s">
        <v>99</v>
      </c>
      <c r="C818">
        <v>2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">
      <c r="A819" t="s">
        <v>12</v>
      </c>
      <c r="B819" t="s">
        <v>100</v>
      </c>
      <c r="C819">
        <v>1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">
      <c r="A820" t="s">
        <v>12</v>
      </c>
      <c r="B820" t="s">
        <v>101</v>
      </c>
      <c r="C820">
        <v>6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">
      <c r="A821" t="s">
        <v>12</v>
      </c>
      <c r="B821" t="s">
        <v>102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">
      <c r="A822" t="s">
        <v>12</v>
      </c>
      <c r="B822" t="s">
        <v>103</v>
      </c>
      <c r="C822">
        <v>3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2">
      <c r="A823" t="s">
        <v>12</v>
      </c>
      <c r="B823" t="s">
        <v>104</v>
      </c>
      <c r="C823">
        <v>6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">
      <c r="A824" t="s">
        <v>12</v>
      </c>
      <c r="B824" t="s">
        <v>105</v>
      </c>
      <c r="C824">
        <v>3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">
      <c r="A825" t="s">
        <v>12</v>
      </c>
      <c r="B825" t="s">
        <v>106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">
      <c r="A826" t="s">
        <v>12</v>
      </c>
      <c r="B826" t="s">
        <v>107</v>
      </c>
      <c r="C826">
        <v>4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">
      <c r="A827" t="s">
        <v>12</v>
      </c>
      <c r="B827" t="s">
        <v>108</v>
      </c>
      <c r="C827">
        <v>2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">
      <c r="A828" t="s">
        <v>12</v>
      </c>
      <c r="B828" t="s">
        <v>109</v>
      </c>
      <c r="C828">
        <v>2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">
      <c r="A829" t="s">
        <v>12</v>
      </c>
      <c r="B829" t="s">
        <v>110</v>
      </c>
      <c r="C829">
        <v>2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">
      <c r="A830" t="s">
        <v>12</v>
      </c>
      <c r="B830" t="s">
        <v>111</v>
      </c>
      <c r="C830">
        <v>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">
      <c r="A831" t="s">
        <v>12</v>
      </c>
      <c r="B831" t="s">
        <v>112</v>
      </c>
      <c r="C831">
        <v>2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">
      <c r="A832" t="s">
        <v>12</v>
      </c>
      <c r="B832" t="s">
        <v>113</v>
      </c>
      <c r="C832">
        <v>6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">
      <c r="A833" t="s">
        <v>12</v>
      </c>
      <c r="B833" t="s">
        <v>114</v>
      </c>
      <c r="C833">
        <v>2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">
      <c r="A834" t="s">
        <v>12</v>
      </c>
      <c r="B834" t="s">
        <v>115</v>
      </c>
      <c r="C834">
        <v>2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">
      <c r="A835" t="s">
        <v>12</v>
      </c>
      <c r="B835" t="s">
        <v>116</v>
      </c>
      <c r="C835">
        <v>6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">
      <c r="A836" t="s">
        <v>12</v>
      </c>
      <c r="B836" t="s">
        <v>117</v>
      </c>
      <c r="C836">
        <v>5</v>
      </c>
      <c r="D836">
        <v>20</v>
      </c>
      <c r="E836">
        <v>0</v>
      </c>
      <c r="F836">
        <v>0</v>
      </c>
      <c r="G836">
        <v>0</v>
      </c>
      <c r="H836">
        <v>0</v>
      </c>
    </row>
    <row r="837" spans="1:8" x14ac:dyDescent="0.2">
      <c r="A837" t="s">
        <v>12</v>
      </c>
      <c r="B837" t="s">
        <v>118</v>
      </c>
      <c r="C837">
        <v>7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">
      <c r="A838" t="s">
        <v>12</v>
      </c>
      <c r="B838" t="s">
        <v>119</v>
      </c>
      <c r="C838">
        <v>6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">
      <c r="A839" t="s">
        <v>12</v>
      </c>
      <c r="B839" t="s">
        <v>120</v>
      </c>
      <c r="C839">
        <v>5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">
      <c r="A840" t="s">
        <v>12</v>
      </c>
      <c r="B840" t="s">
        <v>121</v>
      </c>
      <c r="C840">
        <v>5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">
      <c r="A841" t="s">
        <v>12</v>
      </c>
      <c r="B841" t="s">
        <v>122</v>
      </c>
      <c r="C841">
        <v>5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">
      <c r="A842" t="s">
        <v>12</v>
      </c>
      <c r="B842" t="s">
        <v>123</v>
      </c>
      <c r="C842">
        <v>2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">
      <c r="A843" t="s">
        <v>12</v>
      </c>
      <c r="B843" t="s">
        <v>124</v>
      </c>
      <c r="C843">
        <v>2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">
      <c r="A844" t="s">
        <v>12</v>
      </c>
      <c r="B844" t="s">
        <v>125</v>
      </c>
      <c r="C844">
        <v>5</v>
      </c>
      <c r="D844">
        <v>20</v>
      </c>
      <c r="E844">
        <v>0</v>
      </c>
      <c r="F844">
        <v>0</v>
      </c>
      <c r="G844">
        <v>0</v>
      </c>
      <c r="H844">
        <v>0</v>
      </c>
    </row>
    <row r="845" spans="1:8" x14ac:dyDescent="0.2">
      <c r="A845" t="s">
        <v>12</v>
      </c>
      <c r="B845" t="s">
        <v>126</v>
      </c>
      <c r="C845">
        <v>6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">
      <c r="A846" t="s">
        <v>12</v>
      </c>
      <c r="B846" t="s">
        <v>127</v>
      </c>
      <c r="C846">
        <v>6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">
      <c r="A847" t="s">
        <v>12</v>
      </c>
      <c r="B847" t="s">
        <v>128</v>
      </c>
      <c r="C847">
        <v>6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">
      <c r="A848" t="s">
        <v>12</v>
      </c>
      <c r="B848" t="s">
        <v>129</v>
      </c>
      <c r="C848">
        <v>6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">
      <c r="A849" t="s">
        <v>12</v>
      </c>
      <c r="B849" t="s">
        <v>130</v>
      </c>
      <c r="C849">
        <v>4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">
      <c r="A850" t="s">
        <v>12</v>
      </c>
      <c r="B850" t="s">
        <v>131</v>
      </c>
      <c r="C850">
        <v>5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">
      <c r="A851" t="s">
        <v>12</v>
      </c>
      <c r="B851" t="s">
        <v>132</v>
      </c>
      <c r="C851">
        <v>5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">
      <c r="A852" t="s">
        <v>12</v>
      </c>
      <c r="B852" t="s">
        <v>133</v>
      </c>
      <c r="C852">
        <v>3</v>
      </c>
      <c r="D852">
        <v>33</v>
      </c>
      <c r="E852">
        <v>0</v>
      </c>
      <c r="F852">
        <v>0</v>
      </c>
      <c r="G852">
        <v>0</v>
      </c>
      <c r="H852">
        <v>0</v>
      </c>
    </row>
    <row r="853" spans="1:8" x14ac:dyDescent="0.2">
      <c r="A853" t="s">
        <v>12</v>
      </c>
      <c r="B853" t="s">
        <v>134</v>
      </c>
      <c r="C853">
        <v>5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">
      <c r="A854" t="s">
        <v>12</v>
      </c>
      <c r="B854" t="s">
        <v>135</v>
      </c>
      <c r="C854">
        <v>5</v>
      </c>
      <c r="D854">
        <v>80</v>
      </c>
      <c r="E854">
        <v>40</v>
      </c>
      <c r="F854">
        <v>40</v>
      </c>
      <c r="G854">
        <v>80</v>
      </c>
      <c r="H854">
        <v>40</v>
      </c>
    </row>
    <row r="855" spans="1:8" x14ac:dyDescent="0.2">
      <c r="A855" t="s">
        <v>12</v>
      </c>
      <c r="B855" t="s">
        <v>136</v>
      </c>
      <c r="C855">
        <v>4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">
      <c r="A856" t="s">
        <v>12</v>
      </c>
      <c r="B856" t="s">
        <v>137</v>
      </c>
      <c r="C856">
        <v>4</v>
      </c>
      <c r="D856">
        <v>25</v>
      </c>
      <c r="E856">
        <v>0</v>
      </c>
      <c r="F856">
        <v>0</v>
      </c>
      <c r="G856">
        <v>0</v>
      </c>
      <c r="H856">
        <v>0</v>
      </c>
    </row>
    <row r="857" spans="1:8" x14ac:dyDescent="0.2">
      <c r="A857" t="s">
        <v>12</v>
      </c>
      <c r="B857" t="s">
        <v>138</v>
      </c>
      <c r="C857">
        <v>5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">
      <c r="A858" t="s">
        <v>12</v>
      </c>
      <c r="B858" t="s">
        <v>139</v>
      </c>
      <c r="C858">
        <v>5</v>
      </c>
      <c r="D858">
        <v>20</v>
      </c>
      <c r="E858">
        <v>0</v>
      </c>
      <c r="F858">
        <v>0</v>
      </c>
      <c r="G858">
        <v>0</v>
      </c>
      <c r="H858">
        <v>0</v>
      </c>
    </row>
    <row r="859" spans="1:8" x14ac:dyDescent="0.2">
      <c r="A859" t="s">
        <v>12</v>
      </c>
      <c r="B859" t="s">
        <v>140</v>
      </c>
      <c r="C859">
        <v>5</v>
      </c>
      <c r="D859">
        <v>40</v>
      </c>
      <c r="E859">
        <v>0</v>
      </c>
      <c r="F859">
        <v>0</v>
      </c>
      <c r="G859">
        <v>0</v>
      </c>
      <c r="H859">
        <v>0</v>
      </c>
    </row>
    <row r="860" spans="1:8" x14ac:dyDescent="0.2">
      <c r="A860" t="s">
        <v>12</v>
      </c>
      <c r="B860" t="s">
        <v>141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">
      <c r="A861" t="s">
        <v>12</v>
      </c>
      <c r="B861" t="s">
        <v>142</v>
      </c>
      <c r="C861">
        <v>5</v>
      </c>
      <c r="D861">
        <v>20</v>
      </c>
      <c r="E861">
        <v>20</v>
      </c>
      <c r="F861">
        <v>20</v>
      </c>
      <c r="G861">
        <v>20</v>
      </c>
      <c r="H861">
        <v>20</v>
      </c>
    </row>
    <row r="862" spans="1:8" x14ac:dyDescent="0.2">
      <c r="A862" t="s">
        <v>12</v>
      </c>
      <c r="B862" t="s">
        <v>143</v>
      </c>
      <c r="C862">
        <v>5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">
      <c r="A863" t="s">
        <v>12</v>
      </c>
      <c r="B863" t="s">
        <v>144</v>
      </c>
      <c r="C863">
        <v>3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">
      <c r="A864" t="s">
        <v>12</v>
      </c>
      <c r="B864" t="s">
        <v>145</v>
      </c>
      <c r="C864">
        <v>6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">
      <c r="A865" t="s">
        <v>12</v>
      </c>
      <c r="B865" t="s">
        <v>146</v>
      </c>
      <c r="C865">
        <v>7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">
      <c r="A866" t="s">
        <v>12</v>
      </c>
      <c r="B866" t="s">
        <v>147</v>
      </c>
      <c r="C866">
        <v>5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">
      <c r="A867" t="s">
        <v>12</v>
      </c>
      <c r="B867" t="s">
        <v>148</v>
      </c>
      <c r="C867">
        <v>6</v>
      </c>
      <c r="D867">
        <v>33</v>
      </c>
      <c r="E867">
        <v>0</v>
      </c>
      <c r="F867">
        <v>0</v>
      </c>
      <c r="G867">
        <v>0</v>
      </c>
      <c r="H867">
        <v>0</v>
      </c>
    </row>
    <row r="868" spans="1:8" x14ac:dyDescent="0.2">
      <c r="A868" t="s">
        <v>12</v>
      </c>
      <c r="B868" t="s">
        <v>149</v>
      </c>
      <c r="C868">
        <v>4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2">
      <c r="A869" t="s">
        <v>12</v>
      </c>
      <c r="B869" t="s">
        <v>150</v>
      </c>
      <c r="C869">
        <v>2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">
      <c r="A870" t="s">
        <v>12</v>
      </c>
      <c r="B870" t="s">
        <v>151</v>
      </c>
      <c r="C870">
        <v>4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">
      <c r="A871" t="s">
        <v>12</v>
      </c>
      <c r="B871" t="s">
        <v>152</v>
      </c>
      <c r="C871">
        <v>5</v>
      </c>
      <c r="D871">
        <v>40</v>
      </c>
      <c r="E871">
        <v>0</v>
      </c>
      <c r="F871">
        <v>0</v>
      </c>
      <c r="G871">
        <v>0</v>
      </c>
      <c r="H871">
        <v>0</v>
      </c>
    </row>
    <row r="872" spans="1:8" x14ac:dyDescent="0.2">
      <c r="A872" t="s">
        <v>12</v>
      </c>
      <c r="B872" t="s">
        <v>153</v>
      </c>
      <c r="C872">
        <v>5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">
      <c r="A873" t="s">
        <v>12</v>
      </c>
      <c r="B873" t="s">
        <v>154</v>
      </c>
      <c r="C873">
        <v>5</v>
      </c>
      <c r="D873">
        <v>20</v>
      </c>
      <c r="E873">
        <v>0</v>
      </c>
      <c r="F873">
        <v>0</v>
      </c>
      <c r="G873">
        <v>20</v>
      </c>
      <c r="H873">
        <v>0</v>
      </c>
    </row>
    <row r="874" spans="1:8" x14ac:dyDescent="0.2">
      <c r="A874" t="s">
        <v>12</v>
      </c>
      <c r="B874" t="s">
        <v>155</v>
      </c>
      <c r="C874">
        <v>5</v>
      </c>
      <c r="D874">
        <v>80</v>
      </c>
      <c r="E874">
        <v>0</v>
      </c>
      <c r="F874">
        <v>0</v>
      </c>
      <c r="G874">
        <v>40</v>
      </c>
      <c r="H874">
        <v>0</v>
      </c>
    </row>
    <row r="875" spans="1:8" x14ac:dyDescent="0.2">
      <c r="A875" t="s">
        <v>12</v>
      </c>
      <c r="B875" t="s">
        <v>156</v>
      </c>
      <c r="C875">
        <v>4</v>
      </c>
      <c r="D875">
        <v>50</v>
      </c>
      <c r="E875">
        <v>0</v>
      </c>
      <c r="F875">
        <v>0</v>
      </c>
      <c r="G875">
        <v>0</v>
      </c>
      <c r="H875">
        <v>0</v>
      </c>
    </row>
    <row r="876" spans="1:8" x14ac:dyDescent="0.2">
      <c r="A876" t="s">
        <v>12</v>
      </c>
      <c r="B876" t="s">
        <v>157</v>
      </c>
      <c r="C876">
        <v>4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">
      <c r="A877" t="s">
        <v>12</v>
      </c>
      <c r="B877" t="s">
        <v>158</v>
      </c>
      <c r="C877">
        <v>5</v>
      </c>
      <c r="D877">
        <v>20</v>
      </c>
      <c r="E877">
        <v>0</v>
      </c>
      <c r="F877">
        <v>0</v>
      </c>
      <c r="G877">
        <v>0</v>
      </c>
      <c r="H877">
        <v>0</v>
      </c>
    </row>
    <row r="878" spans="1:8" x14ac:dyDescent="0.2">
      <c r="A878" t="s">
        <v>12</v>
      </c>
      <c r="B878" t="s">
        <v>159</v>
      </c>
      <c r="C878">
        <v>6</v>
      </c>
      <c r="D878">
        <v>17</v>
      </c>
      <c r="E878">
        <v>0</v>
      </c>
      <c r="F878">
        <v>0</v>
      </c>
      <c r="G878">
        <v>0</v>
      </c>
      <c r="H878">
        <v>0</v>
      </c>
    </row>
    <row r="879" spans="1:8" x14ac:dyDescent="0.2">
      <c r="A879" t="s">
        <v>12</v>
      </c>
      <c r="B879" t="s">
        <v>160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">
      <c r="A880" t="s">
        <v>12</v>
      </c>
      <c r="B880" t="s">
        <v>161</v>
      </c>
      <c r="C880">
        <v>1</v>
      </c>
      <c r="D880">
        <v>100</v>
      </c>
      <c r="E880">
        <v>0</v>
      </c>
      <c r="F880">
        <v>0</v>
      </c>
      <c r="G880">
        <v>100</v>
      </c>
      <c r="H880">
        <v>0</v>
      </c>
    </row>
    <row r="881" spans="1:8" x14ac:dyDescent="0.2">
      <c r="A881" t="s">
        <v>12</v>
      </c>
      <c r="B881" t="s">
        <v>162</v>
      </c>
      <c r="C881">
        <v>2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2">
      <c r="A882" t="s">
        <v>12</v>
      </c>
      <c r="B882" t="s">
        <v>163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">
      <c r="A883" t="s">
        <v>12</v>
      </c>
      <c r="B883" t="s">
        <v>164</v>
      </c>
      <c r="C883">
        <v>2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">
      <c r="A884" t="s">
        <v>12</v>
      </c>
      <c r="B884" t="s">
        <v>165</v>
      </c>
      <c r="C884">
        <v>2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">
      <c r="A885" t="s">
        <v>12</v>
      </c>
      <c r="B885" t="s">
        <v>166</v>
      </c>
      <c r="C885">
        <v>2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">
      <c r="A886" t="s">
        <v>12</v>
      </c>
      <c r="B886" t="s">
        <v>167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">
      <c r="A887" t="s">
        <v>12</v>
      </c>
      <c r="B887" t="s">
        <v>168</v>
      </c>
      <c r="C887">
        <v>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">
      <c r="A888" t="s">
        <v>12</v>
      </c>
      <c r="B888" t="s">
        <v>169</v>
      </c>
      <c r="C888">
        <v>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">
      <c r="A889" t="s">
        <v>12</v>
      </c>
      <c r="B889" t="s">
        <v>170</v>
      </c>
      <c r="C889">
        <v>1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2">
      <c r="A890" t="s">
        <v>12</v>
      </c>
      <c r="B890" t="s">
        <v>171</v>
      </c>
      <c r="C890">
        <v>2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">
      <c r="A891" t="s">
        <v>12</v>
      </c>
      <c r="B891" t="s">
        <v>172</v>
      </c>
      <c r="C891">
        <v>2</v>
      </c>
      <c r="D891">
        <v>50</v>
      </c>
      <c r="E891">
        <v>0</v>
      </c>
      <c r="F891">
        <v>0</v>
      </c>
      <c r="G891">
        <v>0</v>
      </c>
      <c r="H891">
        <v>0</v>
      </c>
    </row>
    <row r="892" spans="1:8" x14ac:dyDescent="0.2">
      <c r="A892" t="s">
        <v>12</v>
      </c>
      <c r="B892" t="s">
        <v>173</v>
      </c>
      <c r="C892">
        <v>2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">
      <c r="A893" t="s">
        <v>12</v>
      </c>
      <c r="B893" t="s">
        <v>174</v>
      </c>
      <c r="C893">
        <v>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">
      <c r="A894" t="s">
        <v>12</v>
      </c>
      <c r="B894" t="s">
        <v>175</v>
      </c>
      <c r="C894">
        <v>2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">
      <c r="A895" t="s">
        <v>12</v>
      </c>
      <c r="B895" t="s">
        <v>176</v>
      </c>
      <c r="C895">
        <v>2</v>
      </c>
      <c r="D895">
        <v>50</v>
      </c>
      <c r="E895">
        <v>0</v>
      </c>
      <c r="F895">
        <v>0</v>
      </c>
      <c r="G895">
        <v>50</v>
      </c>
      <c r="H895">
        <v>0</v>
      </c>
    </row>
    <row r="896" spans="1:8" x14ac:dyDescent="0.2">
      <c r="A896" t="s">
        <v>12</v>
      </c>
      <c r="B896" t="s">
        <v>177</v>
      </c>
      <c r="C896">
        <v>2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">
      <c r="A897" t="s">
        <v>12</v>
      </c>
      <c r="B897" t="s">
        <v>178</v>
      </c>
      <c r="C897">
        <v>2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">
      <c r="A898" t="s">
        <v>12</v>
      </c>
      <c r="B898" t="s">
        <v>179</v>
      </c>
      <c r="C898">
        <v>1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">
      <c r="A899" t="s">
        <v>12</v>
      </c>
      <c r="B899" t="s">
        <v>180</v>
      </c>
      <c r="C899">
        <v>2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">
      <c r="A900" t="s">
        <v>12</v>
      </c>
      <c r="B900" t="s">
        <v>181</v>
      </c>
      <c r="C900">
        <v>2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">
      <c r="A901" t="s">
        <v>12</v>
      </c>
      <c r="B901" t="s">
        <v>182</v>
      </c>
      <c r="C901">
        <v>2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">
      <c r="A902" t="s">
        <v>12</v>
      </c>
      <c r="B902" t="s">
        <v>183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">
      <c r="A903" t="s">
        <v>12</v>
      </c>
      <c r="B903" t="s">
        <v>184</v>
      </c>
      <c r="C903">
        <v>2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">
      <c r="A904" t="s">
        <v>12</v>
      </c>
      <c r="B904" t="s">
        <v>185</v>
      </c>
      <c r="C904">
        <v>2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">
      <c r="A905" t="s">
        <v>12</v>
      </c>
      <c r="B905" t="s">
        <v>186</v>
      </c>
      <c r="C905">
        <v>2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">
      <c r="A906" t="s">
        <v>12</v>
      </c>
      <c r="B906" t="s">
        <v>187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">
      <c r="A907" t="s">
        <v>12</v>
      </c>
      <c r="B907" t="s">
        <v>188</v>
      </c>
      <c r="C907">
        <v>2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">
      <c r="A908" t="s">
        <v>12</v>
      </c>
      <c r="B908" t="s">
        <v>189</v>
      </c>
      <c r="C908">
        <v>2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">
      <c r="A909" t="s">
        <v>12</v>
      </c>
      <c r="B909" t="s">
        <v>190</v>
      </c>
      <c r="C909">
        <v>2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">
      <c r="A910" t="s">
        <v>12</v>
      </c>
      <c r="B910" t="s">
        <v>191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">
      <c r="A911" t="s">
        <v>12</v>
      </c>
      <c r="B911" t="s">
        <v>192</v>
      </c>
      <c r="C911">
        <v>6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">
      <c r="A912" t="s">
        <v>12</v>
      </c>
      <c r="B912" t="s">
        <v>193</v>
      </c>
      <c r="C912">
        <v>6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">
      <c r="A913" t="s">
        <v>12</v>
      </c>
      <c r="B913" t="s">
        <v>194</v>
      </c>
      <c r="C913">
        <v>4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">
      <c r="A914" t="s">
        <v>12</v>
      </c>
      <c r="B914" t="s">
        <v>195</v>
      </c>
      <c r="C914">
        <v>1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">
      <c r="A915" t="s">
        <v>12</v>
      </c>
      <c r="B915" t="s">
        <v>196</v>
      </c>
      <c r="C915">
        <v>4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">
      <c r="A916" t="s">
        <v>12</v>
      </c>
      <c r="B916" t="s">
        <v>197</v>
      </c>
      <c r="C916">
        <v>4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">
      <c r="A917" t="s">
        <v>12</v>
      </c>
      <c r="B917" t="s">
        <v>198</v>
      </c>
      <c r="C917">
        <v>1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">
      <c r="A918" t="s">
        <v>12</v>
      </c>
      <c r="B918" t="s">
        <v>199</v>
      </c>
      <c r="C918">
        <v>6</v>
      </c>
      <c r="D918">
        <v>17</v>
      </c>
      <c r="E918">
        <v>0</v>
      </c>
      <c r="F918">
        <v>0</v>
      </c>
      <c r="G918">
        <v>0</v>
      </c>
      <c r="H918">
        <v>0</v>
      </c>
    </row>
    <row r="919" spans="1:8" x14ac:dyDescent="0.2">
      <c r="A919" t="s">
        <v>12</v>
      </c>
      <c r="B919" t="s">
        <v>200</v>
      </c>
      <c r="C919">
        <v>4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">
      <c r="A920" t="s">
        <v>12</v>
      </c>
      <c r="B920" t="s">
        <v>201</v>
      </c>
      <c r="C920">
        <v>4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">
      <c r="A921" t="s">
        <v>12</v>
      </c>
      <c r="B921" t="s">
        <v>202</v>
      </c>
      <c r="C921">
        <v>3</v>
      </c>
      <c r="D921">
        <v>33</v>
      </c>
      <c r="E921">
        <v>0</v>
      </c>
      <c r="F921">
        <v>0</v>
      </c>
      <c r="G921">
        <v>0</v>
      </c>
      <c r="H921">
        <v>0</v>
      </c>
    </row>
    <row r="922" spans="1:8" x14ac:dyDescent="0.2">
      <c r="A922" t="s">
        <v>12</v>
      </c>
      <c r="B922" t="s">
        <v>203</v>
      </c>
      <c r="C922">
        <v>6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">
      <c r="A923" t="s">
        <v>12</v>
      </c>
      <c r="B923" t="s">
        <v>204</v>
      </c>
      <c r="C923">
        <v>5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">
      <c r="A924" t="s">
        <v>12</v>
      </c>
      <c r="B924" t="s">
        <v>205</v>
      </c>
      <c r="C924">
        <v>1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">
      <c r="A925" t="s">
        <v>12</v>
      </c>
      <c r="B925" t="s">
        <v>206</v>
      </c>
      <c r="C925">
        <v>4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">
      <c r="A926" t="s">
        <v>12</v>
      </c>
      <c r="B926" t="s">
        <v>207</v>
      </c>
      <c r="C926">
        <v>5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">
      <c r="A927" t="s">
        <v>12</v>
      </c>
      <c r="B927" t="s">
        <v>208</v>
      </c>
      <c r="C927">
        <v>2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">
      <c r="A928" t="s">
        <v>12</v>
      </c>
      <c r="B928" t="s">
        <v>209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">
      <c r="A929" t="s">
        <v>12</v>
      </c>
      <c r="B929" t="s">
        <v>210</v>
      </c>
      <c r="C929">
        <v>4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">
      <c r="A930" t="s">
        <v>12</v>
      </c>
      <c r="B930" t="s">
        <v>211</v>
      </c>
      <c r="C930">
        <v>6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">
      <c r="A931" t="s">
        <v>12</v>
      </c>
      <c r="B931" t="s">
        <v>212</v>
      </c>
      <c r="C931">
        <v>6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">
      <c r="A932" t="s">
        <v>12</v>
      </c>
      <c r="B932" t="s">
        <v>213</v>
      </c>
      <c r="C932">
        <v>4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">
      <c r="A933" t="s">
        <v>12</v>
      </c>
      <c r="B933" t="s">
        <v>214</v>
      </c>
      <c r="C933">
        <v>3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">
      <c r="A934" t="s">
        <v>12</v>
      </c>
      <c r="B934" t="s">
        <v>215</v>
      </c>
      <c r="C934">
        <v>6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">
      <c r="A935" t="s">
        <v>12</v>
      </c>
      <c r="B935" t="s">
        <v>216</v>
      </c>
      <c r="C935">
        <v>2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">
      <c r="A936" t="s">
        <v>12</v>
      </c>
      <c r="B936" t="s">
        <v>217</v>
      </c>
      <c r="C936">
        <v>4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">
      <c r="A937" t="s">
        <v>12</v>
      </c>
      <c r="B937" t="s">
        <v>218</v>
      </c>
      <c r="C937">
        <v>2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">
      <c r="A938" t="s">
        <v>12</v>
      </c>
      <c r="B938" t="s">
        <v>219</v>
      </c>
      <c r="C938">
        <v>1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">
      <c r="A939" t="s">
        <v>12</v>
      </c>
      <c r="B939" t="s">
        <v>220</v>
      </c>
      <c r="C939">
        <v>1</v>
      </c>
      <c r="D939">
        <v>100</v>
      </c>
      <c r="E939">
        <v>0</v>
      </c>
      <c r="F939">
        <v>0</v>
      </c>
      <c r="G939">
        <v>100</v>
      </c>
      <c r="H939">
        <v>0</v>
      </c>
    </row>
    <row r="940" spans="1:8" x14ac:dyDescent="0.2">
      <c r="A940" t="s">
        <v>12</v>
      </c>
      <c r="B940" t="s">
        <v>221</v>
      </c>
      <c r="C940">
        <v>3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">
      <c r="A941" t="s">
        <v>12</v>
      </c>
      <c r="B941" t="s">
        <v>222</v>
      </c>
      <c r="C941">
        <v>5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">
      <c r="A942" t="s">
        <v>12</v>
      </c>
      <c r="B942" t="s">
        <v>223</v>
      </c>
      <c r="C942">
        <v>5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">
      <c r="A943" t="s">
        <v>12</v>
      </c>
      <c r="B943" t="s">
        <v>224</v>
      </c>
      <c r="C943">
        <v>3</v>
      </c>
      <c r="D943">
        <v>33</v>
      </c>
      <c r="E943">
        <v>0</v>
      </c>
      <c r="F943">
        <v>0</v>
      </c>
      <c r="G943">
        <v>33</v>
      </c>
      <c r="H943">
        <v>0</v>
      </c>
    </row>
    <row r="944" spans="1:8" x14ac:dyDescent="0.2">
      <c r="A944" t="s">
        <v>12</v>
      </c>
      <c r="B944" t="s">
        <v>225</v>
      </c>
      <c r="C944">
        <v>5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">
      <c r="A945" t="s">
        <v>12</v>
      </c>
      <c r="B945" t="s">
        <v>226</v>
      </c>
      <c r="C945">
        <v>2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">
      <c r="A946" t="s">
        <v>12</v>
      </c>
      <c r="B946" t="s">
        <v>227</v>
      </c>
      <c r="C946">
        <v>3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">
      <c r="A947" t="s">
        <v>12</v>
      </c>
      <c r="B947" t="s">
        <v>228</v>
      </c>
      <c r="C947">
        <v>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">
      <c r="A948" t="s">
        <v>12</v>
      </c>
      <c r="B948" t="s">
        <v>229</v>
      </c>
      <c r="C948">
        <v>2</v>
      </c>
      <c r="D948">
        <v>50</v>
      </c>
      <c r="E948">
        <v>0</v>
      </c>
      <c r="F948">
        <v>0</v>
      </c>
      <c r="G948">
        <v>0</v>
      </c>
      <c r="H948">
        <v>0</v>
      </c>
    </row>
    <row r="949" spans="1:8" x14ac:dyDescent="0.2">
      <c r="A949" t="s">
        <v>12</v>
      </c>
      <c r="B949" t="s">
        <v>230</v>
      </c>
      <c r="C949">
        <v>1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">
      <c r="A950" t="s">
        <v>12</v>
      </c>
      <c r="B950" t="s">
        <v>231</v>
      </c>
      <c r="C950">
        <v>4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2">
      <c r="A951" t="s">
        <v>12</v>
      </c>
      <c r="B951" t="s">
        <v>232</v>
      </c>
      <c r="C951">
        <v>4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">
      <c r="A952" t="s">
        <v>12</v>
      </c>
      <c r="B952" t="s">
        <v>233</v>
      </c>
      <c r="C952">
        <v>6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">
      <c r="A953" t="s">
        <v>12</v>
      </c>
      <c r="B953" t="s">
        <v>234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">
      <c r="A954" t="s">
        <v>12</v>
      </c>
      <c r="B954" t="s">
        <v>235</v>
      </c>
      <c r="C954">
        <v>6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">
      <c r="A955" t="s">
        <v>12</v>
      </c>
      <c r="B955" t="s">
        <v>236</v>
      </c>
      <c r="C955">
        <v>5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">
      <c r="A956" t="s">
        <v>12</v>
      </c>
      <c r="B956" t="s">
        <v>237</v>
      </c>
      <c r="C956">
        <v>4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">
      <c r="A957" t="s">
        <v>12</v>
      </c>
      <c r="B957" t="s">
        <v>238</v>
      </c>
      <c r="C957">
        <v>5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">
      <c r="A958" t="s">
        <v>12</v>
      </c>
      <c r="B958" t="s">
        <v>239</v>
      </c>
      <c r="C958">
        <v>5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">
      <c r="A959" t="s">
        <v>12</v>
      </c>
      <c r="B959" t="s">
        <v>240</v>
      </c>
      <c r="C959">
        <v>4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">
      <c r="A960" t="s">
        <v>12</v>
      </c>
      <c r="B960" t="s">
        <v>241</v>
      </c>
      <c r="C960">
        <v>3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x14ac:dyDescent="0.2">
      <c r="A961" t="s">
        <v>12</v>
      </c>
      <c r="B961" t="s">
        <v>242</v>
      </c>
      <c r="C961">
        <v>6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">
      <c r="A962" t="s">
        <v>12</v>
      </c>
      <c r="B962" t="s">
        <v>243</v>
      </c>
      <c r="C962">
        <v>4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">
      <c r="A963" t="s">
        <v>12</v>
      </c>
      <c r="B963" t="s">
        <v>244</v>
      </c>
      <c r="C963">
        <v>4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">
      <c r="A964" t="s">
        <v>12</v>
      </c>
      <c r="B964" t="s">
        <v>245</v>
      </c>
      <c r="C964">
        <v>6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2">
      <c r="A965" t="s">
        <v>12</v>
      </c>
      <c r="B965" t="s">
        <v>246</v>
      </c>
      <c r="C965">
        <v>3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">
      <c r="A966" t="s">
        <v>12</v>
      </c>
      <c r="B966" t="s">
        <v>247</v>
      </c>
      <c r="C966">
        <v>4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">
      <c r="A967" t="s">
        <v>12</v>
      </c>
      <c r="B967" t="s">
        <v>248</v>
      </c>
      <c r="C967">
        <v>4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">
      <c r="A968" t="s">
        <v>12</v>
      </c>
      <c r="B968" t="s">
        <v>249</v>
      </c>
      <c r="C968">
        <v>1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">
      <c r="A969" t="s">
        <v>12</v>
      </c>
      <c r="B969" t="s">
        <v>250</v>
      </c>
      <c r="C969">
        <v>2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">
      <c r="A970" t="s">
        <v>12</v>
      </c>
      <c r="B970" t="s">
        <v>251</v>
      </c>
      <c r="C970">
        <v>3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">
      <c r="A971" t="s">
        <v>12</v>
      </c>
      <c r="B971" t="s">
        <v>252</v>
      </c>
      <c r="C971">
        <v>3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">
      <c r="A972" t="s">
        <v>12</v>
      </c>
      <c r="B972" t="s">
        <v>253</v>
      </c>
      <c r="C972">
        <v>5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">
      <c r="A973" t="s">
        <v>12</v>
      </c>
      <c r="B973" t="s">
        <v>254</v>
      </c>
      <c r="C973">
        <v>5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">
      <c r="A974" t="s">
        <v>12</v>
      </c>
      <c r="B974" t="s">
        <v>255</v>
      </c>
      <c r="C974">
        <v>1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">
      <c r="A975" t="s">
        <v>12</v>
      </c>
      <c r="B975" t="s">
        <v>256</v>
      </c>
      <c r="C975">
        <v>4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">
      <c r="A976" t="s">
        <v>12</v>
      </c>
      <c r="B976" t="s">
        <v>257</v>
      </c>
      <c r="C976">
        <v>3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">
      <c r="A977" t="s">
        <v>12</v>
      </c>
      <c r="B977" t="s">
        <v>258</v>
      </c>
      <c r="C977">
        <v>3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">
      <c r="A978" t="s">
        <v>12</v>
      </c>
      <c r="B978" t="s">
        <v>259</v>
      </c>
      <c r="C978">
        <v>5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2">
      <c r="A979" t="s">
        <v>12</v>
      </c>
      <c r="B979" t="s">
        <v>260</v>
      </c>
      <c r="C979">
        <v>5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">
      <c r="A980" t="s">
        <v>19</v>
      </c>
      <c r="B980" t="s">
        <v>98</v>
      </c>
      <c r="C980">
        <v>2</v>
      </c>
      <c r="D980">
        <v>0</v>
      </c>
      <c r="E980">
        <v>0</v>
      </c>
      <c r="F980" t="s">
        <v>95</v>
      </c>
      <c r="G980">
        <v>0</v>
      </c>
      <c r="H980" t="s">
        <v>95</v>
      </c>
    </row>
    <row r="981" spans="1:8" x14ac:dyDescent="0.2">
      <c r="A981" t="s">
        <v>19</v>
      </c>
      <c r="B981" t="s">
        <v>99</v>
      </c>
      <c r="C981">
        <v>2</v>
      </c>
      <c r="D981">
        <v>0</v>
      </c>
      <c r="E981">
        <v>0</v>
      </c>
      <c r="F981" t="s">
        <v>95</v>
      </c>
      <c r="G981">
        <v>0</v>
      </c>
      <c r="H981" t="s">
        <v>95</v>
      </c>
    </row>
    <row r="982" spans="1:8" x14ac:dyDescent="0.2">
      <c r="A982" t="s">
        <v>19</v>
      </c>
      <c r="B982" t="s">
        <v>100</v>
      </c>
      <c r="C982">
        <v>1</v>
      </c>
      <c r="D982">
        <v>0</v>
      </c>
      <c r="E982">
        <v>0</v>
      </c>
      <c r="F982" t="s">
        <v>95</v>
      </c>
      <c r="G982">
        <v>0</v>
      </c>
      <c r="H982" t="s">
        <v>95</v>
      </c>
    </row>
    <row r="983" spans="1:8" x14ac:dyDescent="0.2">
      <c r="A983" t="s">
        <v>19</v>
      </c>
      <c r="B983" t="s">
        <v>101</v>
      </c>
      <c r="C983">
        <v>6</v>
      </c>
      <c r="D983">
        <v>0</v>
      </c>
      <c r="E983">
        <v>33</v>
      </c>
      <c r="F983" t="s">
        <v>95</v>
      </c>
      <c r="G983">
        <v>33</v>
      </c>
      <c r="H983" t="s">
        <v>95</v>
      </c>
    </row>
    <row r="984" spans="1:8" x14ac:dyDescent="0.2">
      <c r="A984" t="s">
        <v>19</v>
      </c>
      <c r="B984" t="s">
        <v>102</v>
      </c>
      <c r="C984">
        <v>1</v>
      </c>
      <c r="D984">
        <v>0</v>
      </c>
      <c r="E984">
        <v>0</v>
      </c>
      <c r="F984" t="s">
        <v>95</v>
      </c>
      <c r="G984">
        <v>0</v>
      </c>
      <c r="H984" t="s">
        <v>95</v>
      </c>
    </row>
    <row r="985" spans="1:8" x14ac:dyDescent="0.2">
      <c r="A985" t="s">
        <v>19</v>
      </c>
      <c r="B985" t="s">
        <v>103</v>
      </c>
      <c r="C985">
        <v>3</v>
      </c>
      <c r="D985">
        <v>0</v>
      </c>
      <c r="E985">
        <v>0</v>
      </c>
      <c r="F985" t="s">
        <v>95</v>
      </c>
      <c r="G985">
        <v>0</v>
      </c>
      <c r="H985" t="s">
        <v>95</v>
      </c>
    </row>
    <row r="986" spans="1:8" x14ac:dyDescent="0.2">
      <c r="A986" t="s">
        <v>19</v>
      </c>
      <c r="B986" t="s">
        <v>104</v>
      </c>
      <c r="C986">
        <v>6</v>
      </c>
      <c r="D986">
        <v>0</v>
      </c>
      <c r="E986">
        <v>0</v>
      </c>
      <c r="F986" t="s">
        <v>95</v>
      </c>
      <c r="G986">
        <v>0</v>
      </c>
      <c r="H986" t="s">
        <v>95</v>
      </c>
    </row>
    <row r="987" spans="1:8" x14ac:dyDescent="0.2">
      <c r="A987" t="s">
        <v>19</v>
      </c>
      <c r="B987" t="s">
        <v>105</v>
      </c>
      <c r="C987">
        <v>3</v>
      </c>
      <c r="D987">
        <v>0</v>
      </c>
      <c r="E987">
        <v>0</v>
      </c>
      <c r="F987" t="s">
        <v>95</v>
      </c>
      <c r="G987">
        <v>0</v>
      </c>
      <c r="H987" t="s">
        <v>95</v>
      </c>
    </row>
    <row r="988" spans="1:8" x14ac:dyDescent="0.2">
      <c r="A988" t="s">
        <v>19</v>
      </c>
      <c r="B988" t="s">
        <v>106</v>
      </c>
      <c r="C988">
        <v>1</v>
      </c>
      <c r="D988">
        <v>0</v>
      </c>
      <c r="E988">
        <v>0</v>
      </c>
      <c r="F988" t="s">
        <v>95</v>
      </c>
      <c r="G988">
        <v>0</v>
      </c>
      <c r="H988" t="s">
        <v>95</v>
      </c>
    </row>
    <row r="989" spans="1:8" x14ac:dyDescent="0.2">
      <c r="A989" t="s">
        <v>19</v>
      </c>
      <c r="B989" t="s">
        <v>107</v>
      </c>
      <c r="C989">
        <v>4</v>
      </c>
      <c r="D989">
        <v>0</v>
      </c>
      <c r="E989">
        <v>0</v>
      </c>
      <c r="F989" t="s">
        <v>95</v>
      </c>
      <c r="G989">
        <v>0</v>
      </c>
      <c r="H989" t="s">
        <v>95</v>
      </c>
    </row>
    <row r="990" spans="1:8" x14ac:dyDescent="0.2">
      <c r="A990" t="s">
        <v>19</v>
      </c>
      <c r="B990" t="s">
        <v>108</v>
      </c>
      <c r="C990">
        <v>2</v>
      </c>
      <c r="D990">
        <v>0</v>
      </c>
      <c r="E990">
        <v>0</v>
      </c>
      <c r="F990" t="s">
        <v>95</v>
      </c>
      <c r="G990">
        <v>0</v>
      </c>
      <c r="H990" t="s">
        <v>95</v>
      </c>
    </row>
    <row r="991" spans="1:8" x14ac:dyDescent="0.2">
      <c r="A991" t="s">
        <v>19</v>
      </c>
      <c r="B991" t="s">
        <v>109</v>
      </c>
      <c r="C991">
        <v>2</v>
      </c>
      <c r="D991">
        <v>0</v>
      </c>
      <c r="E991">
        <v>0</v>
      </c>
      <c r="F991" t="s">
        <v>95</v>
      </c>
      <c r="G991">
        <v>0</v>
      </c>
      <c r="H991" t="s">
        <v>95</v>
      </c>
    </row>
    <row r="992" spans="1:8" x14ac:dyDescent="0.2">
      <c r="A992" t="s">
        <v>19</v>
      </c>
      <c r="B992" t="s">
        <v>110</v>
      </c>
      <c r="C992">
        <v>2</v>
      </c>
      <c r="D992">
        <v>0</v>
      </c>
      <c r="E992">
        <v>0</v>
      </c>
      <c r="F992" t="s">
        <v>95</v>
      </c>
      <c r="G992">
        <v>0</v>
      </c>
      <c r="H992" t="s">
        <v>95</v>
      </c>
    </row>
    <row r="993" spans="1:8" x14ac:dyDescent="0.2">
      <c r="A993" t="s">
        <v>19</v>
      </c>
      <c r="B993" t="s">
        <v>111</v>
      </c>
      <c r="C993">
        <v>6</v>
      </c>
      <c r="D993">
        <v>0</v>
      </c>
      <c r="E993">
        <v>0</v>
      </c>
      <c r="F993" t="s">
        <v>95</v>
      </c>
      <c r="G993">
        <v>0</v>
      </c>
      <c r="H993" t="s">
        <v>95</v>
      </c>
    </row>
    <row r="994" spans="1:8" x14ac:dyDescent="0.2">
      <c r="A994" t="s">
        <v>19</v>
      </c>
      <c r="B994" t="s">
        <v>112</v>
      </c>
      <c r="C994">
        <v>2</v>
      </c>
      <c r="D994">
        <v>0</v>
      </c>
      <c r="E994">
        <v>0</v>
      </c>
      <c r="F994" t="s">
        <v>95</v>
      </c>
      <c r="G994">
        <v>0</v>
      </c>
      <c r="H994" t="s">
        <v>95</v>
      </c>
    </row>
    <row r="995" spans="1:8" x14ac:dyDescent="0.2">
      <c r="A995" t="s">
        <v>19</v>
      </c>
      <c r="B995" t="s">
        <v>113</v>
      </c>
      <c r="C995">
        <v>6</v>
      </c>
      <c r="D995">
        <v>0</v>
      </c>
      <c r="E995">
        <v>0</v>
      </c>
      <c r="F995" t="s">
        <v>95</v>
      </c>
      <c r="G995">
        <v>0</v>
      </c>
      <c r="H995" t="s">
        <v>95</v>
      </c>
    </row>
    <row r="996" spans="1:8" x14ac:dyDescent="0.2">
      <c r="A996" t="s">
        <v>19</v>
      </c>
      <c r="B996" t="s">
        <v>114</v>
      </c>
      <c r="C996">
        <v>2</v>
      </c>
      <c r="D996">
        <v>0</v>
      </c>
      <c r="E996">
        <v>0</v>
      </c>
      <c r="F996" t="s">
        <v>95</v>
      </c>
      <c r="G996">
        <v>0</v>
      </c>
      <c r="H996" t="s">
        <v>95</v>
      </c>
    </row>
    <row r="997" spans="1:8" x14ac:dyDescent="0.2">
      <c r="A997" t="s">
        <v>19</v>
      </c>
      <c r="B997" t="s">
        <v>115</v>
      </c>
      <c r="C997">
        <v>2</v>
      </c>
      <c r="D997">
        <v>0</v>
      </c>
      <c r="E997">
        <v>0</v>
      </c>
      <c r="F997" t="s">
        <v>95</v>
      </c>
      <c r="G997">
        <v>0</v>
      </c>
      <c r="H997" t="s">
        <v>95</v>
      </c>
    </row>
    <row r="998" spans="1:8" x14ac:dyDescent="0.2">
      <c r="A998" t="s">
        <v>19</v>
      </c>
      <c r="B998" t="s">
        <v>116</v>
      </c>
      <c r="C998">
        <v>6</v>
      </c>
      <c r="D998">
        <v>0</v>
      </c>
      <c r="E998">
        <v>0</v>
      </c>
      <c r="F998" t="s">
        <v>95</v>
      </c>
      <c r="G998">
        <v>0</v>
      </c>
      <c r="H998" t="s">
        <v>95</v>
      </c>
    </row>
    <row r="999" spans="1:8" x14ac:dyDescent="0.2">
      <c r="A999" t="s">
        <v>19</v>
      </c>
      <c r="B999" t="s">
        <v>117</v>
      </c>
      <c r="C999">
        <v>5</v>
      </c>
      <c r="D999">
        <v>0</v>
      </c>
      <c r="E999">
        <v>0</v>
      </c>
      <c r="F999" t="s">
        <v>95</v>
      </c>
      <c r="G999">
        <v>0</v>
      </c>
      <c r="H999" t="s">
        <v>95</v>
      </c>
    </row>
    <row r="1000" spans="1:8" x14ac:dyDescent="0.2">
      <c r="A1000" t="s">
        <v>19</v>
      </c>
      <c r="B1000" t="s">
        <v>118</v>
      </c>
      <c r="C1000">
        <v>7</v>
      </c>
      <c r="D1000">
        <v>0</v>
      </c>
      <c r="E1000">
        <v>0</v>
      </c>
      <c r="F1000" t="s">
        <v>95</v>
      </c>
      <c r="G1000">
        <v>0</v>
      </c>
      <c r="H1000" t="s">
        <v>95</v>
      </c>
    </row>
    <row r="1001" spans="1:8" x14ac:dyDescent="0.2">
      <c r="A1001" t="s">
        <v>19</v>
      </c>
      <c r="B1001" t="s">
        <v>119</v>
      </c>
      <c r="C1001">
        <v>6</v>
      </c>
      <c r="D1001">
        <v>0</v>
      </c>
      <c r="E1001">
        <v>0</v>
      </c>
      <c r="F1001" t="s">
        <v>95</v>
      </c>
      <c r="G1001">
        <v>0</v>
      </c>
      <c r="H1001" t="s">
        <v>95</v>
      </c>
    </row>
    <row r="1002" spans="1:8" x14ac:dyDescent="0.2">
      <c r="A1002" t="s">
        <v>19</v>
      </c>
      <c r="B1002" t="s">
        <v>120</v>
      </c>
      <c r="C1002">
        <v>5</v>
      </c>
      <c r="D1002">
        <v>0</v>
      </c>
      <c r="E1002">
        <v>0</v>
      </c>
      <c r="F1002" t="s">
        <v>95</v>
      </c>
      <c r="G1002">
        <v>0</v>
      </c>
      <c r="H1002" t="s">
        <v>95</v>
      </c>
    </row>
    <row r="1003" spans="1:8" x14ac:dyDescent="0.2">
      <c r="A1003" t="s">
        <v>19</v>
      </c>
      <c r="B1003" t="s">
        <v>121</v>
      </c>
      <c r="C1003">
        <v>5</v>
      </c>
      <c r="D1003">
        <v>0</v>
      </c>
      <c r="E1003">
        <v>0</v>
      </c>
      <c r="F1003" t="s">
        <v>95</v>
      </c>
      <c r="G1003">
        <v>0</v>
      </c>
      <c r="H1003" t="s">
        <v>95</v>
      </c>
    </row>
    <row r="1004" spans="1:8" x14ac:dyDescent="0.2">
      <c r="A1004" t="s">
        <v>19</v>
      </c>
      <c r="B1004" t="s">
        <v>122</v>
      </c>
      <c r="C1004">
        <v>5</v>
      </c>
      <c r="D1004">
        <v>0</v>
      </c>
      <c r="E1004">
        <v>0</v>
      </c>
      <c r="F1004" t="s">
        <v>95</v>
      </c>
      <c r="G1004">
        <v>0</v>
      </c>
      <c r="H1004" t="s">
        <v>95</v>
      </c>
    </row>
    <row r="1005" spans="1:8" x14ac:dyDescent="0.2">
      <c r="A1005" t="s">
        <v>19</v>
      </c>
      <c r="B1005" t="s">
        <v>123</v>
      </c>
      <c r="C1005">
        <v>2</v>
      </c>
      <c r="D1005">
        <v>0</v>
      </c>
      <c r="E1005">
        <v>0</v>
      </c>
      <c r="F1005" t="s">
        <v>95</v>
      </c>
      <c r="G1005">
        <v>0</v>
      </c>
      <c r="H1005" t="s">
        <v>95</v>
      </c>
    </row>
    <row r="1006" spans="1:8" x14ac:dyDescent="0.2">
      <c r="A1006" t="s">
        <v>19</v>
      </c>
      <c r="B1006" t="s">
        <v>124</v>
      </c>
      <c r="C1006">
        <v>2</v>
      </c>
      <c r="D1006">
        <v>0</v>
      </c>
      <c r="E1006">
        <v>0</v>
      </c>
      <c r="F1006" t="s">
        <v>95</v>
      </c>
      <c r="G1006">
        <v>0</v>
      </c>
      <c r="H1006" t="s">
        <v>95</v>
      </c>
    </row>
    <row r="1007" spans="1:8" x14ac:dyDescent="0.2">
      <c r="A1007" t="s">
        <v>19</v>
      </c>
      <c r="B1007" t="s">
        <v>125</v>
      </c>
      <c r="C1007">
        <v>5</v>
      </c>
      <c r="D1007">
        <v>0</v>
      </c>
      <c r="E1007">
        <v>0</v>
      </c>
      <c r="F1007" t="s">
        <v>95</v>
      </c>
      <c r="G1007">
        <v>0</v>
      </c>
      <c r="H1007" t="s">
        <v>95</v>
      </c>
    </row>
    <row r="1008" spans="1:8" x14ac:dyDescent="0.2">
      <c r="A1008" t="s">
        <v>19</v>
      </c>
      <c r="B1008" t="s">
        <v>126</v>
      </c>
      <c r="C1008">
        <v>6</v>
      </c>
      <c r="D1008">
        <v>0</v>
      </c>
      <c r="E1008">
        <v>0</v>
      </c>
      <c r="F1008" t="s">
        <v>95</v>
      </c>
      <c r="G1008">
        <v>0</v>
      </c>
      <c r="H1008" t="s">
        <v>95</v>
      </c>
    </row>
    <row r="1009" spans="1:8" x14ac:dyDescent="0.2">
      <c r="A1009" t="s">
        <v>19</v>
      </c>
      <c r="B1009" t="s">
        <v>127</v>
      </c>
      <c r="C1009">
        <v>6</v>
      </c>
      <c r="D1009">
        <v>0</v>
      </c>
      <c r="E1009">
        <v>0</v>
      </c>
      <c r="F1009" t="s">
        <v>95</v>
      </c>
      <c r="G1009">
        <v>0</v>
      </c>
      <c r="H1009" t="s">
        <v>95</v>
      </c>
    </row>
    <row r="1010" spans="1:8" x14ac:dyDescent="0.2">
      <c r="A1010" t="s">
        <v>19</v>
      </c>
      <c r="B1010" t="s">
        <v>128</v>
      </c>
      <c r="C1010">
        <v>6</v>
      </c>
      <c r="D1010">
        <v>0</v>
      </c>
      <c r="E1010">
        <v>0</v>
      </c>
      <c r="F1010" t="s">
        <v>95</v>
      </c>
      <c r="G1010">
        <v>0</v>
      </c>
      <c r="H1010" t="s">
        <v>95</v>
      </c>
    </row>
    <row r="1011" spans="1:8" x14ac:dyDescent="0.2">
      <c r="A1011" t="s">
        <v>19</v>
      </c>
      <c r="B1011" t="s">
        <v>129</v>
      </c>
      <c r="C1011">
        <v>6</v>
      </c>
      <c r="D1011">
        <v>0</v>
      </c>
      <c r="E1011">
        <v>0</v>
      </c>
      <c r="F1011" t="s">
        <v>95</v>
      </c>
      <c r="G1011">
        <v>0</v>
      </c>
      <c r="H1011" t="s">
        <v>95</v>
      </c>
    </row>
    <row r="1012" spans="1:8" x14ac:dyDescent="0.2">
      <c r="A1012" t="s">
        <v>19</v>
      </c>
      <c r="B1012" t="s">
        <v>130</v>
      </c>
      <c r="C1012">
        <v>4</v>
      </c>
      <c r="D1012">
        <v>0</v>
      </c>
      <c r="E1012">
        <v>0</v>
      </c>
      <c r="F1012" t="s">
        <v>95</v>
      </c>
      <c r="G1012">
        <v>0</v>
      </c>
      <c r="H1012" t="s">
        <v>95</v>
      </c>
    </row>
    <row r="1013" spans="1:8" x14ac:dyDescent="0.2">
      <c r="A1013" t="s">
        <v>19</v>
      </c>
      <c r="B1013" t="s">
        <v>131</v>
      </c>
      <c r="C1013">
        <v>5</v>
      </c>
      <c r="D1013">
        <v>0</v>
      </c>
      <c r="E1013">
        <v>20</v>
      </c>
      <c r="F1013" t="s">
        <v>95</v>
      </c>
      <c r="G1013">
        <v>20</v>
      </c>
      <c r="H1013" t="s">
        <v>95</v>
      </c>
    </row>
    <row r="1014" spans="1:8" x14ac:dyDescent="0.2">
      <c r="A1014" t="s">
        <v>19</v>
      </c>
      <c r="B1014" t="s">
        <v>132</v>
      </c>
      <c r="C1014">
        <v>5</v>
      </c>
      <c r="D1014">
        <v>0</v>
      </c>
      <c r="E1014">
        <v>20</v>
      </c>
      <c r="F1014" t="s">
        <v>95</v>
      </c>
      <c r="G1014">
        <v>20</v>
      </c>
      <c r="H1014" t="s">
        <v>95</v>
      </c>
    </row>
    <row r="1015" spans="1:8" x14ac:dyDescent="0.2">
      <c r="A1015" t="s">
        <v>19</v>
      </c>
      <c r="B1015" t="s">
        <v>133</v>
      </c>
      <c r="C1015">
        <v>3</v>
      </c>
      <c r="D1015">
        <v>0</v>
      </c>
      <c r="E1015">
        <v>33</v>
      </c>
      <c r="F1015" t="s">
        <v>95</v>
      </c>
      <c r="G1015">
        <v>33</v>
      </c>
      <c r="H1015" t="s">
        <v>95</v>
      </c>
    </row>
    <row r="1016" spans="1:8" x14ac:dyDescent="0.2">
      <c r="A1016" t="s">
        <v>19</v>
      </c>
      <c r="B1016" t="s">
        <v>134</v>
      </c>
      <c r="C1016">
        <v>5</v>
      </c>
      <c r="D1016">
        <v>0</v>
      </c>
      <c r="E1016">
        <v>0</v>
      </c>
      <c r="F1016" t="s">
        <v>95</v>
      </c>
      <c r="G1016">
        <v>0</v>
      </c>
      <c r="H1016" t="s">
        <v>95</v>
      </c>
    </row>
    <row r="1017" spans="1:8" x14ac:dyDescent="0.2">
      <c r="A1017" t="s">
        <v>19</v>
      </c>
      <c r="B1017" t="s">
        <v>135</v>
      </c>
      <c r="C1017">
        <v>5</v>
      </c>
      <c r="D1017">
        <v>0</v>
      </c>
      <c r="E1017">
        <v>0</v>
      </c>
      <c r="F1017" t="s">
        <v>95</v>
      </c>
      <c r="G1017">
        <v>0</v>
      </c>
      <c r="H1017" t="s">
        <v>95</v>
      </c>
    </row>
    <row r="1018" spans="1:8" x14ac:dyDescent="0.2">
      <c r="A1018" t="s">
        <v>19</v>
      </c>
      <c r="B1018" t="s">
        <v>136</v>
      </c>
      <c r="C1018">
        <v>4</v>
      </c>
      <c r="D1018">
        <v>0</v>
      </c>
      <c r="E1018">
        <v>0</v>
      </c>
      <c r="F1018" t="s">
        <v>95</v>
      </c>
      <c r="G1018">
        <v>0</v>
      </c>
      <c r="H1018" t="s">
        <v>95</v>
      </c>
    </row>
    <row r="1019" spans="1:8" x14ac:dyDescent="0.2">
      <c r="A1019" t="s">
        <v>19</v>
      </c>
      <c r="B1019" t="s">
        <v>137</v>
      </c>
      <c r="C1019">
        <v>4</v>
      </c>
      <c r="D1019">
        <v>0</v>
      </c>
      <c r="E1019">
        <v>0</v>
      </c>
      <c r="F1019" t="s">
        <v>95</v>
      </c>
      <c r="G1019">
        <v>0</v>
      </c>
      <c r="H1019" t="s">
        <v>95</v>
      </c>
    </row>
    <row r="1020" spans="1:8" x14ac:dyDescent="0.2">
      <c r="A1020" t="s">
        <v>19</v>
      </c>
      <c r="B1020" t="s">
        <v>138</v>
      </c>
      <c r="C1020">
        <v>5</v>
      </c>
      <c r="D1020">
        <v>0</v>
      </c>
      <c r="E1020">
        <v>0</v>
      </c>
      <c r="F1020" t="s">
        <v>95</v>
      </c>
      <c r="G1020">
        <v>0</v>
      </c>
      <c r="H1020" t="s">
        <v>95</v>
      </c>
    </row>
    <row r="1021" spans="1:8" x14ac:dyDescent="0.2">
      <c r="A1021" t="s">
        <v>19</v>
      </c>
      <c r="B1021" t="s">
        <v>139</v>
      </c>
      <c r="C1021">
        <v>5</v>
      </c>
      <c r="D1021">
        <v>0</v>
      </c>
      <c r="E1021">
        <v>0</v>
      </c>
      <c r="F1021" t="s">
        <v>95</v>
      </c>
      <c r="G1021">
        <v>0</v>
      </c>
      <c r="H1021" t="s">
        <v>95</v>
      </c>
    </row>
    <row r="1022" spans="1:8" x14ac:dyDescent="0.2">
      <c r="A1022" t="s">
        <v>19</v>
      </c>
      <c r="B1022" t="s">
        <v>140</v>
      </c>
      <c r="C1022">
        <v>5</v>
      </c>
      <c r="D1022">
        <v>0</v>
      </c>
      <c r="E1022">
        <v>20</v>
      </c>
      <c r="F1022" t="s">
        <v>95</v>
      </c>
      <c r="G1022">
        <v>20</v>
      </c>
      <c r="H1022" t="s">
        <v>95</v>
      </c>
    </row>
    <row r="1023" spans="1:8" x14ac:dyDescent="0.2">
      <c r="A1023" t="s">
        <v>19</v>
      </c>
      <c r="B1023" t="s">
        <v>141</v>
      </c>
      <c r="C1023">
        <v>1</v>
      </c>
      <c r="D1023">
        <v>0</v>
      </c>
      <c r="E1023">
        <v>0</v>
      </c>
      <c r="F1023" t="s">
        <v>95</v>
      </c>
      <c r="G1023">
        <v>0</v>
      </c>
      <c r="H1023" t="s">
        <v>95</v>
      </c>
    </row>
    <row r="1024" spans="1:8" x14ac:dyDescent="0.2">
      <c r="A1024" t="s">
        <v>19</v>
      </c>
      <c r="B1024" t="s">
        <v>142</v>
      </c>
      <c r="C1024">
        <v>5</v>
      </c>
      <c r="D1024">
        <v>0</v>
      </c>
      <c r="E1024">
        <v>20</v>
      </c>
      <c r="F1024" t="s">
        <v>95</v>
      </c>
      <c r="G1024">
        <v>20</v>
      </c>
      <c r="H1024" t="s">
        <v>95</v>
      </c>
    </row>
    <row r="1025" spans="1:8" x14ac:dyDescent="0.2">
      <c r="A1025" t="s">
        <v>19</v>
      </c>
      <c r="B1025" t="s">
        <v>143</v>
      </c>
      <c r="C1025">
        <v>5</v>
      </c>
      <c r="D1025">
        <v>0</v>
      </c>
      <c r="E1025">
        <v>0</v>
      </c>
      <c r="F1025" t="s">
        <v>95</v>
      </c>
      <c r="G1025">
        <v>0</v>
      </c>
      <c r="H1025" t="s">
        <v>95</v>
      </c>
    </row>
    <row r="1026" spans="1:8" x14ac:dyDescent="0.2">
      <c r="A1026" t="s">
        <v>19</v>
      </c>
      <c r="B1026" t="s">
        <v>144</v>
      </c>
      <c r="C1026">
        <v>3</v>
      </c>
      <c r="D1026">
        <v>0</v>
      </c>
      <c r="E1026">
        <v>0</v>
      </c>
      <c r="F1026" t="s">
        <v>95</v>
      </c>
      <c r="G1026">
        <v>0</v>
      </c>
      <c r="H1026" t="s">
        <v>95</v>
      </c>
    </row>
    <row r="1027" spans="1:8" x14ac:dyDescent="0.2">
      <c r="A1027" t="s">
        <v>19</v>
      </c>
      <c r="B1027" t="s">
        <v>145</v>
      </c>
      <c r="C1027">
        <v>6</v>
      </c>
      <c r="D1027">
        <v>0</v>
      </c>
      <c r="E1027">
        <v>0</v>
      </c>
      <c r="F1027" t="s">
        <v>95</v>
      </c>
      <c r="G1027">
        <v>0</v>
      </c>
      <c r="H1027" t="s">
        <v>95</v>
      </c>
    </row>
    <row r="1028" spans="1:8" x14ac:dyDescent="0.2">
      <c r="A1028" t="s">
        <v>19</v>
      </c>
      <c r="B1028" t="s">
        <v>146</v>
      </c>
      <c r="C1028">
        <v>7</v>
      </c>
      <c r="D1028">
        <v>0</v>
      </c>
      <c r="E1028">
        <v>0</v>
      </c>
      <c r="F1028" t="s">
        <v>95</v>
      </c>
      <c r="G1028">
        <v>0</v>
      </c>
      <c r="H1028" t="s">
        <v>95</v>
      </c>
    </row>
    <row r="1029" spans="1:8" x14ac:dyDescent="0.2">
      <c r="A1029" t="s">
        <v>19</v>
      </c>
      <c r="B1029" t="s">
        <v>147</v>
      </c>
      <c r="C1029">
        <v>5</v>
      </c>
      <c r="D1029">
        <v>0</v>
      </c>
      <c r="E1029">
        <v>0</v>
      </c>
      <c r="F1029" t="s">
        <v>95</v>
      </c>
      <c r="G1029">
        <v>0</v>
      </c>
      <c r="H1029" t="s">
        <v>95</v>
      </c>
    </row>
    <row r="1030" spans="1:8" x14ac:dyDescent="0.2">
      <c r="A1030" t="s">
        <v>19</v>
      </c>
      <c r="B1030" t="s">
        <v>148</v>
      </c>
      <c r="C1030">
        <v>6</v>
      </c>
      <c r="D1030">
        <v>0</v>
      </c>
      <c r="E1030">
        <v>0</v>
      </c>
      <c r="F1030" t="s">
        <v>95</v>
      </c>
      <c r="G1030">
        <v>0</v>
      </c>
      <c r="H1030" t="s">
        <v>95</v>
      </c>
    </row>
    <row r="1031" spans="1:8" x14ac:dyDescent="0.2">
      <c r="A1031" t="s">
        <v>19</v>
      </c>
      <c r="B1031" t="s">
        <v>149</v>
      </c>
      <c r="C1031">
        <v>4</v>
      </c>
      <c r="D1031">
        <v>0</v>
      </c>
      <c r="E1031">
        <v>0</v>
      </c>
      <c r="F1031" t="s">
        <v>95</v>
      </c>
      <c r="G1031">
        <v>0</v>
      </c>
      <c r="H1031" t="s">
        <v>95</v>
      </c>
    </row>
    <row r="1032" spans="1:8" x14ac:dyDescent="0.2">
      <c r="A1032" t="s">
        <v>19</v>
      </c>
      <c r="B1032" t="s">
        <v>150</v>
      </c>
      <c r="C1032">
        <v>2</v>
      </c>
      <c r="D1032">
        <v>0</v>
      </c>
      <c r="E1032">
        <v>0</v>
      </c>
      <c r="F1032" t="s">
        <v>95</v>
      </c>
      <c r="G1032">
        <v>0</v>
      </c>
      <c r="H1032" t="s">
        <v>95</v>
      </c>
    </row>
    <row r="1033" spans="1:8" x14ac:dyDescent="0.2">
      <c r="A1033" t="s">
        <v>19</v>
      </c>
      <c r="B1033" t="s">
        <v>151</v>
      </c>
      <c r="C1033">
        <v>4</v>
      </c>
      <c r="D1033">
        <v>0</v>
      </c>
      <c r="E1033">
        <v>0</v>
      </c>
      <c r="F1033" t="s">
        <v>95</v>
      </c>
      <c r="G1033">
        <v>0</v>
      </c>
      <c r="H1033" t="s">
        <v>95</v>
      </c>
    </row>
    <row r="1034" spans="1:8" x14ac:dyDescent="0.2">
      <c r="A1034" t="s">
        <v>19</v>
      </c>
      <c r="B1034" t="s">
        <v>152</v>
      </c>
      <c r="C1034">
        <v>5</v>
      </c>
      <c r="D1034">
        <v>0</v>
      </c>
      <c r="E1034">
        <v>0</v>
      </c>
      <c r="F1034" t="s">
        <v>95</v>
      </c>
      <c r="G1034">
        <v>0</v>
      </c>
      <c r="H1034" t="s">
        <v>95</v>
      </c>
    </row>
    <row r="1035" spans="1:8" x14ac:dyDescent="0.2">
      <c r="A1035" t="s">
        <v>19</v>
      </c>
      <c r="B1035" t="s">
        <v>153</v>
      </c>
      <c r="C1035">
        <v>5</v>
      </c>
      <c r="D1035">
        <v>0</v>
      </c>
      <c r="E1035">
        <v>20</v>
      </c>
      <c r="F1035" t="s">
        <v>95</v>
      </c>
      <c r="G1035">
        <v>20</v>
      </c>
      <c r="H1035" t="s">
        <v>95</v>
      </c>
    </row>
    <row r="1036" spans="1:8" x14ac:dyDescent="0.2">
      <c r="A1036" t="s">
        <v>19</v>
      </c>
      <c r="B1036" t="s">
        <v>154</v>
      </c>
      <c r="C1036">
        <v>5</v>
      </c>
      <c r="D1036">
        <v>0</v>
      </c>
      <c r="E1036">
        <v>0</v>
      </c>
      <c r="F1036" t="s">
        <v>95</v>
      </c>
      <c r="G1036">
        <v>0</v>
      </c>
      <c r="H1036" t="s">
        <v>95</v>
      </c>
    </row>
    <row r="1037" spans="1:8" x14ac:dyDescent="0.2">
      <c r="A1037" t="s">
        <v>19</v>
      </c>
      <c r="B1037" t="s">
        <v>155</v>
      </c>
      <c r="C1037">
        <v>5</v>
      </c>
      <c r="D1037">
        <v>0</v>
      </c>
      <c r="E1037">
        <v>0</v>
      </c>
      <c r="F1037" t="s">
        <v>95</v>
      </c>
      <c r="G1037">
        <v>0</v>
      </c>
      <c r="H1037" t="s">
        <v>95</v>
      </c>
    </row>
    <row r="1038" spans="1:8" x14ac:dyDescent="0.2">
      <c r="A1038" t="s">
        <v>19</v>
      </c>
      <c r="B1038" t="s">
        <v>156</v>
      </c>
      <c r="C1038">
        <v>4</v>
      </c>
      <c r="D1038">
        <v>0</v>
      </c>
      <c r="E1038">
        <v>25</v>
      </c>
      <c r="F1038" t="s">
        <v>95</v>
      </c>
      <c r="G1038">
        <v>25</v>
      </c>
      <c r="H1038" t="s">
        <v>95</v>
      </c>
    </row>
    <row r="1039" spans="1:8" x14ac:dyDescent="0.2">
      <c r="A1039" t="s">
        <v>19</v>
      </c>
      <c r="B1039" t="s">
        <v>157</v>
      </c>
      <c r="C1039">
        <v>4</v>
      </c>
      <c r="D1039">
        <v>0</v>
      </c>
      <c r="E1039">
        <v>0</v>
      </c>
      <c r="F1039" t="s">
        <v>95</v>
      </c>
      <c r="G1039">
        <v>0</v>
      </c>
      <c r="H1039" t="s">
        <v>95</v>
      </c>
    </row>
    <row r="1040" spans="1:8" x14ac:dyDescent="0.2">
      <c r="A1040" t="s">
        <v>19</v>
      </c>
      <c r="B1040" t="s">
        <v>158</v>
      </c>
      <c r="C1040">
        <v>5</v>
      </c>
      <c r="D1040">
        <v>0</v>
      </c>
      <c r="E1040">
        <v>20</v>
      </c>
      <c r="F1040" t="s">
        <v>95</v>
      </c>
      <c r="G1040">
        <v>20</v>
      </c>
      <c r="H1040" t="s">
        <v>95</v>
      </c>
    </row>
    <row r="1041" spans="1:8" x14ac:dyDescent="0.2">
      <c r="A1041" t="s">
        <v>19</v>
      </c>
      <c r="B1041" t="s">
        <v>159</v>
      </c>
      <c r="C1041">
        <v>6</v>
      </c>
      <c r="D1041">
        <v>0</v>
      </c>
      <c r="E1041">
        <v>0</v>
      </c>
      <c r="F1041" t="s">
        <v>95</v>
      </c>
      <c r="G1041">
        <v>0</v>
      </c>
      <c r="H1041" t="s">
        <v>95</v>
      </c>
    </row>
    <row r="1042" spans="1:8" x14ac:dyDescent="0.2">
      <c r="A1042" t="s">
        <v>19</v>
      </c>
      <c r="B1042" t="s">
        <v>160</v>
      </c>
      <c r="C1042">
        <v>1</v>
      </c>
      <c r="D1042">
        <v>0</v>
      </c>
      <c r="E1042">
        <v>0</v>
      </c>
      <c r="F1042" t="s">
        <v>95</v>
      </c>
      <c r="G1042">
        <v>0</v>
      </c>
      <c r="H1042" t="s">
        <v>95</v>
      </c>
    </row>
    <row r="1043" spans="1:8" x14ac:dyDescent="0.2">
      <c r="A1043" t="s">
        <v>19</v>
      </c>
      <c r="B1043" t="s">
        <v>161</v>
      </c>
      <c r="C1043">
        <v>1</v>
      </c>
      <c r="D1043">
        <v>0</v>
      </c>
      <c r="E1043">
        <v>0</v>
      </c>
      <c r="F1043" t="s">
        <v>95</v>
      </c>
      <c r="G1043">
        <v>0</v>
      </c>
      <c r="H1043" t="s">
        <v>95</v>
      </c>
    </row>
    <row r="1044" spans="1:8" x14ac:dyDescent="0.2">
      <c r="A1044" t="s">
        <v>19</v>
      </c>
      <c r="B1044" t="s">
        <v>162</v>
      </c>
      <c r="C1044">
        <v>2</v>
      </c>
      <c r="D1044">
        <v>0</v>
      </c>
      <c r="E1044">
        <v>0</v>
      </c>
      <c r="F1044" t="s">
        <v>95</v>
      </c>
      <c r="G1044">
        <v>0</v>
      </c>
      <c r="H1044" t="s">
        <v>95</v>
      </c>
    </row>
    <row r="1045" spans="1:8" x14ac:dyDescent="0.2">
      <c r="A1045" t="s">
        <v>19</v>
      </c>
      <c r="B1045" t="s">
        <v>163</v>
      </c>
      <c r="C1045">
        <v>1</v>
      </c>
      <c r="D1045">
        <v>0</v>
      </c>
      <c r="E1045">
        <v>0</v>
      </c>
      <c r="F1045" t="s">
        <v>95</v>
      </c>
      <c r="G1045">
        <v>0</v>
      </c>
      <c r="H1045" t="s">
        <v>95</v>
      </c>
    </row>
    <row r="1046" spans="1:8" x14ac:dyDescent="0.2">
      <c r="A1046" t="s">
        <v>19</v>
      </c>
      <c r="B1046" t="s">
        <v>164</v>
      </c>
      <c r="C1046">
        <v>2</v>
      </c>
      <c r="D1046">
        <v>0</v>
      </c>
      <c r="E1046">
        <v>0</v>
      </c>
      <c r="F1046" t="s">
        <v>95</v>
      </c>
      <c r="G1046">
        <v>0</v>
      </c>
      <c r="H1046" t="s">
        <v>95</v>
      </c>
    </row>
    <row r="1047" spans="1:8" x14ac:dyDescent="0.2">
      <c r="A1047" t="s">
        <v>19</v>
      </c>
      <c r="B1047" t="s">
        <v>165</v>
      </c>
      <c r="C1047">
        <v>2</v>
      </c>
      <c r="D1047">
        <v>0</v>
      </c>
      <c r="E1047">
        <v>0</v>
      </c>
      <c r="F1047" t="s">
        <v>95</v>
      </c>
      <c r="G1047">
        <v>0</v>
      </c>
      <c r="H1047" t="s">
        <v>95</v>
      </c>
    </row>
    <row r="1048" spans="1:8" x14ac:dyDescent="0.2">
      <c r="A1048" t="s">
        <v>19</v>
      </c>
      <c r="B1048" t="s">
        <v>166</v>
      </c>
      <c r="C1048">
        <v>2</v>
      </c>
      <c r="D1048">
        <v>0</v>
      </c>
      <c r="E1048">
        <v>0</v>
      </c>
      <c r="F1048" t="s">
        <v>95</v>
      </c>
      <c r="G1048">
        <v>0</v>
      </c>
      <c r="H1048" t="s">
        <v>95</v>
      </c>
    </row>
    <row r="1049" spans="1:8" x14ac:dyDescent="0.2">
      <c r="A1049" t="s">
        <v>19</v>
      </c>
      <c r="B1049" t="s">
        <v>167</v>
      </c>
      <c r="C1049">
        <v>1</v>
      </c>
      <c r="D1049">
        <v>0</v>
      </c>
      <c r="E1049">
        <v>100</v>
      </c>
      <c r="F1049" t="s">
        <v>95</v>
      </c>
      <c r="G1049">
        <v>100</v>
      </c>
      <c r="H1049" t="s">
        <v>95</v>
      </c>
    </row>
    <row r="1050" spans="1:8" x14ac:dyDescent="0.2">
      <c r="A1050" t="s">
        <v>19</v>
      </c>
      <c r="B1050" t="s">
        <v>168</v>
      </c>
      <c r="C1050">
        <v>2</v>
      </c>
      <c r="D1050">
        <v>0</v>
      </c>
      <c r="E1050">
        <v>0</v>
      </c>
      <c r="F1050" t="s">
        <v>95</v>
      </c>
      <c r="G1050">
        <v>0</v>
      </c>
      <c r="H1050" t="s">
        <v>95</v>
      </c>
    </row>
    <row r="1051" spans="1:8" x14ac:dyDescent="0.2">
      <c r="A1051" t="s">
        <v>19</v>
      </c>
      <c r="B1051" t="s">
        <v>169</v>
      </c>
      <c r="C1051">
        <v>2</v>
      </c>
      <c r="D1051">
        <v>0</v>
      </c>
      <c r="E1051">
        <v>0</v>
      </c>
      <c r="F1051" t="s">
        <v>95</v>
      </c>
      <c r="G1051">
        <v>0</v>
      </c>
      <c r="H1051" t="s">
        <v>95</v>
      </c>
    </row>
    <row r="1052" spans="1:8" x14ac:dyDescent="0.2">
      <c r="A1052" t="s">
        <v>19</v>
      </c>
      <c r="B1052" t="s">
        <v>170</v>
      </c>
      <c r="C1052">
        <v>1</v>
      </c>
      <c r="D1052">
        <v>0</v>
      </c>
      <c r="E1052">
        <v>0</v>
      </c>
      <c r="F1052" t="s">
        <v>95</v>
      </c>
      <c r="G1052">
        <v>0</v>
      </c>
      <c r="H1052" t="s">
        <v>95</v>
      </c>
    </row>
    <row r="1053" spans="1:8" x14ac:dyDescent="0.2">
      <c r="A1053" t="s">
        <v>19</v>
      </c>
      <c r="B1053" t="s">
        <v>171</v>
      </c>
      <c r="C1053">
        <v>2</v>
      </c>
      <c r="D1053">
        <v>0</v>
      </c>
      <c r="E1053">
        <v>0</v>
      </c>
      <c r="F1053" t="s">
        <v>95</v>
      </c>
      <c r="G1053">
        <v>0</v>
      </c>
      <c r="H1053" t="s">
        <v>95</v>
      </c>
    </row>
    <row r="1054" spans="1:8" x14ac:dyDescent="0.2">
      <c r="A1054" t="s">
        <v>19</v>
      </c>
      <c r="B1054" t="s">
        <v>172</v>
      </c>
      <c r="C1054">
        <v>2</v>
      </c>
      <c r="D1054">
        <v>0</v>
      </c>
      <c r="E1054">
        <v>0</v>
      </c>
      <c r="F1054" t="s">
        <v>95</v>
      </c>
      <c r="G1054">
        <v>0</v>
      </c>
      <c r="H1054" t="s">
        <v>95</v>
      </c>
    </row>
    <row r="1055" spans="1:8" x14ac:dyDescent="0.2">
      <c r="A1055" t="s">
        <v>19</v>
      </c>
      <c r="B1055" t="s">
        <v>173</v>
      </c>
      <c r="C1055">
        <v>2</v>
      </c>
      <c r="D1055">
        <v>0</v>
      </c>
      <c r="E1055">
        <v>0</v>
      </c>
      <c r="F1055" t="s">
        <v>95</v>
      </c>
      <c r="G1055">
        <v>0</v>
      </c>
      <c r="H1055" t="s">
        <v>95</v>
      </c>
    </row>
    <row r="1056" spans="1:8" x14ac:dyDescent="0.2">
      <c r="A1056" t="s">
        <v>19</v>
      </c>
      <c r="B1056" t="s">
        <v>174</v>
      </c>
      <c r="C1056">
        <v>2</v>
      </c>
      <c r="D1056">
        <v>0</v>
      </c>
      <c r="E1056">
        <v>0</v>
      </c>
      <c r="F1056" t="s">
        <v>95</v>
      </c>
      <c r="G1056">
        <v>0</v>
      </c>
      <c r="H1056" t="s">
        <v>95</v>
      </c>
    </row>
    <row r="1057" spans="1:8" x14ac:dyDescent="0.2">
      <c r="A1057" t="s">
        <v>19</v>
      </c>
      <c r="B1057" t="s">
        <v>175</v>
      </c>
      <c r="C1057">
        <v>2</v>
      </c>
      <c r="D1057">
        <v>0</v>
      </c>
      <c r="E1057">
        <v>0</v>
      </c>
      <c r="F1057" t="s">
        <v>95</v>
      </c>
      <c r="G1057">
        <v>0</v>
      </c>
      <c r="H1057" t="s">
        <v>95</v>
      </c>
    </row>
    <row r="1058" spans="1:8" x14ac:dyDescent="0.2">
      <c r="A1058" t="s">
        <v>19</v>
      </c>
      <c r="B1058" t="s">
        <v>176</v>
      </c>
      <c r="C1058">
        <v>2</v>
      </c>
      <c r="D1058">
        <v>0</v>
      </c>
      <c r="E1058">
        <v>0</v>
      </c>
      <c r="F1058" t="s">
        <v>95</v>
      </c>
      <c r="G1058">
        <v>0</v>
      </c>
      <c r="H1058" t="s">
        <v>95</v>
      </c>
    </row>
    <row r="1059" spans="1:8" x14ac:dyDescent="0.2">
      <c r="A1059" t="s">
        <v>19</v>
      </c>
      <c r="B1059" t="s">
        <v>177</v>
      </c>
      <c r="C1059">
        <v>2</v>
      </c>
      <c r="D1059">
        <v>0</v>
      </c>
      <c r="E1059">
        <v>0</v>
      </c>
      <c r="F1059" t="s">
        <v>95</v>
      </c>
      <c r="G1059">
        <v>0</v>
      </c>
      <c r="H1059" t="s">
        <v>95</v>
      </c>
    </row>
    <row r="1060" spans="1:8" x14ac:dyDescent="0.2">
      <c r="A1060" t="s">
        <v>19</v>
      </c>
      <c r="B1060" t="s">
        <v>178</v>
      </c>
      <c r="C1060">
        <v>2</v>
      </c>
      <c r="D1060">
        <v>0</v>
      </c>
      <c r="E1060">
        <v>0</v>
      </c>
      <c r="F1060" t="s">
        <v>95</v>
      </c>
      <c r="G1060">
        <v>0</v>
      </c>
      <c r="H1060" t="s">
        <v>95</v>
      </c>
    </row>
    <row r="1061" spans="1:8" x14ac:dyDescent="0.2">
      <c r="A1061" t="s">
        <v>19</v>
      </c>
      <c r="B1061" t="s">
        <v>179</v>
      </c>
      <c r="C1061">
        <v>1</v>
      </c>
      <c r="D1061">
        <v>0</v>
      </c>
      <c r="E1061">
        <v>0</v>
      </c>
      <c r="F1061" t="s">
        <v>95</v>
      </c>
      <c r="G1061">
        <v>0</v>
      </c>
      <c r="H1061" t="s">
        <v>95</v>
      </c>
    </row>
    <row r="1062" spans="1:8" x14ac:dyDescent="0.2">
      <c r="A1062" t="s">
        <v>19</v>
      </c>
      <c r="B1062" t="s">
        <v>180</v>
      </c>
      <c r="C1062">
        <v>2</v>
      </c>
      <c r="D1062">
        <v>0</v>
      </c>
      <c r="E1062">
        <v>0</v>
      </c>
      <c r="F1062" t="s">
        <v>95</v>
      </c>
      <c r="G1062">
        <v>0</v>
      </c>
      <c r="H1062" t="s">
        <v>95</v>
      </c>
    </row>
    <row r="1063" spans="1:8" x14ac:dyDescent="0.2">
      <c r="A1063" t="s">
        <v>19</v>
      </c>
      <c r="B1063" t="s">
        <v>181</v>
      </c>
      <c r="C1063">
        <v>2</v>
      </c>
      <c r="D1063">
        <v>0</v>
      </c>
      <c r="E1063">
        <v>0</v>
      </c>
      <c r="F1063" t="s">
        <v>95</v>
      </c>
      <c r="G1063">
        <v>0</v>
      </c>
      <c r="H1063" t="s">
        <v>95</v>
      </c>
    </row>
    <row r="1064" spans="1:8" x14ac:dyDescent="0.2">
      <c r="A1064" t="s">
        <v>19</v>
      </c>
      <c r="B1064" t="s">
        <v>182</v>
      </c>
      <c r="C1064">
        <v>2</v>
      </c>
      <c r="D1064">
        <v>0</v>
      </c>
      <c r="E1064">
        <v>50</v>
      </c>
      <c r="F1064" t="s">
        <v>95</v>
      </c>
      <c r="G1064">
        <v>50</v>
      </c>
      <c r="H1064" t="s">
        <v>95</v>
      </c>
    </row>
    <row r="1065" spans="1:8" x14ac:dyDescent="0.2">
      <c r="A1065" t="s">
        <v>19</v>
      </c>
      <c r="B1065" t="s">
        <v>183</v>
      </c>
      <c r="C1065">
        <v>1</v>
      </c>
      <c r="D1065">
        <v>0</v>
      </c>
      <c r="E1065">
        <v>0</v>
      </c>
      <c r="F1065" t="s">
        <v>95</v>
      </c>
      <c r="G1065">
        <v>0</v>
      </c>
      <c r="H1065" t="s">
        <v>95</v>
      </c>
    </row>
    <row r="1066" spans="1:8" x14ac:dyDescent="0.2">
      <c r="A1066" t="s">
        <v>19</v>
      </c>
      <c r="B1066" t="s">
        <v>184</v>
      </c>
      <c r="C1066">
        <v>2</v>
      </c>
      <c r="D1066">
        <v>0</v>
      </c>
      <c r="E1066">
        <v>0</v>
      </c>
      <c r="F1066" t="s">
        <v>95</v>
      </c>
      <c r="G1066">
        <v>0</v>
      </c>
      <c r="H1066" t="s">
        <v>95</v>
      </c>
    </row>
    <row r="1067" spans="1:8" x14ac:dyDescent="0.2">
      <c r="A1067" t="s">
        <v>19</v>
      </c>
      <c r="B1067" t="s">
        <v>185</v>
      </c>
      <c r="C1067">
        <v>2</v>
      </c>
      <c r="D1067">
        <v>0</v>
      </c>
      <c r="E1067">
        <v>0</v>
      </c>
      <c r="F1067" t="s">
        <v>95</v>
      </c>
      <c r="G1067">
        <v>0</v>
      </c>
      <c r="H1067" t="s">
        <v>95</v>
      </c>
    </row>
    <row r="1068" spans="1:8" x14ac:dyDescent="0.2">
      <c r="A1068" t="s">
        <v>19</v>
      </c>
      <c r="B1068" t="s">
        <v>186</v>
      </c>
      <c r="C1068">
        <v>2</v>
      </c>
      <c r="D1068">
        <v>0</v>
      </c>
      <c r="E1068">
        <v>0</v>
      </c>
      <c r="F1068" t="s">
        <v>95</v>
      </c>
      <c r="G1068">
        <v>0</v>
      </c>
      <c r="H1068" t="s">
        <v>95</v>
      </c>
    </row>
    <row r="1069" spans="1:8" x14ac:dyDescent="0.2">
      <c r="A1069" t="s">
        <v>19</v>
      </c>
      <c r="B1069" t="s">
        <v>187</v>
      </c>
      <c r="C1069">
        <v>1</v>
      </c>
      <c r="D1069">
        <v>0</v>
      </c>
      <c r="E1069">
        <v>0</v>
      </c>
      <c r="F1069" t="s">
        <v>95</v>
      </c>
      <c r="G1069">
        <v>0</v>
      </c>
      <c r="H1069" t="s">
        <v>95</v>
      </c>
    </row>
    <row r="1070" spans="1:8" x14ac:dyDescent="0.2">
      <c r="A1070" t="s">
        <v>19</v>
      </c>
      <c r="B1070" t="s">
        <v>188</v>
      </c>
      <c r="C1070">
        <v>2</v>
      </c>
      <c r="D1070">
        <v>0</v>
      </c>
      <c r="E1070">
        <v>0</v>
      </c>
      <c r="F1070" t="s">
        <v>95</v>
      </c>
      <c r="G1070">
        <v>0</v>
      </c>
      <c r="H1070" t="s">
        <v>95</v>
      </c>
    </row>
    <row r="1071" spans="1:8" x14ac:dyDescent="0.2">
      <c r="A1071" t="s">
        <v>19</v>
      </c>
      <c r="B1071" t="s">
        <v>189</v>
      </c>
      <c r="C1071">
        <v>2</v>
      </c>
      <c r="D1071">
        <v>0</v>
      </c>
      <c r="E1071">
        <v>0</v>
      </c>
      <c r="F1071" t="s">
        <v>95</v>
      </c>
      <c r="G1071">
        <v>0</v>
      </c>
      <c r="H1071" t="s">
        <v>95</v>
      </c>
    </row>
    <row r="1072" spans="1:8" x14ac:dyDescent="0.2">
      <c r="A1072" t="s">
        <v>19</v>
      </c>
      <c r="B1072" t="s">
        <v>190</v>
      </c>
      <c r="C1072">
        <v>2</v>
      </c>
      <c r="D1072">
        <v>0</v>
      </c>
      <c r="E1072">
        <v>0</v>
      </c>
      <c r="F1072" t="s">
        <v>95</v>
      </c>
      <c r="G1072">
        <v>0</v>
      </c>
      <c r="H1072" t="s">
        <v>95</v>
      </c>
    </row>
    <row r="1073" spans="1:8" x14ac:dyDescent="0.2">
      <c r="A1073" t="s">
        <v>19</v>
      </c>
      <c r="B1073" t="s">
        <v>191</v>
      </c>
      <c r="C1073">
        <v>1</v>
      </c>
      <c r="D1073">
        <v>0</v>
      </c>
      <c r="E1073">
        <v>0</v>
      </c>
      <c r="F1073" t="s">
        <v>95</v>
      </c>
      <c r="G1073">
        <v>0</v>
      </c>
      <c r="H1073" t="s">
        <v>95</v>
      </c>
    </row>
    <row r="1074" spans="1:8" x14ac:dyDescent="0.2">
      <c r="A1074" t="s">
        <v>19</v>
      </c>
      <c r="B1074" t="s">
        <v>192</v>
      </c>
      <c r="C1074">
        <v>6</v>
      </c>
      <c r="D1074">
        <v>0</v>
      </c>
      <c r="E1074">
        <v>0</v>
      </c>
      <c r="F1074" t="s">
        <v>95</v>
      </c>
      <c r="G1074">
        <v>0</v>
      </c>
      <c r="H1074" t="s">
        <v>95</v>
      </c>
    </row>
    <row r="1075" spans="1:8" x14ac:dyDescent="0.2">
      <c r="A1075" t="s">
        <v>19</v>
      </c>
      <c r="B1075" t="s">
        <v>193</v>
      </c>
      <c r="C1075">
        <v>6</v>
      </c>
      <c r="D1075">
        <v>0</v>
      </c>
      <c r="E1075">
        <v>33</v>
      </c>
      <c r="F1075" t="s">
        <v>95</v>
      </c>
      <c r="G1075">
        <v>33</v>
      </c>
      <c r="H1075" t="s">
        <v>95</v>
      </c>
    </row>
    <row r="1076" spans="1:8" x14ac:dyDescent="0.2">
      <c r="A1076" t="s">
        <v>19</v>
      </c>
      <c r="B1076" t="s">
        <v>194</v>
      </c>
      <c r="C1076">
        <v>4</v>
      </c>
      <c r="D1076">
        <v>0</v>
      </c>
      <c r="E1076">
        <v>0</v>
      </c>
      <c r="F1076" t="s">
        <v>95</v>
      </c>
      <c r="G1076">
        <v>0</v>
      </c>
      <c r="H1076" t="s">
        <v>95</v>
      </c>
    </row>
    <row r="1077" spans="1:8" x14ac:dyDescent="0.2">
      <c r="A1077" t="s">
        <v>19</v>
      </c>
      <c r="B1077" t="s">
        <v>195</v>
      </c>
      <c r="C1077">
        <v>1</v>
      </c>
      <c r="D1077">
        <v>0</v>
      </c>
      <c r="E1077">
        <v>0</v>
      </c>
      <c r="F1077" t="s">
        <v>95</v>
      </c>
      <c r="G1077">
        <v>0</v>
      </c>
      <c r="H1077" t="s">
        <v>95</v>
      </c>
    </row>
    <row r="1078" spans="1:8" x14ac:dyDescent="0.2">
      <c r="A1078" t="s">
        <v>19</v>
      </c>
      <c r="B1078" t="s">
        <v>196</v>
      </c>
      <c r="C1078">
        <v>4</v>
      </c>
      <c r="D1078">
        <v>0</v>
      </c>
      <c r="E1078">
        <v>0</v>
      </c>
      <c r="F1078" t="s">
        <v>95</v>
      </c>
      <c r="G1078">
        <v>0</v>
      </c>
      <c r="H1078" t="s">
        <v>95</v>
      </c>
    </row>
    <row r="1079" spans="1:8" x14ac:dyDescent="0.2">
      <c r="A1079" t="s">
        <v>19</v>
      </c>
      <c r="B1079" t="s">
        <v>197</v>
      </c>
      <c r="C1079">
        <v>4</v>
      </c>
      <c r="D1079">
        <v>0</v>
      </c>
      <c r="E1079">
        <v>0</v>
      </c>
      <c r="F1079" t="s">
        <v>95</v>
      </c>
      <c r="G1079">
        <v>0</v>
      </c>
      <c r="H1079" t="s">
        <v>95</v>
      </c>
    </row>
    <row r="1080" spans="1:8" x14ac:dyDescent="0.2">
      <c r="A1080" t="s">
        <v>19</v>
      </c>
      <c r="B1080" t="s">
        <v>198</v>
      </c>
      <c r="C1080">
        <v>1</v>
      </c>
      <c r="D1080">
        <v>0</v>
      </c>
      <c r="E1080">
        <v>0</v>
      </c>
      <c r="F1080" t="s">
        <v>95</v>
      </c>
      <c r="G1080">
        <v>0</v>
      </c>
      <c r="H1080" t="s">
        <v>95</v>
      </c>
    </row>
    <row r="1081" spans="1:8" x14ac:dyDescent="0.2">
      <c r="A1081" t="s">
        <v>19</v>
      </c>
      <c r="B1081" t="s">
        <v>199</v>
      </c>
      <c r="C1081">
        <v>6</v>
      </c>
      <c r="D1081">
        <v>0</v>
      </c>
      <c r="E1081">
        <v>33</v>
      </c>
      <c r="F1081" t="s">
        <v>95</v>
      </c>
      <c r="G1081">
        <v>33</v>
      </c>
      <c r="H1081" t="s">
        <v>95</v>
      </c>
    </row>
    <row r="1082" spans="1:8" x14ac:dyDescent="0.2">
      <c r="A1082" t="s">
        <v>19</v>
      </c>
      <c r="B1082" t="s">
        <v>200</v>
      </c>
      <c r="C1082">
        <v>4</v>
      </c>
      <c r="D1082">
        <v>0</v>
      </c>
      <c r="E1082">
        <v>0</v>
      </c>
      <c r="F1082" t="s">
        <v>95</v>
      </c>
      <c r="G1082">
        <v>0</v>
      </c>
      <c r="H1082" t="s">
        <v>95</v>
      </c>
    </row>
    <row r="1083" spans="1:8" x14ac:dyDescent="0.2">
      <c r="A1083" t="s">
        <v>19</v>
      </c>
      <c r="B1083" t="s">
        <v>201</v>
      </c>
      <c r="C1083">
        <v>4</v>
      </c>
      <c r="D1083">
        <v>0</v>
      </c>
      <c r="E1083">
        <v>0</v>
      </c>
      <c r="F1083" t="s">
        <v>95</v>
      </c>
      <c r="G1083">
        <v>0</v>
      </c>
      <c r="H1083" t="s">
        <v>95</v>
      </c>
    </row>
    <row r="1084" spans="1:8" x14ac:dyDescent="0.2">
      <c r="A1084" t="s">
        <v>19</v>
      </c>
      <c r="B1084" t="s">
        <v>202</v>
      </c>
      <c r="C1084">
        <v>3</v>
      </c>
      <c r="D1084">
        <v>0</v>
      </c>
      <c r="E1084">
        <v>100</v>
      </c>
      <c r="F1084" t="s">
        <v>95</v>
      </c>
      <c r="G1084">
        <v>100</v>
      </c>
      <c r="H1084" t="s">
        <v>95</v>
      </c>
    </row>
    <row r="1085" spans="1:8" x14ac:dyDescent="0.2">
      <c r="A1085" t="s">
        <v>19</v>
      </c>
      <c r="B1085" t="s">
        <v>203</v>
      </c>
      <c r="C1085">
        <v>6</v>
      </c>
      <c r="D1085">
        <v>0</v>
      </c>
      <c r="E1085">
        <v>0</v>
      </c>
      <c r="F1085" t="s">
        <v>95</v>
      </c>
      <c r="G1085">
        <v>0</v>
      </c>
      <c r="H1085" t="s">
        <v>95</v>
      </c>
    </row>
    <row r="1086" spans="1:8" x14ac:dyDescent="0.2">
      <c r="A1086" t="s">
        <v>19</v>
      </c>
      <c r="B1086" t="s">
        <v>204</v>
      </c>
      <c r="C1086">
        <v>5</v>
      </c>
      <c r="D1086">
        <v>0</v>
      </c>
      <c r="E1086">
        <v>0</v>
      </c>
      <c r="F1086" t="s">
        <v>95</v>
      </c>
      <c r="G1086">
        <v>0</v>
      </c>
      <c r="H1086" t="s">
        <v>95</v>
      </c>
    </row>
    <row r="1087" spans="1:8" x14ac:dyDescent="0.2">
      <c r="A1087" t="s">
        <v>19</v>
      </c>
      <c r="B1087" t="s">
        <v>205</v>
      </c>
      <c r="C1087">
        <v>1</v>
      </c>
      <c r="D1087">
        <v>0</v>
      </c>
      <c r="E1087">
        <v>0</v>
      </c>
      <c r="F1087" t="s">
        <v>95</v>
      </c>
      <c r="G1087">
        <v>0</v>
      </c>
      <c r="H1087" t="s">
        <v>95</v>
      </c>
    </row>
    <row r="1088" spans="1:8" x14ac:dyDescent="0.2">
      <c r="A1088" t="s">
        <v>19</v>
      </c>
      <c r="B1088" t="s">
        <v>206</v>
      </c>
      <c r="C1088">
        <v>4</v>
      </c>
      <c r="D1088">
        <v>0</v>
      </c>
      <c r="E1088">
        <v>0</v>
      </c>
      <c r="F1088" t="s">
        <v>95</v>
      </c>
      <c r="G1088">
        <v>0</v>
      </c>
      <c r="H1088" t="s">
        <v>95</v>
      </c>
    </row>
    <row r="1089" spans="1:8" x14ac:dyDescent="0.2">
      <c r="A1089" t="s">
        <v>19</v>
      </c>
      <c r="B1089" t="s">
        <v>207</v>
      </c>
      <c r="C1089">
        <v>5</v>
      </c>
      <c r="D1089">
        <v>0</v>
      </c>
      <c r="E1089">
        <v>0</v>
      </c>
      <c r="F1089" t="s">
        <v>95</v>
      </c>
      <c r="G1089">
        <v>0</v>
      </c>
      <c r="H1089" t="s">
        <v>95</v>
      </c>
    </row>
    <row r="1090" spans="1:8" x14ac:dyDescent="0.2">
      <c r="A1090" t="s">
        <v>19</v>
      </c>
      <c r="B1090" t="s">
        <v>208</v>
      </c>
      <c r="C1090">
        <v>2</v>
      </c>
      <c r="D1090">
        <v>0</v>
      </c>
      <c r="E1090">
        <v>0</v>
      </c>
      <c r="F1090" t="s">
        <v>95</v>
      </c>
      <c r="G1090">
        <v>0</v>
      </c>
      <c r="H1090" t="s">
        <v>95</v>
      </c>
    </row>
    <row r="1091" spans="1:8" x14ac:dyDescent="0.2">
      <c r="A1091" t="s">
        <v>19</v>
      </c>
      <c r="B1091" t="s">
        <v>209</v>
      </c>
      <c r="C1091">
        <v>1</v>
      </c>
      <c r="D1091">
        <v>0</v>
      </c>
      <c r="E1091">
        <v>0</v>
      </c>
      <c r="F1091" t="s">
        <v>95</v>
      </c>
      <c r="G1091">
        <v>0</v>
      </c>
      <c r="H1091" t="s">
        <v>95</v>
      </c>
    </row>
    <row r="1092" spans="1:8" x14ac:dyDescent="0.2">
      <c r="A1092" t="s">
        <v>19</v>
      </c>
      <c r="B1092" t="s">
        <v>210</v>
      </c>
      <c r="C1092">
        <v>4</v>
      </c>
      <c r="D1092">
        <v>0</v>
      </c>
      <c r="E1092">
        <v>0</v>
      </c>
      <c r="F1092" t="s">
        <v>95</v>
      </c>
      <c r="G1092">
        <v>0</v>
      </c>
      <c r="H1092" t="s">
        <v>95</v>
      </c>
    </row>
    <row r="1093" spans="1:8" x14ac:dyDescent="0.2">
      <c r="A1093" t="s">
        <v>19</v>
      </c>
      <c r="B1093" t="s">
        <v>211</v>
      </c>
      <c r="C1093">
        <v>6</v>
      </c>
      <c r="D1093">
        <v>0</v>
      </c>
      <c r="E1093">
        <v>0</v>
      </c>
      <c r="F1093" t="s">
        <v>95</v>
      </c>
      <c r="G1093">
        <v>0</v>
      </c>
      <c r="H1093" t="s">
        <v>95</v>
      </c>
    </row>
    <row r="1094" spans="1:8" x14ac:dyDescent="0.2">
      <c r="A1094" t="s">
        <v>19</v>
      </c>
      <c r="B1094" t="s">
        <v>212</v>
      </c>
      <c r="C1094">
        <v>6</v>
      </c>
      <c r="D1094">
        <v>0</v>
      </c>
      <c r="E1094">
        <v>0</v>
      </c>
      <c r="F1094" t="s">
        <v>95</v>
      </c>
      <c r="G1094">
        <v>0</v>
      </c>
      <c r="H1094" t="s">
        <v>95</v>
      </c>
    </row>
    <row r="1095" spans="1:8" x14ac:dyDescent="0.2">
      <c r="A1095" t="s">
        <v>19</v>
      </c>
      <c r="B1095" t="s">
        <v>213</v>
      </c>
      <c r="C1095">
        <v>4</v>
      </c>
      <c r="D1095">
        <v>0</v>
      </c>
      <c r="E1095">
        <v>0</v>
      </c>
      <c r="F1095" t="s">
        <v>95</v>
      </c>
      <c r="G1095">
        <v>0</v>
      </c>
      <c r="H1095" t="s">
        <v>95</v>
      </c>
    </row>
    <row r="1096" spans="1:8" x14ac:dyDescent="0.2">
      <c r="A1096" t="s">
        <v>19</v>
      </c>
      <c r="B1096" t="s">
        <v>214</v>
      </c>
      <c r="C1096">
        <v>3</v>
      </c>
      <c r="D1096">
        <v>0</v>
      </c>
      <c r="E1096">
        <v>33</v>
      </c>
      <c r="F1096" t="s">
        <v>95</v>
      </c>
      <c r="G1096">
        <v>33</v>
      </c>
      <c r="H1096" t="s">
        <v>95</v>
      </c>
    </row>
    <row r="1097" spans="1:8" x14ac:dyDescent="0.2">
      <c r="A1097" t="s">
        <v>19</v>
      </c>
      <c r="B1097" t="s">
        <v>215</v>
      </c>
      <c r="C1097">
        <v>6</v>
      </c>
      <c r="D1097">
        <v>0</v>
      </c>
      <c r="E1097">
        <v>0</v>
      </c>
      <c r="F1097" t="s">
        <v>95</v>
      </c>
      <c r="G1097">
        <v>0</v>
      </c>
      <c r="H1097" t="s">
        <v>95</v>
      </c>
    </row>
    <row r="1098" spans="1:8" x14ac:dyDescent="0.2">
      <c r="A1098" t="s">
        <v>19</v>
      </c>
      <c r="B1098" t="s">
        <v>216</v>
      </c>
      <c r="C1098">
        <v>2</v>
      </c>
      <c r="D1098">
        <v>0</v>
      </c>
      <c r="E1098">
        <v>0</v>
      </c>
      <c r="F1098" t="s">
        <v>95</v>
      </c>
      <c r="G1098">
        <v>0</v>
      </c>
      <c r="H1098" t="s">
        <v>95</v>
      </c>
    </row>
    <row r="1099" spans="1:8" x14ac:dyDescent="0.2">
      <c r="A1099" t="s">
        <v>19</v>
      </c>
      <c r="B1099" t="s">
        <v>217</v>
      </c>
      <c r="C1099">
        <v>4</v>
      </c>
      <c r="D1099">
        <v>0</v>
      </c>
      <c r="E1099">
        <v>25</v>
      </c>
      <c r="F1099" t="s">
        <v>95</v>
      </c>
      <c r="G1099">
        <v>25</v>
      </c>
      <c r="H1099" t="s">
        <v>95</v>
      </c>
    </row>
    <row r="1100" spans="1:8" x14ac:dyDescent="0.2">
      <c r="A1100" t="s">
        <v>19</v>
      </c>
      <c r="B1100" t="s">
        <v>218</v>
      </c>
      <c r="C1100">
        <v>2</v>
      </c>
      <c r="D1100">
        <v>0</v>
      </c>
      <c r="E1100">
        <v>0</v>
      </c>
      <c r="F1100" t="s">
        <v>95</v>
      </c>
      <c r="G1100">
        <v>0</v>
      </c>
      <c r="H1100" t="s">
        <v>95</v>
      </c>
    </row>
    <row r="1101" spans="1:8" x14ac:dyDescent="0.2">
      <c r="A1101" t="s">
        <v>19</v>
      </c>
      <c r="B1101" t="s">
        <v>219</v>
      </c>
      <c r="C1101">
        <v>1</v>
      </c>
      <c r="D1101">
        <v>0</v>
      </c>
      <c r="E1101">
        <v>0</v>
      </c>
      <c r="F1101" t="s">
        <v>95</v>
      </c>
      <c r="G1101">
        <v>0</v>
      </c>
      <c r="H1101" t="s">
        <v>95</v>
      </c>
    </row>
    <row r="1102" spans="1:8" x14ac:dyDescent="0.2">
      <c r="A1102" t="s">
        <v>19</v>
      </c>
      <c r="B1102" t="s">
        <v>220</v>
      </c>
      <c r="C1102">
        <v>1</v>
      </c>
      <c r="D1102">
        <v>0</v>
      </c>
      <c r="E1102">
        <v>0</v>
      </c>
      <c r="F1102" t="s">
        <v>95</v>
      </c>
      <c r="G1102">
        <v>0</v>
      </c>
      <c r="H1102" t="s">
        <v>95</v>
      </c>
    </row>
    <row r="1103" spans="1:8" x14ac:dyDescent="0.2">
      <c r="A1103" t="s">
        <v>19</v>
      </c>
      <c r="B1103" t="s">
        <v>221</v>
      </c>
      <c r="C1103">
        <v>3</v>
      </c>
      <c r="D1103">
        <v>0</v>
      </c>
      <c r="E1103">
        <v>33</v>
      </c>
      <c r="F1103" t="s">
        <v>95</v>
      </c>
      <c r="G1103">
        <v>33</v>
      </c>
      <c r="H1103" t="s">
        <v>95</v>
      </c>
    </row>
    <row r="1104" spans="1:8" x14ac:dyDescent="0.2">
      <c r="A1104" t="s">
        <v>19</v>
      </c>
      <c r="B1104" t="s">
        <v>222</v>
      </c>
      <c r="C1104">
        <v>5</v>
      </c>
      <c r="D1104">
        <v>0</v>
      </c>
      <c r="E1104">
        <v>0</v>
      </c>
      <c r="F1104" t="s">
        <v>95</v>
      </c>
      <c r="G1104">
        <v>0</v>
      </c>
      <c r="H1104" t="s">
        <v>95</v>
      </c>
    </row>
    <row r="1105" spans="1:8" x14ac:dyDescent="0.2">
      <c r="A1105" t="s">
        <v>19</v>
      </c>
      <c r="B1105" t="s">
        <v>223</v>
      </c>
      <c r="C1105">
        <v>5</v>
      </c>
      <c r="D1105">
        <v>0</v>
      </c>
      <c r="E1105">
        <v>0</v>
      </c>
      <c r="F1105" t="s">
        <v>95</v>
      </c>
      <c r="G1105">
        <v>0</v>
      </c>
      <c r="H1105" t="s">
        <v>95</v>
      </c>
    </row>
    <row r="1106" spans="1:8" x14ac:dyDescent="0.2">
      <c r="A1106" t="s">
        <v>19</v>
      </c>
      <c r="B1106" t="s">
        <v>224</v>
      </c>
      <c r="C1106">
        <v>3</v>
      </c>
      <c r="D1106">
        <v>0</v>
      </c>
      <c r="E1106">
        <v>0</v>
      </c>
      <c r="F1106" t="s">
        <v>95</v>
      </c>
      <c r="G1106">
        <v>0</v>
      </c>
      <c r="H1106" t="s">
        <v>95</v>
      </c>
    </row>
    <row r="1107" spans="1:8" x14ac:dyDescent="0.2">
      <c r="A1107" t="s">
        <v>19</v>
      </c>
      <c r="B1107" t="s">
        <v>225</v>
      </c>
      <c r="C1107">
        <v>5</v>
      </c>
      <c r="D1107">
        <v>0</v>
      </c>
      <c r="E1107">
        <v>20</v>
      </c>
      <c r="F1107" t="s">
        <v>95</v>
      </c>
      <c r="G1107">
        <v>20</v>
      </c>
      <c r="H1107" t="s">
        <v>95</v>
      </c>
    </row>
    <row r="1108" spans="1:8" x14ac:dyDescent="0.2">
      <c r="A1108" t="s">
        <v>19</v>
      </c>
      <c r="B1108" t="s">
        <v>226</v>
      </c>
      <c r="C1108">
        <v>2</v>
      </c>
      <c r="D1108">
        <v>0</v>
      </c>
      <c r="E1108">
        <v>0</v>
      </c>
      <c r="F1108" t="s">
        <v>95</v>
      </c>
      <c r="G1108">
        <v>0</v>
      </c>
      <c r="H1108" t="s">
        <v>95</v>
      </c>
    </row>
    <row r="1109" spans="1:8" x14ac:dyDescent="0.2">
      <c r="A1109" t="s">
        <v>19</v>
      </c>
      <c r="B1109" t="s">
        <v>227</v>
      </c>
      <c r="C1109">
        <v>3</v>
      </c>
      <c r="D1109">
        <v>0</v>
      </c>
      <c r="E1109">
        <v>33</v>
      </c>
      <c r="F1109" t="s">
        <v>95</v>
      </c>
      <c r="G1109">
        <v>33</v>
      </c>
      <c r="H1109" t="s">
        <v>95</v>
      </c>
    </row>
    <row r="1110" spans="1:8" x14ac:dyDescent="0.2">
      <c r="A1110" t="s">
        <v>19</v>
      </c>
      <c r="B1110" t="s">
        <v>228</v>
      </c>
      <c r="C1110">
        <v>1</v>
      </c>
      <c r="D1110">
        <v>0</v>
      </c>
      <c r="E1110">
        <v>0</v>
      </c>
      <c r="F1110" t="s">
        <v>95</v>
      </c>
      <c r="G1110">
        <v>0</v>
      </c>
      <c r="H1110" t="s">
        <v>95</v>
      </c>
    </row>
    <row r="1111" spans="1:8" x14ac:dyDescent="0.2">
      <c r="A1111" t="s">
        <v>19</v>
      </c>
      <c r="B1111" t="s">
        <v>229</v>
      </c>
      <c r="C1111">
        <v>2</v>
      </c>
      <c r="D1111">
        <v>0</v>
      </c>
      <c r="E1111">
        <v>50</v>
      </c>
      <c r="F1111" t="s">
        <v>95</v>
      </c>
      <c r="G1111">
        <v>50</v>
      </c>
      <c r="H1111" t="s">
        <v>95</v>
      </c>
    </row>
    <row r="1112" spans="1:8" x14ac:dyDescent="0.2">
      <c r="A1112" t="s">
        <v>19</v>
      </c>
      <c r="B1112" t="s">
        <v>230</v>
      </c>
      <c r="C1112">
        <v>1</v>
      </c>
      <c r="D1112">
        <v>0</v>
      </c>
      <c r="E1112">
        <v>0</v>
      </c>
      <c r="F1112" t="s">
        <v>95</v>
      </c>
      <c r="G1112">
        <v>0</v>
      </c>
      <c r="H1112" t="s">
        <v>95</v>
      </c>
    </row>
    <row r="1113" spans="1:8" x14ac:dyDescent="0.2">
      <c r="A1113" t="s">
        <v>19</v>
      </c>
      <c r="B1113" t="s">
        <v>231</v>
      </c>
      <c r="C1113">
        <v>4</v>
      </c>
      <c r="D1113">
        <v>0</v>
      </c>
      <c r="E1113">
        <v>0</v>
      </c>
      <c r="F1113" t="s">
        <v>95</v>
      </c>
      <c r="G1113">
        <v>0</v>
      </c>
      <c r="H1113" t="s">
        <v>95</v>
      </c>
    </row>
    <row r="1114" spans="1:8" x14ac:dyDescent="0.2">
      <c r="A1114" t="s">
        <v>19</v>
      </c>
      <c r="B1114" t="s">
        <v>232</v>
      </c>
      <c r="C1114">
        <v>4</v>
      </c>
      <c r="D1114">
        <v>0</v>
      </c>
      <c r="E1114">
        <v>0</v>
      </c>
      <c r="F1114" t="s">
        <v>95</v>
      </c>
      <c r="G1114">
        <v>0</v>
      </c>
      <c r="H1114" t="s">
        <v>95</v>
      </c>
    </row>
    <row r="1115" spans="1:8" x14ac:dyDescent="0.2">
      <c r="A1115" t="s">
        <v>19</v>
      </c>
      <c r="B1115" t="s">
        <v>233</v>
      </c>
      <c r="C1115">
        <v>6</v>
      </c>
      <c r="D1115">
        <v>0</v>
      </c>
      <c r="E1115">
        <v>0</v>
      </c>
      <c r="F1115" t="s">
        <v>95</v>
      </c>
      <c r="G1115">
        <v>0</v>
      </c>
      <c r="H1115" t="s">
        <v>95</v>
      </c>
    </row>
    <row r="1116" spans="1:8" x14ac:dyDescent="0.2">
      <c r="A1116" t="s">
        <v>19</v>
      </c>
      <c r="B1116" t="s">
        <v>234</v>
      </c>
      <c r="C1116">
        <v>1</v>
      </c>
      <c r="D1116">
        <v>0</v>
      </c>
      <c r="E1116">
        <v>0</v>
      </c>
      <c r="F1116" t="s">
        <v>95</v>
      </c>
      <c r="G1116">
        <v>0</v>
      </c>
      <c r="H1116" t="s">
        <v>95</v>
      </c>
    </row>
    <row r="1117" spans="1:8" x14ac:dyDescent="0.2">
      <c r="A1117" t="s">
        <v>19</v>
      </c>
      <c r="B1117" t="s">
        <v>235</v>
      </c>
      <c r="C1117">
        <v>6</v>
      </c>
      <c r="D1117">
        <v>0</v>
      </c>
      <c r="E1117">
        <v>0</v>
      </c>
      <c r="F1117" t="s">
        <v>95</v>
      </c>
      <c r="G1117">
        <v>0</v>
      </c>
      <c r="H1117" t="s">
        <v>95</v>
      </c>
    </row>
    <row r="1118" spans="1:8" x14ac:dyDescent="0.2">
      <c r="A1118" t="s">
        <v>19</v>
      </c>
      <c r="B1118" t="s">
        <v>236</v>
      </c>
      <c r="C1118">
        <v>5</v>
      </c>
      <c r="D1118">
        <v>0</v>
      </c>
      <c r="E1118">
        <v>0</v>
      </c>
      <c r="F1118" t="s">
        <v>95</v>
      </c>
      <c r="G1118">
        <v>0</v>
      </c>
      <c r="H1118" t="s">
        <v>95</v>
      </c>
    </row>
    <row r="1119" spans="1:8" x14ac:dyDescent="0.2">
      <c r="A1119" t="s">
        <v>19</v>
      </c>
      <c r="B1119" t="s">
        <v>237</v>
      </c>
      <c r="C1119">
        <v>4</v>
      </c>
      <c r="D1119">
        <v>0</v>
      </c>
      <c r="E1119">
        <v>0</v>
      </c>
      <c r="F1119" t="s">
        <v>95</v>
      </c>
      <c r="G1119">
        <v>0</v>
      </c>
      <c r="H1119" t="s">
        <v>95</v>
      </c>
    </row>
    <row r="1120" spans="1:8" x14ac:dyDescent="0.2">
      <c r="A1120" t="s">
        <v>19</v>
      </c>
      <c r="B1120" t="s">
        <v>238</v>
      </c>
      <c r="C1120">
        <v>5</v>
      </c>
      <c r="D1120">
        <v>0</v>
      </c>
      <c r="E1120">
        <v>0</v>
      </c>
      <c r="F1120" t="s">
        <v>95</v>
      </c>
      <c r="G1120">
        <v>0</v>
      </c>
      <c r="H1120" t="s">
        <v>95</v>
      </c>
    </row>
    <row r="1121" spans="1:8" x14ac:dyDescent="0.2">
      <c r="A1121" t="s">
        <v>19</v>
      </c>
      <c r="B1121" t="s">
        <v>239</v>
      </c>
      <c r="C1121">
        <v>5</v>
      </c>
      <c r="D1121">
        <v>0</v>
      </c>
      <c r="E1121">
        <v>0</v>
      </c>
      <c r="F1121" t="s">
        <v>95</v>
      </c>
      <c r="G1121">
        <v>0</v>
      </c>
      <c r="H1121" t="s">
        <v>95</v>
      </c>
    </row>
    <row r="1122" spans="1:8" x14ac:dyDescent="0.2">
      <c r="A1122" t="s">
        <v>19</v>
      </c>
      <c r="B1122" t="s">
        <v>240</v>
      </c>
      <c r="C1122">
        <v>4</v>
      </c>
      <c r="D1122">
        <v>0</v>
      </c>
      <c r="E1122">
        <v>0</v>
      </c>
      <c r="F1122" t="s">
        <v>95</v>
      </c>
      <c r="G1122">
        <v>0</v>
      </c>
      <c r="H1122" t="s">
        <v>95</v>
      </c>
    </row>
    <row r="1123" spans="1:8" x14ac:dyDescent="0.2">
      <c r="A1123" t="s">
        <v>19</v>
      </c>
      <c r="B1123" t="s">
        <v>241</v>
      </c>
      <c r="C1123">
        <v>3</v>
      </c>
      <c r="D1123">
        <v>0</v>
      </c>
      <c r="E1123">
        <v>33</v>
      </c>
      <c r="F1123" t="s">
        <v>95</v>
      </c>
      <c r="G1123">
        <v>33</v>
      </c>
      <c r="H1123" t="s">
        <v>95</v>
      </c>
    </row>
    <row r="1124" spans="1:8" x14ac:dyDescent="0.2">
      <c r="A1124" t="s">
        <v>19</v>
      </c>
      <c r="B1124" t="s">
        <v>242</v>
      </c>
      <c r="C1124">
        <v>6</v>
      </c>
      <c r="D1124">
        <v>0</v>
      </c>
      <c r="E1124">
        <v>0</v>
      </c>
      <c r="F1124" t="s">
        <v>95</v>
      </c>
      <c r="G1124">
        <v>0</v>
      </c>
      <c r="H1124" t="s">
        <v>95</v>
      </c>
    </row>
    <row r="1125" spans="1:8" x14ac:dyDescent="0.2">
      <c r="A1125" t="s">
        <v>19</v>
      </c>
      <c r="B1125" t="s">
        <v>243</v>
      </c>
      <c r="C1125">
        <v>4</v>
      </c>
      <c r="D1125">
        <v>0</v>
      </c>
      <c r="E1125">
        <v>0</v>
      </c>
      <c r="F1125" t="s">
        <v>95</v>
      </c>
      <c r="G1125">
        <v>0</v>
      </c>
      <c r="H1125" t="s">
        <v>95</v>
      </c>
    </row>
    <row r="1126" spans="1:8" x14ac:dyDescent="0.2">
      <c r="A1126" t="s">
        <v>19</v>
      </c>
      <c r="B1126" t="s">
        <v>244</v>
      </c>
      <c r="C1126">
        <v>4</v>
      </c>
      <c r="D1126">
        <v>0</v>
      </c>
      <c r="E1126">
        <v>0</v>
      </c>
      <c r="F1126" t="s">
        <v>95</v>
      </c>
      <c r="G1126">
        <v>0</v>
      </c>
      <c r="H1126" t="s">
        <v>95</v>
      </c>
    </row>
    <row r="1127" spans="1:8" x14ac:dyDescent="0.2">
      <c r="A1127" t="s">
        <v>19</v>
      </c>
      <c r="B1127" t="s">
        <v>245</v>
      </c>
      <c r="C1127">
        <v>6</v>
      </c>
      <c r="D1127">
        <v>0</v>
      </c>
      <c r="E1127">
        <v>0</v>
      </c>
      <c r="F1127" t="s">
        <v>95</v>
      </c>
      <c r="G1127">
        <v>0</v>
      </c>
      <c r="H1127" t="s">
        <v>95</v>
      </c>
    </row>
    <row r="1128" spans="1:8" x14ac:dyDescent="0.2">
      <c r="A1128" t="s">
        <v>19</v>
      </c>
      <c r="B1128" t="s">
        <v>246</v>
      </c>
      <c r="C1128">
        <v>3</v>
      </c>
      <c r="D1128">
        <v>0</v>
      </c>
      <c r="E1128">
        <v>0</v>
      </c>
      <c r="F1128" t="s">
        <v>95</v>
      </c>
      <c r="G1128">
        <v>0</v>
      </c>
      <c r="H1128" t="s">
        <v>95</v>
      </c>
    </row>
    <row r="1129" spans="1:8" x14ac:dyDescent="0.2">
      <c r="A1129" t="s">
        <v>19</v>
      </c>
      <c r="B1129" t="s">
        <v>247</v>
      </c>
      <c r="C1129">
        <v>4</v>
      </c>
      <c r="D1129">
        <v>0</v>
      </c>
      <c r="E1129">
        <v>0</v>
      </c>
      <c r="F1129" t="s">
        <v>95</v>
      </c>
      <c r="G1129">
        <v>0</v>
      </c>
      <c r="H1129" t="s">
        <v>95</v>
      </c>
    </row>
    <row r="1130" spans="1:8" x14ac:dyDescent="0.2">
      <c r="A1130" t="s">
        <v>19</v>
      </c>
      <c r="B1130" t="s">
        <v>248</v>
      </c>
      <c r="C1130">
        <v>4</v>
      </c>
      <c r="D1130">
        <v>0</v>
      </c>
      <c r="E1130">
        <v>0</v>
      </c>
      <c r="F1130" t="s">
        <v>95</v>
      </c>
      <c r="G1130">
        <v>0</v>
      </c>
      <c r="H1130" t="s">
        <v>95</v>
      </c>
    </row>
    <row r="1131" spans="1:8" x14ac:dyDescent="0.2">
      <c r="A1131" t="s">
        <v>19</v>
      </c>
      <c r="B1131" t="s">
        <v>249</v>
      </c>
      <c r="C1131">
        <v>1</v>
      </c>
      <c r="D1131">
        <v>0</v>
      </c>
      <c r="E1131">
        <v>0</v>
      </c>
      <c r="F1131" t="s">
        <v>95</v>
      </c>
      <c r="G1131">
        <v>0</v>
      </c>
      <c r="H1131" t="s">
        <v>95</v>
      </c>
    </row>
    <row r="1132" spans="1:8" x14ac:dyDescent="0.2">
      <c r="A1132" t="s">
        <v>19</v>
      </c>
      <c r="B1132" t="s">
        <v>250</v>
      </c>
      <c r="C1132">
        <v>2</v>
      </c>
      <c r="D1132">
        <v>0</v>
      </c>
      <c r="E1132">
        <v>0</v>
      </c>
      <c r="F1132" t="s">
        <v>95</v>
      </c>
      <c r="G1132">
        <v>0</v>
      </c>
      <c r="H1132" t="s">
        <v>95</v>
      </c>
    </row>
    <row r="1133" spans="1:8" x14ac:dyDescent="0.2">
      <c r="A1133" t="s">
        <v>19</v>
      </c>
      <c r="B1133" t="s">
        <v>251</v>
      </c>
      <c r="C1133">
        <v>3</v>
      </c>
      <c r="D1133">
        <v>0</v>
      </c>
      <c r="E1133">
        <v>0</v>
      </c>
      <c r="F1133" t="s">
        <v>95</v>
      </c>
      <c r="G1133">
        <v>0</v>
      </c>
      <c r="H1133" t="s">
        <v>95</v>
      </c>
    </row>
    <row r="1134" spans="1:8" x14ac:dyDescent="0.2">
      <c r="A1134" t="s">
        <v>19</v>
      </c>
      <c r="B1134" t="s">
        <v>252</v>
      </c>
      <c r="C1134">
        <v>3</v>
      </c>
      <c r="D1134">
        <v>0</v>
      </c>
      <c r="E1134">
        <v>0</v>
      </c>
      <c r="F1134" t="s">
        <v>95</v>
      </c>
      <c r="G1134">
        <v>0</v>
      </c>
      <c r="H1134" t="s">
        <v>95</v>
      </c>
    </row>
    <row r="1135" spans="1:8" x14ac:dyDescent="0.2">
      <c r="A1135" t="s">
        <v>19</v>
      </c>
      <c r="B1135" t="s">
        <v>253</v>
      </c>
      <c r="C1135">
        <v>5</v>
      </c>
      <c r="D1135">
        <v>0</v>
      </c>
      <c r="E1135">
        <v>0</v>
      </c>
      <c r="F1135" t="s">
        <v>95</v>
      </c>
      <c r="G1135">
        <v>0</v>
      </c>
      <c r="H1135" t="s">
        <v>95</v>
      </c>
    </row>
    <row r="1136" spans="1:8" x14ac:dyDescent="0.2">
      <c r="A1136" t="s">
        <v>19</v>
      </c>
      <c r="B1136" t="s">
        <v>254</v>
      </c>
      <c r="C1136">
        <v>5</v>
      </c>
      <c r="D1136">
        <v>0</v>
      </c>
      <c r="E1136">
        <v>0</v>
      </c>
      <c r="F1136" t="s">
        <v>95</v>
      </c>
      <c r="G1136">
        <v>0</v>
      </c>
      <c r="H1136" t="s">
        <v>95</v>
      </c>
    </row>
    <row r="1137" spans="1:8" x14ac:dyDescent="0.2">
      <c r="A1137" t="s">
        <v>19</v>
      </c>
      <c r="B1137" t="s">
        <v>255</v>
      </c>
      <c r="C1137">
        <v>1</v>
      </c>
      <c r="D1137">
        <v>0</v>
      </c>
      <c r="E1137">
        <v>0</v>
      </c>
      <c r="F1137" t="s">
        <v>95</v>
      </c>
      <c r="G1137">
        <v>0</v>
      </c>
      <c r="H1137" t="s">
        <v>95</v>
      </c>
    </row>
    <row r="1138" spans="1:8" x14ac:dyDescent="0.2">
      <c r="A1138" t="s">
        <v>19</v>
      </c>
      <c r="B1138" t="s">
        <v>256</v>
      </c>
      <c r="C1138">
        <v>4</v>
      </c>
      <c r="D1138">
        <v>0</v>
      </c>
      <c r="E1138">
        <v>0</v>
      </c>
      <c r="F1138" t="s">
        <v>95</v>
      </c>
      <c r="G1138">
        <v>0</v>
      </c>
      <c r="H1138" t="s">
        <v>95</v>
      </c>
    </row>
    <row r="1139" spans="1:8" x14ac:dyDescent="0.2">
      <c r="A1139" t="s">
        <v>19</v>
      </c>
      <c r="B1139" t="s">
        <v>257</v>
      </c>
      <c r="C1139">
        <v>3</v>
      </c>
      <c r="D1139">
        <v>0</v>
      </c>
      <c r="E1139">
        <v>0</v>
      </c>
      <c r="F1139" t="s">
        <v>95</v>
      </c>
      <c r="G1139">
        <v>0</v>
      </c>
      <c r="H1139" t="s">
        <v>95</v>
      </c>
    </row>
    <row r="1140" spans="1:8" x14ac:dyDescent="0.2">
      <c r="A1140" t="s">
        <v>19</v>
      </c>
      <c r="B1140" t="s">
        <v>258</v>
      </c>
      <c r="C1140">
        <v>3</v>
      </c>
      <c r="D1140">
        <v>0</v>
      </c>
      <c r="E1140">
        <v>0</v>
      </c>
      <c r="F1140" t="s">
        <v>95</v>
      </c>
      <c r="G1140">
        <v>0</v>
      </c>
      <c r="H1140" t="s">
        <v>95</v>
      </c>
    </row>
    <row r="1141" spans="1:8" x14ac:dyDescent="0.2">
      <c r="A1141" t="s">
        <v>19</v>
      </c>
      <c r="B1141" t="s">
        <v>259</v>
      </c>
      <c r="C1141">
        <v>5</v>
      </c>
      <c r="D1141">
        <v>0</v>
      </c>
      <c r="E1141">
        <v>0</v>
      </c>
      <c r="F1141" t="s">
        <v>95</v>
      </c>
      <c r="G1141">
        <v>0</v>
      </c>
      <c r="H1141" t="s">
        <v>95</v>
      </c>
    </row>
    <row r="1142" spans="1:8" x14ac:dyDescent="0.2">
      <c r="A1142" t="s">
        <v>19</v>
      </c>
      <c r="B1142" t="s">
        <v>260</v>
      </c>
      <c r="C1142">
        <v>5</v>
      </c>
      <c r="D1142">
        <v>0</v>
      </c>
      <c r="E1142">
        <v>0</v>
      </c>
      <c r="F1142" t="s">
        <v>95</v>
      </c>
      <c r="G1142">
        <v>0</v>
      </c>
      <c r="H1142" t="s">
        <v>95</v>
      </c>
    </row>
    <row r="1143" spans="1:8" x14ac:dyDescent="0.2">
      <c r="A1143" t="s">
        <v>13</v>
      </c>
      <c r="B1143" t="s">
        <v>98</v>
      </c>
      <c r="C1143">
        <v>2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">
      <c r="A1144" t="s">
        <v>13</v>
      </c>
      <c r="B1144" t="s">
        <v>99</v>
      </c>
      <c r="C1144">
        <v>2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">
      <c r="A1145" t="s">
        <v>13</v>
      </c>
      <c r="B1145" t="s">
        <v>100</v>
      </c>
      <c r="C1145">
        <v>1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2">
      <c r="A1146" t="s">
        <v>13</v>
      </c>
      <c r="B1146" t="s">
        <v>101</v>
      </c>
      <c r="C1146">
        <v>6</v>
      </c>
      <c r="D1146">
        <v>17</v>
      </c>
      <c r="E1146">
        <v>17</v>
      </c>
      <c r="F1146">
        <v>0</v>
      </c>
      <c r="G1146">
        <v>17</v>
      </c>
      <c r="H1146">
        <v>0</v>
      </c>
    </row>
    <row r="1147" spans="1:8" x14ac:dyDescent="0.2">
      <c r="A1147" t="s">
        <v>13</v>
      </c>
      <c r="B1147" t="s">
        <v>102</v>
      </c>
      <c r="C1147">
        <v>1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 x14ac:dyDescent="0.2">
      <c r="A1148" t="s">
        <v>13</v>
      </c>
      <c r="B1148" t="s">
        <v>103</v>
      </c>
      <c r="C1148">
        <v>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">
      <c r="A1149" t="s">
        <v>13</v>
      </c>
      <c r="B1149" t="s">
        <v>104</v>
      </c>
      <c r="C1149">
        <v>6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">
      <c r="A1150" t="s">
        <v>13</v>
      </c>
      <c r="B1150" t="s">
        <v>105</v>
      </c>
      <c r="C1150">
        <v>3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2">
      <c r="A1151" t="s">
        <v>13</v>
      </c>
      <c r="B1151" t="s">
        <v>106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">
      <c r="A1152" t="s">
        <v>13</v>
      </c>
      <c r="B1152" t="s">
        <v>107</v>
      </c>
      <c r="C1152">
        <v>4</v>
      </c>
      <c r="D1152">
        <v>0</v>
      </c>
      <c r="E1152">
        <v>25</v>
      </c>
      <c r="F1152">
        <v>0</v>
      </c>
      <c r="G1152">
        <v>25</v>
      </c>
      <c r="H1152">
        <v>0</v>
      </c>
    </row>
    <row r="1153" spans="1:8" x14ac:dyDescent="0.2">
      <c r="A1153" t="s">
        <v>13</v>
      </c>
      <c r="B1153" t="s">
        <v>108</v>
      </c>
      <c r="C1153">
        <v>2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">
      <c r="A1154" t="s">
        <v>13</v>
      </c>
      <c r="B1154" t="s">
        <v>109</v>
      </c>
      <c r="C1154">
        <v>2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">
      <c r="A1155" t="s">
        <v>13</v>
      </c>
      <c r="B1155" t="s">
        <v>110</v>
      </c>
      <c r="C1155">
        <v>2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">
      <c r="A1156" t="s">
        <v>13</v>
      </c>
      <c r="B1156" t="s">
        <v>111</v>
      </c>
      <c r="C1156">
        <v>6</v>
      </c>
      <c r="D1156">
        <v>0</v>
      </c>
      <c r="E1156">
        <v>17</v>
      </c>
      <c r="F1156">
        <v>0</v>
      </c>
      <c r="G1156">
        <v>17</v>
      </c>
      <c r="H1156">
        <v>0</v>
      </c>
    </row>
    <row r="1157" spans="1:8" x14ac:dyDescent="0.2">
      <c r="A1157" t="s">
        <v>13</v>
      </c>
      <c r="B1157" t="s">
        <v>112</v>
      </c>
      <c r="C1157">
        <v>2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">
      <c r="A1158" t="s">
        <v>13</v>
      </c>
      <c r="B1158" t="s">
        <v>113</v>
      </c>
      <c r="C1158">
        <v>6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">
      <c r="A1159" t="s">
        <v>13</v>
      </c>
      <c r="B1159" t="s">
        <v>114</v>
      </c>
      <c r="C1159">
        <v>2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2">
      <c r="A1160" t="s">
        <v>13</v>
      </c>
      <c r="B1160" t="s">
        <v>115</v>
      </c>
      <c r="C1160">
        <v>2</v>
      </c>
      <c r="D1160">
        <v>0</v>
      </c>
      <c r="E1160">
        <v>50</v>
      </c>
      <c r="F1160">
        <v>0</v>
      </c>
      <c r="G1160">
        <v>50</v>
      </c>
      <c r="H1160">
        <v>0</v>
      </c>
    </row>
    <row r="1161" spans="1:8" x14ac:dyDescent="0.2">
      <c r="A1161" t="s">
        <v>13</v>
      </c>
      <c r="B1161" t="s">
        <v>116</v>
      </c>
      <c r="C1161">
        <v>6</v>
      </c>
      <c r="D1161">
        <v>17</v>
      </c>
      <c r="E1161">
        <v>17</v>
      </c>
      <c r="F1161">
        <v>0</v>
      </c>
      <c r="G1161">
        <v>17</v>
      </c>
      <c r="H1161">
        <v>0</v>
      </c>
    </row>
    <row r="1162" spans="1:8" x14ac:dyDescent="0.2">
      <c r="A1162" t="s">
        <v>13</v>
      </c>
      <c r="B1162" t="s">
        <v>117</v>
      </c>
      <c r="C1162">
        <v>5</v>
      </c>
      <c r="D1162">
        <v>0</v>
      </c>
      <c r="E1162">
        <v>20</v>
      </c>
      <c r="F1162">
        <v>0</v>
      </c>
      <c r="G1162">
        <v>20</v>
      </c>
      <c r="H1162">
        <v>0</v>
      </c>
    </row>
    <row r="1163" spans="1:8" x14ac:dyDescent="0.2">
      <c r="A1163" t="s">
        <v>13</v>
      </c>
      <c r="B1163" t="s">
        <v>118</v>
      </c>
      <c r="C1163">
        <v>7</v>
      </c>
      <c r="D1163">
        <v>0</v>
      </c>
      <c r="E1163">
        <v>29</v>
      </c>
      <c r="F1163">
        <v>0</v>
      </c>
      <c r="G1163">
        <v>29</v>
      </c>
      <c r="H1163">
        <v>0</v>
      </c>
    </row>
    <row r="1164" spans="1:8" x14ac:dyDescent="0.2">
      <c r="A1164" t="s">
        <v>13</v>
      </c>
      <c r="B1164" t="s">
        <v>119</v>
      </c>
      <c r="C1164">
        <v>6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">
      <c r="A1165" t="s">
        <v>13</v>
      </c>
      <c r="B1165" t="s">
        <v>120</v>
      </c>
      <c r="C1165">
        <v>5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">
      <c r="A1166" t="s">
        <v>13</v>
      </c>
      <c r="B1166" t="s">
        <v>121</v>
      </c>
      <c r="C1166">
        <v>5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2">
      <c r="A1167" t="s">
        <v>13</v>
      </c>
      <c r="B1167" t="s">
        <v>122</v>
      </c>
      <c r="C1167">
        <v>5</v>
      </c>
      <c r="D1167">
        <v>0</v>
      </c>
      <c r="E1167">
        <v>40</v>
      </c>
      <c r="F1167">
        <v>0</v>
      </c>
      <c r="G1167">
        <v>40</v>
      </c>
      <c r="H1167">
        <v>0</v>
      </c>
    </row>
    <row r="1168" spans="1:8" x14ac:dyDescent="0.2">
      <c r="A1168" t="s">
        <v>13</v>
      </c>
      <c r="B1168" t="s">
        <v>123</v>
      </c>
      <c r="C1168">
        <v>2</v>
      </c>
      <c r="D1168">
        <v>0</v>
      </c>
      <c r="E1168">
        <v>50</v>
      </c>
      <c r="F1168">
        <v>0</v>
      </c>
      <c r="G1168">
        <v>50</v>
      </c>
      <c r="H1168">
        <v>0</v>
      </c>
    </row>
    <row r="1169" spans="1:8" x14ac:dyDescent="0.2">
      <c r="A1169" t="s">
        <v>13</v>
      </c>
      <c r="B1169" t="s">
        <v>124</v>
      </c>
      <c r="C1169">
        <v>2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">
      <c r="A1170" t="s">
        <v>13</v>
      </c>
      <c r="B1170" t="s">
        <v>125</v>
      </c>
      <c r="C1170">
        <v>5</v>
      </c>
      <c r="D1170">
        <v>20</v>
      </c>
      <c r="E1170">
        <v>20</v>
      </c>
      <c r="F1170">
        <v>0</v>
      </c>
      <c r="G1170">
        <v>20</v>
      </c>
      <c r="H1170">
        <v>0</v>
      </c>
    </row>
    <row r="1171" spans="1:8" x14ac:dyDescent="0.2">
      <c r="A1171" t="s">
        <v>13</v>
      </c>
      <c r="B1171" t="s">
        <v>126</v>
      </c>
      <c r="C1171">
        <v>6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2">
      <c r="A1172" t="s">
        <v>13</v>
      </c>
      <c r="B1172" t="s">
        <v>127</v>
      </c>
      <c r="C1172">
        <v>6</v>
      </c>
      <c r="D1172">
        <v>0</v>
      </c>
      <c r="E1172">
        <v>50</v>
      </c>
      <c r="F1172">
        <v>0</v>
      </c>
      <c r="G1172">
        <v>50</v>
      </c>
      <c r="H1172">
        <v>0</v>
      </c>
    </row>
    <row r="1173" spans="1:8" x14ac:dyDescent="0.2">
      <c r="A1173" t="s">
        <v>13</v>
      </c>
      <c r="B1173" t="s">
        <v>128</v>
      </c>
      <c r="C1173">
        <v>6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">
      <c r="A1174" t="s">
        <v>13</v>
      </c>
      <c r="B1174" t="s">
        <v>129</v>
      </c>
      <c r="C1174">
        <v>6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">
      <c r="A1175" t="s">
        <v>13</v>
      </c>
      <c r="B1175" t="s">
        <v>130</v>
      </c>
      <c r="C1175">
        <v>4</v>
      </c>
      <c r="D1175">
        <v>0</v>
      </c>
      <c r="E1175">
        <v>25</v>
      </c>
      <c r="F1175">
        <v>0</v>
      </c>
      <c r="G1175">
        <v>25</v>
      </c>
      <c r="H1175">
        <v>0</v>
      </c>
    </row>
    <row r="1176" spans="1:8" x14ac:dyDescent="0.2">
      <c r="A1176" t="s">
        <v>13</v>
      </c>
      <c r="B1176" t="s">
        <v>131</v>
      </c>
      <c r="C1176">
        <v>5</v>
      </c>
      <c r="D1176">
        <v>20</v>
      </c>
      <c r="E1176">
        <v>40</v>
      </c>
      <c r="F1176">
        <v>0</v>
      </c>
      <c r="G1176">
        <v>40</v>
      </c>
      <c r="H1176">
        <v>0</v>
      </c>
    </row>
    <row r="1177" spans="1:8" x14ac:dyDescent="0.2">
      <c r="A1177" t="s">
        <v>13</v>
      </c>
      <c r="B1177" t="s">
        <v>132</v>
      </c>
      <c r="C1177">
        <v>5</v>
      </c>
      <c r="D1177">
        <v>20</v>
      </c>
      <c r="E1177">
        <v>60</v>
      </c>
      <c r="F1177">
        <v>0</v>
      </c>
      <c r="G1177">
        <v>60</v>
      </c>
      <c r="H1177">
        <v>0</v>
      </c>
    </row>
    <row r="1178" spans="1:8" x14ac:dyDescent="0.2">
      <c r="A1178" t="s">
        <v>13</v>
      </c>
      <c r="B1178" t="s">
        <v>133</v>
      </c>
      <c r="C1178">
        <v>3</v>
      </c>
      <c r="D1178">
        <v>67</v>
      </c>
      <c r="E1178">
        <v>100</v>
      </c>
      <c r="F1178">
        <v>0</v>
      </c>
      <c r="G1178">
        <v>100</v>
      </c>
      <c r="H1178">
        <v>0</v>
      </c>
    </row>
    <row r="1179" spans="1:8" x14ac:dyDescent="0.2">
      <c r="A1179" t="s">
        <v>13</v>
      </c>
      <c r="B1179" t="s">
        <v>134</v>
      </c>
      <c r="C1179">
        <v>5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2">
      <c r="A1180" t="s">
        <v>13</v>
      </c>
      <c r="B1180" t="s">
        <v>135</v>
      </c>
      <c r="C1180">
        <v>5</v>
      </c>
      <c r="D1180">
        <v>0</v>
      </c>
      <c r="E1180">
        <v>20</v>
      </c>
      <c r="F1180">
        <v>0</v>
      </c>
      <c r="G1180">
        <v>20</v>
      </c>
      <c r="H1180">
        <v>0</v>
      </c>
    </row>
    <row r="1181" spans="1:8" x14ac:dyDescent="0.2">
      <c r="A1181" t="s">
        <v>13</v>
      </c>
      <c r="B1181" t="s">
        <v>136</v>
      </c>
      <c r="C1181">
        <v>4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">
      <c r="A1182" t="s">
        <v>13</v>
      </c>
      <c r="B1182" t="s">
        <v>137</v>
      </c>
      <c r="C1182">
        <v>4</v>
      </c>
      <c r="D1182">
        <v>0</v>
      </c>
      <c r="E1182">
        <v>25</v>
      </c>
      <c r="F1182">
        <v>0</v>
      </c>
      <c r="G1182">
        <v>25</v>
      </c>
      <c r="H1182">
        <v>0</v>
      </c>
    </row>
    <row r="1183" spans="1:8" x14ac:dyDescent="0.2">
      <c r="A1183" t="s">
        <v>13</v>
      </c>
      <c r="B1183" t="s">
        <v>138</v>
      </c>
      <c r="C1183">
        <v>5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2">
      <c r="A1184" t="s">
        <v>13</v>
      </c>
      <c r="B1184" t="s">
        <v>139</v>
      </c>
      <c r="C1184">
        <v>5</v>
      </c>
      <c r="D1184">
        <v>0</v>
      </c>
      <c r="E1184">
        <v>20</v>
      </c>
      <c r="F1184">
        <v>0</v>
      </c>
      <c r="G1184">
        <v>20</v>
      </c>
      <c r="H1184">
        <v>0</v>
      </c>
    </row>
    <row r="1185" spans="1:8" x14ac:dyDescent="0.2">
      <c r="A1185" t="s">
        <v>13</v>
      </c>
      <c r="B1185" t="s">
        <v>140</v>
      </c>
      <c r="C1185">
        <v>5</v>
      </c>
      <c r="D1185">
        <v>60</v>
      </c>
      <c r="E1185">
        <v>100</v>
      </c>
      <c r="F1185">
        <v>0</v>
      </c>
      <c r="G1185">
        <v>100</v>
      </c>
      <c r="H1185">
        <v>0</v>
      </c>
    </row>
    <row r="1186" spans="1:8" x14ac:dyDescent="0.2">
      <c r="A1186" t="s">
        <v>13</v>
      </c>
      <c r="B1186" t="s">
        <v>141</v>
      </c>
      <c r="C1186">
        <v>1</v>
      </c>
      <c r="D1186">
        <v>0</v>
      </c>
      <c r="E1186">
        <v>100</v>
      </c>
      <c r="F1186">
        <v>0</v>
      </c>
      <c r="G1186">
        <v>100</v>
      </c>
      <c r="H1186">
        <v>0</v>
      </c>
    </row>
    <row r="1187" spans="1:8" x14ac:dyDescent="0.2">
      <c r="A1187" t="s">
        <v>13</v>
      </c>
      <c r="B1187" t="s">
        <v>142</v>
      </c>
      <c r="C1187">
        <v>5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 x14ac:dyDescent="0.2">
      <c r="A1188" t="s">
        <v>13</v>
      </c>
      <c r="B1188" t="s">
        <v>143</v>
      </c>
      <c r="C1188">
        <v>5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">
      <c r="A1189" t="s">
        <v>13</v>
      </c>
      <c r="B1189" t="s">
        <v>144</v>
      </c>
      <c r="C1189">
        <v>3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">
      <c r="A1190" t="s">
        <v>13</v>
      </c>
      <c r="B1190" t="s">
        <v>145</v>
      </c>
      <c r="C1190">
        <v>6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">
      <c r="A1191" t="s">
        <v>13</v>
      </c>
      <c r="B1191" t="s">
        <v>146</v>
      </c>
      <c r="C1191">
        <v>7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x14ac:dyDescent="0.2">
      <c r="A1192" t="s">
        <v>13</v>
      </c>
      <c r="B1192" t="s">
        <v>147</v>
      </c>
      <c r="C1192">
        <v>5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">
      <c r="A1193" t="s">
        <v>13</v>
      </c>
      <c r="B1193" t="s">
        <v>148</v>
      </c>
      <c r="C1193">
        <v>6</v>
      </c>
      <c r="D1193">
        <v>0</v>
      </c>
      <c r="E1193">
        <v>17</v>
      </c>
      <c r="F1193">
        <v>0</v>
      </c>
      <c r="G1193">
        <v>17</v>
      </c>
      <c r="H1193">
        <v>0</v>
      </c>
    </row>
    <row r="1194" spans="1:8" x14ac:dyDescent="0.2">
      <c r="A1194" t="s">
        <v>13</v>
      </c>
      <c r="B1194" t="s">
        <v>149</v>
      </c>
      <c r="C1194">
        <v>4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">
      <c r="A1195" t="s">
        <v>13</v>
      </c>
      <c r="B1195" t="s">
        <v>150</v>
      </c>
      <c r="C1195">
        <v>2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">
      <c r="A1196" t="s">
        <v>13</v>
      </c>
      <c r="B1196" t="s">
        <v>151</v>
      </c>
      <c r="C1196">
        <v>4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 x14ac:dyDescent="0.2">
      <c r="A1197" t="s">
        <v>13</v>
      </c>
      <c r="B1197" t="s">
        <v>152</v>
      </c>
      <c r="C1197">
        <v>5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x14ac:dyDescent="0.2">
      <c r="A1198" t="s">
        <v>13</v>
      </c>
      <c r="B1198" t="s">
        <v>153</v>
      </c>
      <c r="C1198">
        <v>5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">
      <c r="A1199" t="s">
        <v>13</v>
      </c>
      <c r="B1199" t="s">
        <v>154</v>
      </c>
      <c r="C1199">
        <v>5</v>
      </c>
      <c r="D1199">
        <v>0</v>
      </c>
      <c r="E1199">
        <v>20</v>
      </c>
      <c r="F1199">
        <v>0</v>
      </c>
      <c r="G1199">
        <v>20</v>
      </c>
      <c r="H1199">
        <v>0</v>
      </c>
    </row>
    <row r="1200" spans="1:8" x14ac:dyDescent="0.2">
      <c r="A1200" t="s">
        <v>13</v>
      </c>
      <c r="B1200" t="s">
        <v>155</v>
      </c>
      <c r="C1200">
        <v>5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">
      <c r="A1201" t="s">
        <v>13</v>
      </c>
      <c r="B1201" t="s">
        <v>156</v>
      </c>
      <c r="C1201">
        <v>4</v>
      </c>
      <c r="D1201">
        <v>0</v>
      </c>
      <c r="E1201">
        <v>25</v>
      </c>
      <c r="F1201">
        <v>0</v>
      </c>
      <c r="G1201">
        <v>25</v>
      </c>
      <c r="H1201">
        <v>0</v>
      </c>
    </row>
    <row r="1202" spans="1:8" x14ac:dyDescent="0.2">
      <c r="A1202" t="s">
        <v>13</v>
      </c>
      <c r="B1202" t="s">
        <v>157</v>
      </c>
      <c r="C1202">
        <v>4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">
      <c r="A1203" t="s">
        <v>13</v>
      </c>
      <c r="B1203" t="s">
        <v>158</v>
      </c>
      <c r="C1203">
        <v>5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x14ac:dyDescent="0.2">
      <c r="A1204" t="s">
        <v>13</v>
      </c>
      <c r="B1204" t="s">
        <v>159</v>
      </c>
      <c r="C1204">
        <v>6</v>
      </c>
      <c r="D1204">
        <v>17</v>
      </c>
      <c r="E1204">
        <v>17</v>
      </c>
      <c r="F1204">
        <v>0</v>
      </c>
      <c r="G1204">
        <v>17</v>
      </c>
      <c r="H1204">
        <v>0</v>
      </c>
    </row>
    <row r="1205" spans="1:8" x14ac:dyDescent="0.2">
      <c r="A1205" t="s">
        <v>13</v>
      </c>
      <c r="B1205" t="s">
        <v>160</v>
      </c>
      <c r="C1205">
        <v>1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 x14ac:dyDescent="0.2">
      <c r="A1206" t="s">
        <v>13</v>
      </c>
      <c r="B1206" t="s">
        <v>161</v>
      </c>
      <c r="C1206">
        <v>1</v>
      </c>
      <c r="D1206">
        <v>0</v>
      </c>
      <c r="E1206">
        <v>100</v>
      </c>
      <c r="F1206">
        <v>0</v>
      </c>
      <c r="G1206">
        <v>100</v>
      </c>
      <c r="H1206">
        <v>0</v>
      </c>
    </row>
    <row r="1207" spans="1:8" x14ac:dyDescent="0.2">
      <c r="A1207" t="s">
        <v>13</v>
      </c>
      <c r="B1207" t="s">
        <v>162</v>
      </c>
      <c r="C1207">
        <v>2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">
      <c r="A1208" t="s">
        <v>13</v>
      </c>
      <c r="B1208" t="s">
        <v>163</v>
      </c>
      <c r="C1208">
        <v>1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2">
      <c r="A1209" t="s">
        <v>13</v>
      </c>
      <c r="B1209" t="s">
        <v>164</v>
      </c>
      <c r="C1209">
        <v>2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 x14ac:dyDescent="0.2">
      <c r="A1210" t="s">
        <v>13</v>
      </c>
      <c r="B1210" t="s">
        <v>165</v>
      </c>
      <c r="C1210">
        <v>2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">
      <c r="A1211" t="s">
        <v>13</v>
      </c>
      <c r="B1211" t="s">
        <v>166</v>
      </c>
      <c r="C1211">
        <v>2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">
      <c r="A1212" t="s">
        <v>13</v>
      </c>
      <c r="B1212" t="s">
        <v>167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">
      <c r="A1213" t="s">
        <v>13</v>
      </c>
      <c r="B1213" t="s">
        <v>168</v>
      </c>
      <c r="C1213">
        <v>2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">
      <c r="A1214" t="s">
        <v>13</v>
      </c>
      <c r="B1214" t="s">
        <v>169</v>
      </c>
      <c r="C1214">
        <v>2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">
      <c r="A1215" t="s">
        <v>13</v>
      </c>
      <c r="B1215" t="s">
        <v>170</v>
      </c>
      <c r="C1215">
        <v>1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">
      <c r="A1216" t="s">
        <v>13</v>
      </c>
      <c r="B1216" t="s">
        <v>171</v>
      </c>
      <c r="C1216">
        <v>2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2">
      <c r="A1217" t="s">
        <v>13</v>
      </c>
      <c r="B1217" t="s">
        <v>172</v>
      </c>
      <c r="C1217">
        <v>2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 x14ac:dyDescent="0.2">
      <c r="A1218" t="s">
        <v>13</v>
      </c>
      <c r="B1218" t="s">
        <v>173</v>
      </c>
      <c r="C1218">
        <v>2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">
      <c r="A1219" t="s">
        <v>13</v>
      </c>
      <c r="B1219" t="s">
        <v>174</v>
      </c>
      <c r="C1219">
        <v>2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 x14ac:dyDescent="0.2">
      <c r="A1220" t="s">
        <v>13</v>
      </c>
      <c r="B1220" t="s">
        <v>175</v>
      </c>
      <c r="C1220">
        <v>2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">
      <c r="A1221" t="s">
        <v>13</v>
      </c>
      <c r="B1221" t="s">
        <v>176</v>
      </c>
      <c r="C1221">
        <v>2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 x14ac:dyDescent="0.2">
      <c r="A1222" t="s">
        <v>13</v>
      </c>
      <c r="B1222" t="s">
        <v>177</v>
      </c>
      <c r="C1222">
        <v>2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">
      <c r="A1223" t="s">
        <v>13</v>
      </c>
      <c r="B1223" t="s">
        <v>178</v>
      </c>
      <c r="C1223">
        <v>2</v>
      </c>
      <c r="D1223">
        <v>0</v>
      </c>
      <c r="E1223">
        <v>50</v>
      </c>
      <c r="F1223">
        <v>0</v>
      </c>
      <c r="G1223">
        <v>50</v>
      </c>
      <c r="H1223">
        <v>0</v>
      </c>
    </row>
    <row r="1224" spans="1:8" x14ac:dyDescent="0.2">
      <c r="A1224" t="s">
        <v>13</v>
      </c>
      <c r="B1224" t="s">
        <v>179</v>
      </c>
      <c r="C1224">
        <v>1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">
      <c r="A1225" t="s">
        <v>13</v>
      </c>
      <c r="B1225" t="s">
        <v>180</v>
      </c>
      <c r="C1225">
        <v>2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">
      <c r="A1226" t="s">
        <v>13</v>
      </c>
      <c r="B1226" t="s">
        <v>181</v>
      </c>
      <c r="C1226">
        <v>2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2">
      <c r="A1227" t="s">
        <v>13</v>
      </c>
      <c r="B1227" t="s">
        <v>182</v>
      </c>
      <c r="C1227">
        <v>2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 x14ac:dyDescent="0.2">
      <c r="A1228" t="s">
        <v>13</v>
      </c>
      <c r="B1228" t="s">
        <v>183</v>
      </c>
      <c r="C1228">
        <v>1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2">
      <c r="A1229" t="s">
        <v>13</v>
      </c>
      <c r="B1229" t="s">
        <v>184</v>
      </c>
      <c r="C1229">
        <v>2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">
      <c r="A1230" t="s">
        <v>13</v>
      </c>
      <c r="B1230" t="s">
        <v>185</v>
      </c>
      <c r="C1230">
        <v>2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">
      <c r="A1231" t="s">
        <v>13</v>
      </c>
      <c r="B1231" t="s">
        <v>186</v>
      </c>
      <c r="C1231">
        <v>2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">
      <c r="A1232" t="s">
        <v>13</v>
      </c>
      <c r="B1232" t="s">
        <v>187</v>
      </c>
      <c r="C1232">
        <v>1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">
      <c r="A1233" t="s">
        <v>13</v>
      </c>
      <c r="B1233" t="s">
        <v>188</v>
      </c>
      <c r="C1233">
        <v>2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2">
      <c r="A1234" t="s">
        <v>13</v>
      </c>
      <c r="B1234" t="s">
        <v>189</v>
      </c>
      <c r="C1234">
        <v>2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">
      <c r="A1235" t="s">
        <v>13</v>
      </c>
      <c r="B1235" t="s">
        <v>190</v>
      </c>
      <c r="C1235">
        <v>2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">
      <c r="A1236" t="s">
        <v>13</v>
      </c>
      <c r="B1236" t="s">
        <v>191</v>
      </c>
      <c r="C1236">
        <v>1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">
      <c r="A1237" t="s">
        <v>13</v>
      </c>
      <c r="B1237" t="s">
        <v>192</v>
      </c>
      <c r="C1237">
        <v>6</v>
      </c>
      <c r="D1237">
        <v>0</v>
      </c>
      <c r="E1237">
        <v>17</v>
      </c>
      <c r="F1237">
        <v>0</v>
      </c>
      <c r="G1237">
        <v>17</v>
      </c>
      <c r="H1237">
        <v>0</v>
      </c>
    </row>
    <row r="1238" spans="1:8" x14ac:dyDescent="0.2">
      <c r="A1238" t="s">
        <v>13</v>
      </c>
      <c r="B1238" t="s">
        <v>193</v>
      </c>
      <c r="C1238">
        <v>6</v>
      </c>
      <c r="D1238">
        <v>17</v>
      </c>
      <c r="E1238">
        <v>33</v>
      </c>
      <c r="F1238">
        <v>0</v>
      </c>
      <c r="G1238">
        <v>33</v>
      </c>
      <c r="H1238">
        <v>0</v>
      </c>
    </row>
    <row r="1239" spans="1:8" x14ac:dyDescent="0.2">
      <c r="A1239" t="s">
        <v>13</v>
      </c>
      <c r="B1239" t="s">
        <v>194</v>
      </c>
      <c r="C1239">
        <v>4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 x14ac:dyDescent="0.2">
      <c r="A1240" t="s">
        <v>13</v>
      </c>
      <c r="B1240" t="s">
        <v>195</v>
      </c>
      <c r="C1240">
        <v>1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2">
      <c r="A1241" t="s">
        <v>13</v>
      </c>
      <c r="B1241" t="s">
        <v>196</v>
      </c>
      <c r="C1241">
        <v>4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2">
      <c r="A1242" t="s">
        <v>13</v>
      </c>
      <c r="B1242" t="s">
        <v>197</v>
      </c>
      <c r="C1242">
        <v>4</v>
      </c>
      <c r="D1242">
        <v>0</v>
      </c>
      <c r="E1242">
        <v>25</v>
      </c>
      <c r="F1242">
        <v>0</v>
      </c>
      <c r="G1242">
        <v>25</v>
      </c>
      <c r="H1242">
        <v>0</v>
      </c>
    </row>
    <row r="1243" spans="1:8" x14ac:dyDescent="0.2">
      <c r="A1243" t="s">
        <v>13</v>
      </c>
      <c r="B1243" t="s">
        <v>198</v>
      </c>
      <c r="C1243">
        <v>1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">
      <c r="A1244" t="s">
        <v>13</v>
      </c>
      <c r="B1244" t="s">
        <v>199</v>
      </c>
      <c r="C1244">
        <v>6</v>
      </c>
      <c r="D1244">
        <v>17</v>
      </c>
      <c r="E1244">
        <v>50</v>
      </c>
      <c r="F1244">
        <v>0</v>
      </c>
      <c r="G1244">
        <v>50</v>
      </c>
      <c r="H1244">
        <v>0</v>
      </c>
    </row>
    <row r="1245" spans="1:8" x14ac:dyDescent="0.2">
      <c r="A1245" t="s">
        <v>13</v>
      </c>
      <c r="B1245" t="s">
        <v>200</v>
      </c>
      <c r="C1245">
        <v>4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 x14ac:dyDescent="0.2">
      <c r="A1246" t="s">
        <v>13</v>
      </c>
      <c r="B1246" t="s">
        <v>201</v>
      </c>
      <c r="C1246">
        <v>4</v>
      </c>
      <c r="D1246">
        <v>0</v>
      </c>
      <c r="E1246">
        <v>25</v>
      </c>
      <c r="F1246">
        <v>0</v>
      </c>
      <c r="G1246">
        <v>25</v>
      </c>
      <c r="H1246">
        <v>0</v>
      </c>
    </row>
    <row r="1247" spans="1:8" x14ac:dyDescent="0.2">
      <c r="A1247" t="s">
        <v>13</v>
      </c>
      <c r="B1247" t="s">
        <v>202</v>
      </c>
      <c r="C1247">
        <v>3</v>
      </c>
      <c r="D1247">
        <v>33</v>
      </c>
      <c r="E1247">
        <v>67</v>
      </c>
      <c r="F1247">
        <v>0</v>
      </c>
      <c r="G1247">
        <v>67</v>
      </c>
      <c r="H1247">
        <v>0</v>
      </c>
    </row>
    <row r="1248" spans="1:8" x14ac:dyDescent="0.2">
      <c r="A1248" t="s">
        <v>13</v>
      </c>
      <c r="B1248" t="s">
        <v>203</v>
      </c>
      <c r="C1248">
        <v>6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2">
      <c r="A1249" t="s">
        <v>13</v>
      </c>
      <c r="B1249" t="s">
        <v>204</v>
      </c>
      <c r="C1249">
        <v>5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 x14ac:dyDescent="0.2">
      <c r="A1250" t="s">
        <v>13</v>
      </c>
      <c r="B1250" t="s">
        <v>205</v>
      </c>
      <c r="C1250">
        <v>1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">
      <c r="A1251" t="s">
        <v>13</v>
      </c>
      <c r="B1251" t="s">
        <v>206</v>
      </c>
      <c r="C1251">
        <v>4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2">
      <c r="A1252" t="s">
        <v>13</v>
      </c>
      <c r="B1252" t="s">
        <v>207</v>
      </c>
      <c r="C1252">
        <v>5</v>
      </c>
      <c r="D1252">
        <v>0</v>
      </c>
      <c r="E1252">
        <v>20</v>
      </c>
      <c r="F1252">
        <v>0</v>
      </c>
      <c r="G1252">
        <v>20</v>
      </c>
      <c r="H1252">
        <v>0</v>
      </c>
    </row>
    <row r="1253" spans="1:8" x14ac:dyDescent="0.2">
      <c r="A1253" t="s">
        <v>13</v>
      </c>
      <c r="B1253" t="s">
        <v>208</v>
      </c>
      <c r="C1253">
        <v>2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2">
      <c r="A1254" t="s">
        <v>13</v>
      </c>
      <c r="B1254" t="s">
        <v>209</v>
      </c>
      <c r="C1254">
        <v>1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2">
      <c r="A1255" t="s">
        <v>13</v>
      </c>
      <c r="B1255" t="s">
        <v>210</v>
      </c>
      <c r="C1255">
        <v>4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 x14ac:dyDescent="0.2">
      <c r="A1256" t="s">
        <v>13</v>
      </c>
      <c r="B1256" t="s">
        <v>211</v>
      </c>
      <c r="C1256">
        <v>6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2">
      <c r="A1257" t="s">
        <v>13</v>
      </c>
      <c r="B1257" t="s">
        <v>212</v>
      </c>
      <c r="C1257">
        <v>6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">
      <c r="A1258" t="s">
        <v>13</v>
      </c>
      <c r="B1258" t="s">
        <v>213</v>
      </c>
      <c r="C1258">
        <v>4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 x14ac:dyDescent="0.2">
      <c r="A1259" t="s">
        <v>13</v>
      </c>
      <c r="B1259" t="s">
        <v>214</v>
      </c>
      <c r="C1259">
        <v>3</v>
      </c>
      <c r="D1259">
        <v>0</v>
      </c>
      <c r="E1259">
        <v>33</v>
      </c>
      <c r="F1259">
        <v>0</v>
      </c>
      <c r="G1259">
        <v>33</v>
      </c>
      <c r="H1259">
        <v>0</v>
      </c>
    </row>
    <row r="1260" spans="1:8" x14ac:dyDescent="0.2">
      <c r="A1260" t="s">
        <v>13</v>
      </c>
      <c r="B1260" t="s">
        <v>215</v>
      </c>
      <c r="C1260">
        <v>6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">
      <c r="A1261" t="s">
        <v>13</v>
      </c>
      <c r="B1261" t="s">
        <v>216</v>
      </c>
      <c r="C1261">
        <v>2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">
      <c r="A1262" t="s">
        <v>13</v>
      </c>
      <c r="B1262" t="s">
        <v>217</v>
      </c>
      <c r="C1262">
        <v>4</v>
      </c>
      <c r="D1262">
        <v>0</v>
      </c>
      <c r="E1262">
        <v>25</v>
      </c>
      <c r="F1262">
        <v>0</v>
      </c>
      <c r="G1262">
        <v>25</v>
      </c>
      <c r="H1262">
        <v>0</v>
      </c>
    </row>
    <row r="1263" spans="1:8" x14ac:dyDescent="0.2">
      <c r="A1263" t="s">
        <v>13</v>
      </c>
      <c r="B1263" t="s">
        <v>218</v>
      </c>
      <c r="C1263">
        <v>2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">
      <c r="A1264" t="s">
        <v>13</v>
      </c>
      <c r="B1264" t="s">
        <v>219</v>
      </c>
      <c r="C1264">
        <v>1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2">
      <c r="A1265" t="s">
        <v>13</v>
      </c>
      <c r="B1265" t="s">
        <v>220</v>
      </c>
      <c r="C1265">
        <v>1</v>
      </c>
      <c r="D1265">
        <v>0</v>
      </c>
      <c r="E1265">
        <v>100</v>
      </c>
      <c r="F1265">
        <v>0</v>
      </c>
      <c r="G1265">
        <v>100</v>
      </c>
      <c r="H1265">
        <v>0</v>
      </c>
    </row>
    <row r="1266" spans="1:8" x14ac:dyDescent="0.2">
      <c r="A1266" t="s">
        <v>13</v>
      </c>
      <c r="B1266" t="s">
        <v>221</v>
      </c>
      <c r="C1266">
        <v>3</v>
      </c>
      <c r="D1266">
        <v>0</v>
      </c>
      <c r="E1266">
        <v>67</v>
      </c>
      <c r="F1266">
        <v>0</v>
      </c>
      <c r="G1266">
        <v>67</v>
      </c>
      <c r="H1266">
        <v>0</v>
      </c>
    </row>
    <row r="1267" spans="1:8" x14ac:dyDescent="0.2">
      <c r="A1267" t="s">
        <v>13</v>
      </c>
      <c r="B1267" t="s">
        <v>222</v>
      </c>
      <c r="C1267">
        <v>5</v>
      </c>
      <c r="D1267">
        <v>0</v>
      </c>
      <c r="E1267">
        <v>20</v>
      </c>
      <c r="F1267">
        <v>0</v>
      </c>
      <c r="G1267">
        <v>20</v>
      </c>
      <c r="H1267">
        <v>0</v>
      </c>
    </row>
    <row r="1268" spans="1:8" x14ac:dyDescent="0.2">
      <c r="A1268" t="s">
        <v>13</v>
      </c>
      <c r="B1268" t="s">
        <v>223</v>
      </c>
      <c r="C1268">
        <v>5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">
      <c r="A1269" t="s">
        <v>13</v>
      </c>
      <c r="B1269" t="s">
        <v>224</v>
      </c>
      <c r="C1269">
        <v>3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 x14ac:dyDescent="0.2">
      <c r="A1270" t="s">
        <v>13</v>
      </c>
      <c r="B1270" t="s">
        <v>225</v>
      </c>
      <c r="C1270">
        <v>5</v>
      </c>
      <c r="D1270">
        <v>0</v>
      </c>
      <c r="E1270">
        <v>20</v>
      </c>
      <c r="F1270">
        <v>0</v>
      </c>
      <c r="G1270">
        <v>20</v>
      </c>
      <c r="H1270">
        <v>0</v>
      </c>
    </row>
    <row r="1271" spans="1:8" x14ac:dyDescent="0.2">
      <c r="A1271" t="s">
        <v>13</v>
      </c>
      <c r="B1271" t="s">
        <v>226</v>
      </c>
      <c r="C1271">
        <v>2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 x14ac:dyDescent="0.2">
      <c r="A1272" t="s">
        <v>13</v>
      </c>
      <c r="B1272" t="s">
        <v>227</v>
      </c>
      <c r="C1272">
        <v>3</v>
      </c>
      <c r="D1272">
        <v>0</v>
      </c>
      <c r="E1272">
        <v>33</v>
      </c>
      <c r="F1272">
        <v>0</v>
      </c>
      <c r="G1272">
        <v>33</v>
      </c>
      <c r="H1272">
        <v>0</v>
      </c>
    </row>
    <row r="1273" spans="1:8" x14ac:dyDescent="0.2">
      <c r="A1273" t="s">
        <v>13</v>
      </c>
      <c r="B1273" t="s">
        <v>228</v>
      </c>
      <c r="C1273">
        <v>1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x14ac:dyDescent="0.2">
      <c r="A1274" t="s">
        <v>13</v>
      </c>
      <c r="B1274" t="s">
        <v>229</v>
      </c>
      <c r="C1274">
        <v>2</v>
      </c>
      <c r="D1274">
        <v>0</v>
      </c>
      <c r="E1274">
        <v>50</v>
      </c>
      <c r="F1274">
        <v>0</v>
      </c>
      <c r="G1274">
        <v>50</v>
      </c>
      <c r="H1274">
        <v>0</v>
      </c>
    </row>
    <row r="1275" spans="1:8" x14ac:dyDescent="0.2">
      <c r="A1275" t="s">
        <v>13</v>
      </c>
      <c r="B1275" t="s">
        <v>230</v>
      </c>
      <c r="C1275">
        <v>1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">
      <c r="A1276" t="s">
        <v>13</v>
      </c>
      <c r="B1276" t="s">
        <v>231</v>
      </c>
      <c r="C1276">
        <v>4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">
      <c r="A1277" t="s">
        <v>13</v>
      </c>
      <c r="B1277" t="s">
        <v>232</v>
      </c>
      <c r="C1277">
        <v>4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">
      <c r="A1278" t="s">
        <v>13</v>
      </c>
      <c r="B1278" t="s">
        <v>233</v>
      </c>
      <c r="C1278">
        <v>6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2">
      <c r="A1279" t="s">
        <v>13</v>
      </c>
      <c r="B1279" t="s">
        <v>234</v>
      </c>
      <c r="C1279">
        <v>1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2">
      <c r="A1280" t="s">
        <v>13</v>
      </c>
      <c r="B1280" t="s">
        <v>235</v>
      </c>
      <c r="C1280">
        <v>6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2">
      <c r="A1281" t="s">
        <v>13</v>
      </c>
      <c r="B1281" t="s">
        <v>236</v>
      </c>
      <c r="C1281">
        <v>5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">
      <c r="A1282" t="s">
        <v>13</v>
      </c>
      <c r="B1282" t="s">
        <v>237</v>
      </c>
      <c r="C1282">
        <v>4</v>
      </c>
      <c r="D1282">
        <v>0</v>
      </c>
      <c r="E1282">
        <v>25</v>
      </c>
      <c r="F1282">
        <v>0</v>
      </c>
      <c r="G1282">
        <v>25</v>
      </c>
      <c r="H1282">
        <v>0</v>
      </c>
    </row>
    <row r="1283" spans="1:8" x14ac:dyDescent="0.2">
      <c r="A1283" t="s">
        <v>13</v>
      </c>
      <c r="B1283" t="s">
        <v>238</v>
      </c>
      <c r="C1283">
        <v>5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 x14ac:dyDescent="0.2">
      <c r="A1284" t="s">
        <v>13</v>
      </c>
      <c r="B1284" t="s">
        <v>239</v>
      </c>
      <c r="C1284">
        <v>5</v>
      </c>
      <c r="D1284">
        <v>0</v>
      </c>
      <c r="E1284">
        <v>20</v>
      </c>
      <c r="F1284">
        <v>0</v>
      </c>
      <c r="G1284">
        <v>20</v>
      </c>
      <c r="H1284">
        <v>0</v>
      </c>
    </row>
    <row r="1285" spans="1:8" x14ac:dyDescent="0.2">
      <c r="A1285" t="s">
        <v>13</v>
      </c>
      <c r="B1285" t="s">
        <v>240</v>
      </c>
      <c r="C1285">
        <v>4</v>
      </c>
      <c r="D1285">
        <v>0</v>
      </c>
      <c r="E1285">
        <v>25</v>
      </c>
      <c r="F1285">
        <v>0</v>
      </c>
      <c r="G1285">
        <v>25</v>
      </c>
      <c r="H1285">
        <v>0</v>
      </c>
    </row>
    <row r="1286" spans="1:8" x14ac:dyDescent="0.2">
      <c r="A1286" t="s">
        <v>13</v>
      </c>
      <c r="B1286" t="s">
        <v>241</v>
      </c>
      <c r="C1286">
        <v>3</v>
      </c>
      <c r="D1286">
        <v>33</v>
      </c>
      <c r="E1286">
        <v>67</v>
      </c>
      <c r="F1286">
        <v>0</v>
      </c>
      <c r="G1286">
        <v>67</v>
      </c>
      <c r="H1286">
        <v>0</v>
      </c>
    </row>
    <row r="1287" spans="1:8" x14ac:dyDescent="0.2">
      <c r="A1287" t="s">
        <v>13</v>
      </c>
      <c r="B1287" t="s">
        <v>242</v>
      </c>
      <c r="C1287">
        <v>6</v>
      </c>
      <c r="D1287">
        <v>0</v>
      </c>
      <c r="E1287">
        <v>17</v>
      </c>
      <c r="F1287">
        <v>0</v>
      </c>
      <c r="G1287">
        <v>17</v>
      </c>
      <c r="H1287">
        <v>0</v>
      </c>
    </row>
    <row r="1288" spans="1:8" x14ac:dyDescent="0.2">
      <c r="A1288" t="s">
        <v>13</v>
      </c>
      <c r="B1288" t="s">
        <v>243</v>
      </c>
      <c r="C1288">
        <v>4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">
      <c r="A1289" t="s">
        <v>13</v>
      </c>
      <c r="B1289" t="s">
        <v>244</v>
      </c>
      <c r="C1289">
        <v>4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">
      <c r="A1290" t="s">
        <v>13</v>
      </c>
      <c r="B1290" t="s">
        <v>245</v>
      </c>
      <c r="C1290">
        <v>6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2">
      <c r="A1291" t="s">
        <v>13</v>
      </c>
      <c r="B1291" t="s">
        <v>246</v>
      </c>
      <c r="C1291">
        <v>3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">
      <c r="A1292" t="s">
        <v>13</v>
      </c>
      <c r="B1292" t="s">
        <v>247</v>
      </c>
      <c r="C1292">
        <v>4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">
      <c r="A1293" t="s">
        <v>13</v>
      </c>
      <c r="B1293" t="s">
        <v>248</v>
      </c>
      <c r="C1293">
        <v>4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">
      <c r="A1294" t="s">
        <v>13</v>
      </c>
      <c r="B1294" t="s">
        <v>249</v>
      </c>
      <c r="C1294">
        <v>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">
      <c r="A1295" t="s">
        <v>13</v>
      </c>
      <c r="B1295" t="s">
        <v>250</v>
      </c>
      <c r="C1295">
        <v>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 x14ac:dyDescent="0.2">
      <c r="A1296" t="s">
        <v>13</v>
      </c>
      <c r="B1296" t="s">
        <v>251</v>
      </c>
      <c r="C1296">
        <v>3</v>
      </c>
      <c r="D1296">
        <v>0</v>
      </c>
      <c r="E1296">
        <v>67</v>
      </c>
      <c r="F1296">
        <v>0</v>
      </c>
      <c r="G1296">
        <v>67</v>
      </c>
      <c r="H1296">
        <v>0</v>
      </c>
    </row>
    <row r="1297" spans="1:8" x14ac:dyDescent="0.2">
      <c r="A1297" t="s">
        <v>13</v>
      </c>
      <c r="B1297" t="s">
        <v>252</v>
      </c>
      <c r="C1297">
        <v>3</v>
      </c>
      <c r="D1297">
        <v>0</v>
      </c>
      <c r="E1297">
        <v>33</v>
      </c>
      <c r="F1297">
        <v>0</v>
      </c>
      <c r="G1297">
        <v>33</v>
      </c>
      <c r="H1297">
        <v>0</v>
      </c>
    </row>
    <row r="1298" spans="1:8" x14ac:dyDescent="0.2">
      <c r="A1298" t="s">
        <v>13</v>
      </c>
      <c r="B1298" t="s">
        <v>253</v>
      </c>
      <c r="C1298">
        <v>5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">
      <c r="A1299" t="s">
        <v>13</v>
      </c>
      <c r="B1299" t="s">
        <v>254</v>
      </c>
      <c r="C1299">
        <v>5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2">
      <c r="A1300" t="s">
        <v>13</v>
      </c>
      <c r="B1300" t="s">
        <v>255</v>
      </c>
      <c r="C1300">
        <v>1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2">
      <c r="A1301" t="s">
        <v>13</v>
      </c>
      <c r="B1301" t="s">
        <v>256</v>
      </c>
      <c r="C1301">
        <v>4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 x14ac:dyDescent="0.2">
      <c r="A1302" t="s">
        <v>13</v>
      </c>
      <c r="B1302" t="s">
        <v>257</v>
      </c>
      <c r="C1302">
        <v>3</v>
      </c>
      <c r="D1302">
        <v>0</v>
      </c>
      <c r="E1302">
        <v>33</v>
      </c>
      <c r="F1302">
        <v>0</v>
      </c>
      <c r="G1302">
        <v>33</v>
      </c>
      <c r="H1302">
        <v>0</v>
      </c>
    </row>
    <row r="1303" spans="1:8" x14ac:dyDescent="0.2">
      <c r="A1303" t="s">
        <v>13</v>
      </c>
      <c r="B1303" t="s">
        <v>258</v>
      </c>
      <c r="C1303">
        <v>3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2">
      <c r="A1304" t="s">
        <v>13</v>
      </c>
      <c r="B1304" t="s">
        <v>259</v>
      </c>
      <c r="C1304">
        <v>5</v>
      </c>
      <c r="D1304">
        <v>0</v>
      </c>
      <c r="E1304">
        <v>20</v>
      </c>
      <c r="F1304">
        <v>0</v>
      </c>
      <c r="G1304">
        <v>20</v>
      </c>
      <c r="H1304">
        <v>0</v>
      </c>
    </row>
    <row r="1305" spans="1:8" x14ac:dyDescent="0.2">
      <c r="A1305" t="s">
        <v>13</v>
      </c>
      <c r="B1305" t="s">
        <v>260</v>
      </c>
      <c r="C1305">
        <v>5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2">
      <c r="A1306" t="s">
        <v>14</v>
      </c>
      <c r="B1306" t="s">
        <v>98</v>
      </c>
      <c r="C1306">
        <v>2</v>
      </c>
      <c r="D1306">
        <v>0</v>
      </c>
      <c r="E1306" t="s">
        <v>95</v>
      </c>
      <c r="F1306" t="s">
        <v>95</v>
      </c>
      <c r="G1306" t="s">
        <v>95</v>
      </c>
      <c r="H1306" t="s">
        <v>95</v>
      </c>
    </row>
    <row r="1307" spans="1:8" x14ac:dyDescent="0.2">
      <c r="A1307" t="s">
        <v>14</v>
      </c>
      <c r="B1307" t="s">
        <v>99</v>
      </c>
      <c r="C1307">
        <v>2</v>
      </c>
      <c r="D1307">
        <v>0</v>
      </c>
      <c r="E1307" t="s">
        <v>95</v>
      </c>
      <c r="F1307" t="s">
        <v>95</v>
      </c>
      <c r="G1307" t="s">
        <v>95</v>
      </c>
      <c r="H1307" t="s">
        <v>95</v>
      </c>
    </row>
    <row r="1308" spans="1:8" x14ac:dyDescent="0.2">
      <c r="A1308" t="s">
        <v>14</v>
      </c>
      <c r="B1308" t="s">
        <v>100</v>
      </c>
      <c r="C1308">
        <v>1</v>
      </c>
      <c r="D1308">
        <v>100</v>
      </c>
      <c r="E1308" t="s">
        <v>95</v>
      </c>
      <c r="F1308" t="s">
        <v>95</v>
      </c>
      <c r="G1308" t="s">
        <v>95</v>
      </c>
      <c r="H1308" t="s">
        <v>95</v>
      </c>
    </row>
    <row r="1309" spans="1:8" x14ac:dyDescent="0.2">
      <c r="A1309" t="s">
        <v>14</v>
      </c>
      <c r="B1309" t="s">
        <v>101</v>
      </c>
      <c r="C1309">
        <v>6</v>
      </c>
      <c r="D1309">
        <v>17</v>
      </c>
      <c r="E1309" t="s">
        <v>95</v>
      </c>
      <c r="F1309" t="s">
        <v>95</v>
      </c>
      <c r="G1309" t="s">
        <v>95</v>
      </c>
      <c r="H1309" t="s">
        <v>95</v>
      </c>
    </row>
    <row r="1310" spans="1:8" x14ac:dyDescent="0.2">
      <c r="A1310" t="s">
        <v>14</v>
      </c>
      <c r="B1310" t="s">
        <v>102</v>
      </c>
      <c r="C1310">
        <v>1</v>
      </c>
      <c r="D1310">
        <v>0</v>
      </c>
      <c r="E1310" t="s">
        <v>95</v>
      </c>
      <c r="F1310" t="s">
        <v>95</v>
      </c>
      <c r="G1310" t="s">
        <v>95</v>
      </c>
      <c r="H1310" t="s">
        <v>95</v>
      </c>
    </row>
    <row r="1311" spans="1:8" x14ac:dyDescent="0.2">
      <c r="A1311" t="s">
        <v>14</v>
      </c>
      <c r="B1311" t="s">
        <v>103</v>
      </c>
      <c r="C1311">
        <v>3</v>
      </c>
      <c r="D1311">
        <v>0</v>
      </c>
      <c r="E1311" t="s">
        <v>95</v>
      </c>
      <c r="F1311" t="s">
        <v>95</v>
      </c>
      <c r="G1311" t="s">
        <v>95</v>
      </c>
      <c r="H1311" t="s">
        <v>95</v>
      </c>
    </row>
    <row r="1312" spans="1:8" x14ac:dyDescent="0.2">
      <c r="A1312" t="s">
        <v>14</v>
      </c>
      <c r="B1312" t="s">
        <v>104</v>
      </c>
      <c r="C1312">
        <v>6</v>
      </c>
      <c r="D1312">
        <v>0</v>
      </c>
      <c r="E1312" t="s">
        <v>95</v>
      </c>
      <c r="F1312" t="s">
        <v>95</v>
      </c>
      <c r="G1312" t="s">
        <v>95</v>
      </c>
      <c r="H1312" t="s">
        <v>95</v>
      </c>
    </row>
    <row r="1313" spans="1:8" x14ac:dyDescent="0.2">
      <c r="A1313" t="s">
        <v>14</v>
      </c>
      <c r="B1313" t="s">
        <v>105</v>
      </c>
      <c r="C1313">
        <v>3</v>
      </c>
      <c r="D1313">
        <v>0</v>
      </c>
      <c r="E1313" t="s">
        <v>95</v>
      </c>
      <c r="F1313" t="s">
        <v>95</v>
      </c>
      <c r="G1313" t="s">
        <v>95</v>
      </c>
      <c r="H1313" t="s">
        <v>95</v>
      </c>
    </row>
    <row r="1314" spans="1:8" x14ac:dyDescent="0.2">
      <c r="A1314" t="s">
        <v>14</v>
      </c>
      <c r="B1314" t="s">
        <v>106</v>
      </c>
      <c r="C1314">
        <v>1</v>
      </c>
      <c r="D1314">
        <v>0</v>
      </c>
      <c r="E1314" t="s">
        <v>95</v>
      </c>
      <c r="F1314" t="s">
        <v>95</v>
      </c>
      <c r="G1314" t="s">
        <v>95</v>
      </c>
      <c r="H1314" t="s">
        <v>95</v>
      </c>
    </row>
    <row r="1315" spans="1:8" x14ac:dyDescent="0.2">
      <c r="A1315" t="s">
        <v>14</v>
      </c>
      <c r="B1315" t="s">
        <v>107</v>
      </c>
      <c r="C1315">
        <v>4</v>
      </c>
      <c r="D1315">
        <v>0</v>
      </c>
      <c r="E1315" t="s">
        <v>95</v>
      </c>
      <c r="F1315" t="s">
        <v>95</v>
      </c>
      <c r="G1315" t="s">
        <v>95</v>
      </c>
      <c r="H1315" t="s">
        <v>95</v>
      </c>
    </row>
    <row r="1316" spans="1:8" x14ac:dyDescent="0.2">
      <c r="A1316" t="s">
        <v>14</v>
      </c>
      <c r="B1316" t="s">
        <v>108</v>
      </c>
      <c r="C1316">
        <v>2</v>
      </c>
      <c r="D1316">
        <v>0</v>
      </c>
      <c r="E1316" t="s">
        <v>95</v>
      </c>
      <c r="F1316" t="s">
        <v>95</v>
      </c>
      <c r="G1316" t="s">
        <v>95</v>
      </c>
      <c r="H1316" t="s">
        <v>95</v>
      </c>
    </row>
    <row r="1317" spans="1:8" x14ac:dyDescent="0.2">
      <c r="A1317" t="s">
        <v>14</v>
      </c>
      <c r="B1317" t="s">
        <v>109</v>
      </c>
      <c r="C1317">
        <v>2</v>
      </c>
      <c r="D1317">
        <v>0</v>
      </c>
      <c r="E1317" t="s">
        <v>95</v>
      </c>
      <c r="F1317" t="s">
        <v>95</v>
      </c>
      <c r="G1317" t="s">
        <v>95</v>
      </c>
      <c r="H1317" t="s">
        <v>95</v>
      </c>
    </row>
    <row r="1318" spans="1:8" x14ac:dyDescent="0.2">
      <c r="A1318" t="s">
        <v>14</v>
      </c>
      <c r="B1318" t="s">
        <v>110</v>
      </c>
      <c r="C1318">
        <v>2</v>
      </c>
      <c r="D1318">
        <v>0</v>
      </c>
      <c r="E1318" t="s">
        <v>95</v>
      </c>
      <c r="F1318" t="s">
        <v>95</v>
      </c>
      <c r="G1318" t="s">
        <v>95</v>
      </c>
      <c r="H1318" t="s">
        <v>95</v>
      </c>
    </row>
    <row r="1319" spans="1:8" x14ac:dyDescent="0.2">
      <c r="A1319" t="s">
        <v>14</v>
      </c>
      <c r="B1319" t="s">
        <v>111</v>
      </c>
      <c r="C1319">
        <v>6</v>
      </c>
      <c r="D1319">
        <v>0</v>
      </c>
      <c r="E1319" t="s">
        <v>95</v>
      </c>
      <c r="F1319" t="s">
        <v>95</v>
      </c>
      <c r="G1319" t="s">
        <v>95</v>
      </c>
      <c r="H1319" t="s">
        <v>95</v>
      </c>
    </row>
    <row r="1320" spans="1:8" x14ac:dyDescent="0.2">
      <c r="A1320" t="s">
        <v>14</v>
      </c>
      <c r="B1320" t="s">
        <v>112</v>
      </c>
      <c r="C1320">
        <v>2</v>
      </c>
      <c r="D1320">
        <v>0</v>
      </c>
      <c r="E1320" t="s">
        <v>95</v>
      </c>
      <c r="F1320" t="s">
        <v>95</v>
      </c>
      <c r="G1320" t="s">
        <v>95</v>
      </c>
      <c r="H1320" t="s">
        <v>95</v>
      </c>
    </row>
    <row r="1321" spans="1:8" x14ac:dyDescent="0.2">
      <c r="A1321" t="s">
        <v>14</v>
      </c>
      <c r="B1321" t="s">
        <v>113</v>
      </c>
      <c r="C1321">
        <v>6</v>
      </c>
      <c r="D1321">
        <v>0</v>
      </c>
      <c r="E1321" t="s">
        <v>95</v>
      </c>
      <c r="F1321" t="s">
        <v>95</v>
      </c>
      <c r="G1321" t="s">
        <v>95</v>
      </c>
      <c r="H1321" t="s">
        <v>95</v>
      </c>
    </row>
    <row r="1322" spans="1:8" x14ac:dyDescent="0.2">
      <c r="A1322" t="s">
        <v>14</v>
      </c>
      <c r="B1322" t="s">
        <v>114</v>
      </c>
      <c r="C1322">
        <v>2</v>
      </c>
      <c r="D1322">
        <v>0</v>
      </c>
      <c r="E1322" t="s">
        <v>95</v>
      </c>
      <c r="F1322" t="s">
        <v>95</v>
      </c>
      <c r="G1322" t="s">
        <v>95</v>
      </c>
      <c r="H1322" t="s">
        <v>95</v>
      </c>
    </row>
    <row r="1323" spans="1:8" x14ac:dyDescent="0.2">
      <c r="A1323" t="s">
        <v>14</v>
      </c>
      <c r="B1323" t="s">
        <v>115</v>
      </c>
      <c r="C1323">
        <v>2</v>
      </c>
      <c r="D1323">
        <v>0</v>
      </c>
      <c r="E1323" t="s">
        <v>95</v>
      </c>
      <c r="F1323" t="s">
        <v>95</v>
      </c>
      <c r="G1323" t="s">
        <v>95</v>
      </c>
      <c r="H1323" t="s">
        <v>95</v>
      </c>
    </row>
    <row r="1324" spans="1:8" x14ac:dyDescent="0.2">
      <c r="A1324" t="s">
        <v>14</v>
      </c>
      <c r="B1324" t="s">
        <v>116</v>
      </c>
      <c r="C1324">
        <v>6</v>
      </c>
      <c r="D1324">
        <v>0</v>
      </c>
      <c r="E1324" t="s">
        <v>95</v>
      </c>
      <c r="F1324" t="s">
        <v>95</v>
      </c>
      <c r="G1324" t="s">
        <v>95</v>
      </c>
      <c r="H1324" t="s">
        <v>95</v>
      </c>
    </row>
    <row r="1325" spans="1:8" x14ac:dyDescent="0.2">
      <c r="A1325" t="s">
        <v>14</v>
      </c>
      <c r="B1325" t="s">
        <v>117</v>
      </c>
      <c r="C1325">
        <v>5</v>
      </c>
      <c r="D1325">
        <v>0</v>
      </c>
      <c r="E1325" t="s">
        <v>95</v>
      </c>
      <c r="F1325" t="s">
        <v>95</v>
      </c>
      <c r="G1325" t="s">
        <v>95</v>
      </c>
      <c r="H1325" t="s">
        <v>95</v>
      </c>
    </row>
    <row r="1326" spans="1:8" x14ac:dyDescent="0.2">
      <c r="A1326" t="s">
        <v>14</v>
      </c>
      <c r="B1326" t="s">
        <v>118</v>
      </c>
      <c r="C1326">
        <v>7</v>
      </c>
      <c r="D1326">
        <v>0</v>
      </c>
      <c r="E1326" t="s">
        <v>95</v>
      </c>
      <c r="F1326" t="s">
        <v>95</v>
      </c>
      <c r="G1326" t="s">
        <v>95</v>
      </c>
      <c r="H1326" t="s">
        <v>95</v>
      </c>
    </row>
    <row r="1327" spans="1:8" x14ac:dyDescent="0.2">
      <c r="A1327" t="s">
        <v>14</v>
      </c>
      <c r="B1327" t="s">
        <v>119</v>
      </c>
      <c r="C1327">
        <v>6</v>
      </c>
      <c r="D1327">
        <v>0</v>
      </c>
      <c r="E1327" t="s">
        <v>95</v>
      </c>
      <c r="F1327" t="s">
        <v>95</v>
      </c>
      <c r="G1327" t="s">
        <v>95</v>
      </c>
      <c r="H1327" t="s">
        <v>95</v>
      </c>
    </row>
    <row r="1328" spans="1:8" x14ac:dyDescent="0.2">
      <c r="A1328" t="s">
        <v>14</v>
      </c>
      <c r="B1328" t="s">
        <v>120</v>
      </c>
      <c r="C1328">
        <v>5</v>
      </c>
      <c r="D1328">
        <v>0</v>
      </c>
      <c r="E1328" t="s">
        <v>95</v>
      </c>
      <c r="F1328" t="s">
        <v>95</v>
      </c>
      <c r="G1328" t="s">
        <v>95</v>
      </c>
      <c r="H1328" t="s">
        <v>95</v>
      </c>
    </row>
    <row r="1329" spans="1:8" x14ac:dyDescent="0.2">
      <c r="A1329" t="s">
        <v>14</v>
      </c>
      <c r="B1329" t="s">
        <v>121</v>
      </c>
      <c r="C1329">
        <v>5</v>
      </c>
      <c r="D1329">
        <v>0</v>
      </c>
      <c r="E1329" t="s">
        <v>95</v>
      </c>
      <c r="F1329" t="s">
        <v>95</v>
      </c>
      <c r="G1329" t="s">
        <v>95</v>
      </c>
      <c r="H1329" t="s">
        <v>95</v>
      </c>
    </row>
    <row r="1330" spans="1:8" x14ac:dyDescent="0.2">
      <c r="A1330" t="s">
        <v>14</v>
      </c>
      <c r="B1330" t="s">
        <v>122</v>
      </c>
      <c r="C1330">
        <v>5</v>
      </c>
      <c r="D1330">
        <v>0</v>
      </c>
      <c r="E1330" t="s">
        <v>95</v>
      </c>
      <c r="F1330" t="s">
        <v>95</v>
      </c>
      <c r="G1330" t="s">
        <v>95</v>
      </c>
      <c r="H1330" t="s">
        <v>95</v>
      </c>
    </row>
    <row r="1331" spans="1:8" x14ac:dyDescent="0.2">
      <c r="A1331" t="s">
        <v>14</v>
      </c>
      <c r="B1331" t="s">
        <v>123</v>
      </c>
      <c r="C1331">
        <v>2</v>
      </c>
      <c r="D1331">
        <v>0</v>
      </c>
      <c r="E1331" t="s">
        <v>95</v>
      </c>
      <c r="F1331" t="s">
        <v>95</v>
      </c>
      <c r="G1331" t="s">
        <v>95</v>
      </c>
      <c r="H1331" t="s">
        <v>95</v>
      </c>
    </row>
    <row r="1332" spans="1:8" x14ac:dyDescent="0.2">
      <c r="A1332" t="s">
        <v>14</v>
      </c>
      <c r="B1332" t="s">
        <v>124</v>
      </c>
      <c r="C1332">
        <v>2</v>
      </c>
      <c r="D1332">
        <v>0</v>
      </c>
      <c r="E1332" t="s">
        <v>95</v>
      </c>
      <c r="F1332" t="s">
        <v>95</v>
      </c>
      <c r="G1332" t="s">
        <v>95</v>
      </c>
      <c r="H1332" t="s">
        <v>95</v>
      </c>
    </row>
    <row r="1333" spans="1:8" x14ac:dyDescent="0.2">
      <c r="A1333" t="s">
        <v>14</v>
      </c>
      <c r="B1333" t="s">
        <v>125</v>
      </c>
      <c r="C1333">
        <v>5</v>
      </c>
      <c r="D1333">
        <v>0</v>
      </c>
      <c r="E1333" t="s">
        <v>95</v>
      </c>
      <c r="F1333" t="s">
        <v>95</v>
      </c>
      <c r="G1333" t="s">
        <v>95</v>
      </c>
      <c r="H1333" t="s">
        <v>95</v>
      </c>
    </row>
    <row r="1334" spans="1:8" x14ac:dyDescent="0.2">
      <c r="A1334" t="s">
        <v>14</v>
      </c>
      <c r="B1334" t="s">
        <v>126</v>
      </c>
      <c r="C1334">
        <v>6</v>
      </c>
      <c r="D1334">
        <v>0</v>
      </c>
      <c r="E1334" t="s">
        <v>95</v>
      </c>
      <c r="F1334" t="s">
        <v>95</v>
      </c>
      <c r="G1334" t="s">
        <v>95</v>
      </c>
      <c r="H1334" t="s">
        <v>95</v>
      </c>
    </row>
    <row r="1335" spans="1:8" x14ac:dyDescent="0.2">
      <c r="A1335" t="s">
        <v>14</v>
      </c>
      <c r="B1335" t="s">
        <v>127</v>
      </c>
      <c r="C1335">
        <v>6</v>
      </c>
      <c r="D1335">
        <v>0</v>
      </c>
      <c r="E1335" t="s">
        <v>95</v>
      </c>
      <c r="F1335" t="s">
        <v>95</v>
      </c>
      <c r="G1335" t="s">
        <v>95</v>
      </c>
      <c r="H1335" t="s">
        <v>95</v>
      </c>
    </row>
    <row r="1336" spans="1:8" x14ac:dyDescent="0.2">
      <c r="A1336" t="s">
        <v>14</v>
      </c>
      <c r="B1336" t="s">
        <v>128</v>
      </c>
      <c r="C1336">
        <v>6</v>
      </c>
      <c r="D1336">
        <v>0</v>
      </c>
      <c r="E1336" t="s">
        <v>95</v>
      </c>
      <c r="F1336" t="s">
        <v>95</v>
      </c>
      <c r="G1336" t="s">
        <v>95</v>
      </c>
      <c r="H1336" t="s">
        <v>95</v>
      </c>
    </row>
    <row r="1337" spans="1:8" x14ac:dyDescent="0.2">
      <c r="A1337" t="s">
        <v>14</v>
      </c>
      <c r="B1337" t="s">
        <v>129</v>
      </c>
      <c r="C1337">
        <v>6</v>
      </c>
      <c r="D1337">
        <v>0</v>
      </c>
      <c r="E1337" t="s">
        <v>95</v>
      </c>
      <c r="F1337" t="s">
        <v>95</v>
      </c>
      <c r="G1337" t="s">
        <v>95</v>
      </c>
      <c r="H1337" t="s">
        <v>95</v>
      </c>
    </row>
    <row r="1338" spans="1:8" x14ac:dyDescent="0.2">
      <c r="A1338" t="s">
        <v>14</v>
      </c>
      <c r="B1338" t="s">
        <v>130</v>
      </c>
      <c r="C1338">
        <v>4</v>
      </c>
      <c r="D1338">
        <v>0</v>
      </c>
      <c r="E1338" t="s">
        <v>95</v>
      </c>
      <c r="F1338" t="s">
        <v>95</v>
      </c>
      <c r="G1338" t="s">
        <v>95</v>
      </c>
      <c r="H1338" t="s">
        <v>95</v>
      </c>
    </row>
    <row r="1339" spans="1:8" x14ac:dyDescent="0.2">
      <c r="A1339" t="s">
        <v>14</v>
      </c>
      <c r="B1339" t="s">
        <v>131</v>
      </c>
      <c r="C1339">
        <v>5</v>
      </c>
      <c r="D1339">
        <v>0</v>
      </c>
      <c r="E1339" t="s">
        <v>95</v>
      </c>
      <c r="F1339" t="s">
        <v>95</v>
      </c>
      <c r="G1339" t="s">
        <v>95</v>
      </c>
      <c r="H1339" t="s">
        <v>95</v>
      </c>
    </row>
    <row r="1340" spans="1:8" x14ac:dyDescent="0.2">
      <c r="A1340" t="s">
        <v>14</v>
      </c>
      <c r="B1340" t="s">
        <v>132</v>
      </c>
      <c r="C1340">
        <v>5</v>
      </c>
      <c r="D1340">
        <v>0</v>
      </c>
      <c r="E1340" t="s">
        <v>95</v>
      </c>
      <c r="F1340" t="s">
        <v>95</v>
      </c>
      <c r="G1340" t="s">
        <v>95</v>
      </c>
      <c r="H1340" t="s">
        <v>95</v>
      </c>
    </row>
    <row r="1341" spans="1:8" x14ac:dyDescent="0.2">
      <c r="A1341" t="s">
        <v>14</v>
      </c>
      <c r="B1341" t="s">
        <v>133</v>
      </c>
      <c r="C1341">
        <v>3</v>
      </c>
      <c r="D1341">
        <v>0</v>
      </c>
      <c r="E1341" t="s">
        <v>95</v>
      </c>
      <c r="F1341" t="s">
        <v>95</v>
      </c>
      <c r="G1341" t="s">
        <v>95</v>
      </c>
      <c r="H1341" t="s">
        <v>95</v>
      </c>
    </row>
    <row r="1342" spans="1:8" x14ac:dyDescent="0.2">
      <c r="A1342" t="s">
        <v>14</v>
      </c>
      <c r="B1342" t="s">
        <v>134</v>
      </c>
      <c r="C1342">
        <v>5</v>
      </c>
      <c r="D1342">
        <v>0</v>
      </c>
      <c r="E1342" t="s">
        <v>95</v>
      </c>
      <c r="F1342" t="s">
        <v>95</v>
      </c>
      <c r="G1342" t="s">
        <v>95</v>
      </c>
      <c r="H1342" t="s">
        <v>95</v>
      </c>
    </row>
    <row r="1343" spans="1:8" x14ac:dyDescent="0.2">
      <c r="A1343" t="s">
        <v>14</v>
      </c>
      <c r="B1343" t="s">
        <v>135</v>
      </c>
      <c r="C1343">
        <v>5</v>
      </c>
      <c r="D1343">
        <v>0</v>
      </c>
      <c r="E1343" t="s">
        <v>95</v>
      </c>
      <c r="F1343" t="s">
        <v>95</v>
      </c>
      <c r="G1343" t="s">
        <v>95</v>
      </c>
      <c r="H1343" t="s">
        <v>95</v>
      </c>
    </row>
    <row r="1344" spans="1:8" x14ac:dyDescent="0.2">
      <c r="A1344" t="s">
        <v>14</v>
      </c>
      <c r="B1344" t="s">
        <v>136</v>
      </c>
      <c r="C1344">
        <v>4</v>
      </c>
      <c r="D1344">
        <v>0</v>
      </c>
      <c r="E1344" t="s">
        <v>95</v>
      </c>
      <c r="F1344" t="s">
        <v>95</v>
      </c>
      <c r="G1344" t="s">
        <v>95</v>
      </c>
      <c r="H1344" t="s">
        <v>95</v>
      </c>
    </row>
    <row r="1345" spans="1:8" x14ac:dyDescent="0.2">
      <c r="A1345" t="s">
        <v>14</v>
      </c>
      <c r="B1345" t="s">
        <v>137</v>
      </c>
      <c r="C1345">
        <v>4</v>
      </c>
      <c r="D1345">
        <v>0</v>
      </c>
      <c r="E1345" t="s">
        <v>95</v>
      </c>
      <c r="F1345" t="s">
        <v>95</v>
      </c>
      <c r="G1345" t="s">
        <v>95</v>
      </c>
      <c r="H1345" t="s">
        <v>95</v>
      </c>
    </row>
    <row r="1346" spans="1:8" x14ac:dyDescent="0.2">
      <c r="A1346" t="s">
        <v>14</v>
      </c>
      <c r="B1346" t="s">
        <v>138</v>
      </c>
      <c r="C1346">
        <v>5</v>
      </c>
      <c r="D1346">
        <v>0</v>
      </c>
      <c r="E1346" t="s">
        <v>95</v>
      </c>
      <c r="F1346" t="s">
        <v>95</v>
      </c>
      <c r="G1346" t="s">
        <v>95</v>
      </c>
      <c r="H1346" t="s">
        <v>95</v>
      </c>
    </row>
    <row r="1347" spans="1:8" x14ac:dyDescent="0.2">
      <c r="A1347" t="s">
        <v>14</v>
      </c>
      <c r="B1347" t="s">
        <v>139</v>
      </c>
      <c r="C1347">
        <v>5</v>
      </c>
      <c r="D1347">
        <v>0</v>
      </c>
      <c r="E1347" t="s">
        <v>95</v>
      </c>
      <c r="F1347" t="s">
        <v>95</v>
      </c>
      <c r="G1347" t="s">
        <v>95</v>
      </c>
      <c r="H1347" t="s">
        <v>95</v>
      </c>
    </row>
    <row r="1348" spans="1:8" x14ac:dyDescent="0.2">
      <c r="A1348" t="s">
        <v>14</v>
      </c>
      <c r="B1348" t="s">
        <v>140</v>
      </c>
      <c r="C1348">
        <v>5</v>
      </c>
      <c r="D1348">
        <v>0</v>
      </c>
      <c r="E1348" t="s">
        <v>95</v>
      </c>
      <c r="F1348" t="s">
        <v>95</v>
      </c>
      <c r="G1348" t="s">
        <v>95</v>
      </c>
      <c r="H1348" t="s">
        <v>95</v>
      </c>
    </row>
    <row r="1349" spans="1:8" x14ac:dyDescent="0.2">
      <c r="A1349" t="s">
        <v>14</v>
      </c>
      <c r="B1349" t="s">
        <v>141</v>
      </c>
      <c r="C1349">
        <v>1</v>
      </c>
      <c r="D1349">
        <v>0</v>
      </c>
      <c r="E1349" t="s">
        <v>95</v>
      </c>
      <c r="F1349" t="s">
        <v>95</v>
      </c>
      <c r="G1349" t="s">
        <v>95</v>
      </c>
      <c r="H1349" t="s">
        <v>95</v>
      </c>
    </row>
    <row r="1350" spans="1:8" x14ac:dyDescent="0.2">
      <c r="A1350" t="s">
        <v>14</v>
      </c>
      <c r="B1350" t="s">
        <v>142</v>
      </c>
      <c r="C1350">
        <v>5</v>
      </c>
      <c r="D1350">
        <v>0</v>
      </c>
      <c r="E1350" t="s">
        <v>95</v>
      </c>
      <c r="F1350" t="s">
        <v>95</v>
      </c>
      <c r="G1350" t="s">
        <v>95</v>
      </c>
      <c r="H1350" t="s">
        <v>95</v>
      </c>
    </row>
    <row r="1351" spans="1:8" x14ac:dyDescent="0.2">
      <c r="A1351" t="s">
        <v>14</v>
      </c>
      <c r="B1351" t="s">
        <v>143</v>
      </c>
      <c r="C1351">
        <v>5</v>
      </c>
      <c r="D1351">
        <v>0</v>
      </c>
      <c r="E1351" t="s">
        <v>95</v>
      </c>
      <c r="F1351" t="s">
        <v>95</v>
      </c>
      <c r="G1351" t="s">
        <v>95</v>
      </c>
      <c r="H1351" t="s">
        <v>95</v>
      </c>
    </row>
    <row r="1352" spans="1:8" x14ac:dyDescent="0.2">
      <c r="A1352" t="s">
        <v>14</v>
      </c>
      <c r="B1352" t="s">
        <v>144</v>
      </c>
      <c r="C1352">
        <v>3</v>
      </c>
      <c r="D1352">
        <v>0</v>
      </c>
      <c r="E1352" t="s">
        <v>95</v>
      </c>
      <c r="F1352" t="s">
        <v>95</v>
      </c>
      <c r="G1352" t="s">
        <v>95</v>
      </c>
      <c r="H1352" t="s">
        <v>95</v>
      </c>
    </row>
    <row r="1353" spans="1:8" x14ac:dyDescent="0.2">
      <c r="A1353" t="s">
        <v>14</v>
      </c>
      <c r="B1353" t="s">
        <v>145</v>
      </c>
      <c r="C1353">
        <v>6</v>
      </c>
      <c r="D1353">
        <v>0</v>
      </c>
      <c r="E1353" t="s">
        <v>95</v>
      </c>
      <c r="F1353" t="s">
        <v>95</v>
      </c>
      <c r="G1353" t="s">
        <v>95</v>
      </c>
      <c r="H1353" t="s">
        <v>95</v>
      </c>
    </row>
    <row r="1354" spans="1:8" x14ac:dyDescent="0.2">
      <c r="A1354" t="s">
        <v>14</v>
      </c>
      <c r="B1354" t="s">
        <v>146</v>
      </c>
      <c r="C1354">
        <v>7</v>
      </c>
      <c r="D1354">
        <v>0</v>
      </c>
      <c r="E1354" t="s">
        <v>95</v>
      </c>
      <c r="F1354" t="s">
        <v>95</v>
      </c>
      <c r="G1354" t="s">
        <v>95</v>
      </c>
      <c r="H1354" t="s">
        <v>95</v>
      </c>
    </row>
    <row r="1355" spans="1:8" x14ac:dyDescent="0.2">
      <c r="A1355" t="s">
        <v>14</v>
      </c>
      <c r="B1355" t="s">
        <v>147</v>
      </c>
      <c r="C1355">
        <v>5</v>
      </c>
      <c r="D1355">
        <v>0</v>
      </c>
      <c r="E1355" t="s">
        <v>95</v>
      </c>
      <c r="F1355" t="s">
        <v>95</v>
      </c>
      <c r="G1355" t="s">
        <v>95</v>
      </c>
      <c r="H1355" t="s">
        <v>95</v>
      </c>
    </row>
    <row r="1356" spans="1:8" x14ac:dyDescent="0.2">
      <c r="A1356" t="s">
        <v>14</v>
      </c>
      <c r="B1356" t="s">
        <v>148</v>
      </c>
      <c r="C1356">
        <v>6</v>
      </c>
      <c r="D1356">
        <v>0</v>
      </c>
      <c r="E1356" t="s">
        <v>95</v>
      </c>
      <c r="F1356" t="s">
        <v>95</v>
      </c>
      <c r="G1356" t="s">
        <v>95</v>
      </c>
      <c r="H1356" t="s">
        <v>95</v>
      </c>
    </row>
    <row r="1357" spans="1:8" x14ac:dyDescent="0.2">
      <c r="A1357" t="s">
        <v>14</v>
      </c>
      <c r="B1357" t="s">
        <v>149</v>
      </c>
      <c r="C1357">
        <v>4</v>
      </c>
      <c r="D1357">
        <v>0</v>
      </c>
      <c r="E1357" t="s">
        <v>95</v>
      </c>
      <c r="F1357" t="s">
        <v>95</v>
      </c>
      <c r="G1357" t="s">
        <v>95</v>
      </c>
      <c r="H1357" t="s">
        <v>95</v>
      </c>
    </row>
    <row r="1358" spans="1:8" x14ac:dyDescent="0.2">
      <c r="A1358" t="s">
        <v>14</v>
      </c>
      <c r="B1358" t="s">
        <v>150</v>
      </c>
      <c r="C1358">
        <v>2</v>
      </c>
      <c r="D1358">
        <v>0</v>
      </c>
      <c r="E1358" t="s">
        <v>95</v>
      </c>
      <c r="F1358" t="s">
        <v>95</v>
      </c>
      <c r="G1358" t="s">
        <v>95</v>
      </c>
      <c r="H1358" t="s">
        <v>95</v>
      </c>
    </row>
    <row r="1359" spans="1:8" x14ac:dyDescent="0.2">
      <c r="A1359" t="s">
        <v>14</v>
      </c>
      <c r="B1359" t="s">
        <v>151</v>
      </c>
      <c r="C1359">
        <v>4</v>
      </c>
      <c r="D1359">
        <v>0</v>
      </c>
      <c r="E1359" t="s">
        <v>95</v>
      </c>
      <c r="F1359" t="s">
        <v>95</v>
      </c>
      <c r="G1359" t="s">
        <v>95</v>
      </c>
      <c r="H1359" t="s">
        <v>95</v>
      </c>
    </row>
    <row r="1360" spans="1:8" x14ac:dyDescent="0.2">
      <c r="A1360" t="s">
        <v>14</v>
      </c>
      <c r="B1360" t="s">
        <v>152</v>
      </c>
      <c r="C1360">
        <v>5</v>
      </c>
      <c r="D1360">
        <v>0</v>
      </c>
      <c r="E1360" t="s">
        <v>95</v>
      </c>
      <c r="F1360" t="s">
        <v>95</v>
      </c>
      <c r="G1360" t="s">
        <v>95</v>
      </c>
      <c r="H1360" t="s">
        <v>95</v>
      </c>
    </row>
    <row r="1361" spans="1:8" x14ac:dyDescent="0.2">
      <c r="A1361" t="s">
        <v>14</v>
      </c>
      <c r="B1361" t="s">
        <v>153</v>
      </c>
      <c r="C1361">
        <v>5</v>
      </c>
      <c r="D1361">
        <v>0</v>
      </c>
      <c r="E1361" t="s">
        <v>95</v>
      </c>
      <c r="F1361" t="s">
        <v>95</v>
      </c>
      <c r="G1361" t="s">
        <v>95</v>
      </c>
      <c r="H1361" t="s">
        <v>95</v>
      </c>
    </row>
    <row r="1362" spans="1:8" x14ac:dyDescent="0.2">
      <c r="A1362" t="s">
        <v>14</v>
      </c>
      <c r="B1362" t="s">
        <v>154</v>
      </c>
      <c r="C1362">
        <v>5</v>
      </c>
      <c r="D1362">
        <v>0</v>
      </c>
      <c r="E1362" t="s">
        <v>95</v>
      </c>
      <c r="F1362" t="s">
        <v>95</v>
      </c>
      <c r="G1362" t="s">
        <v>95</v>
      </c>
      <c r="H1362" t="s">
        <v>95</v>
      </c>
    </row>
    <row r="1363" spans="1:8" x14ac:dyDescent="0.2">
      <c r="A1363" t="s">
        <v>14</v>
      </c>
      <c r="B1363" t="s">
        <v>155</v>
      </c>
      <c r="C1363">
        <v>5</v>
      </c>
      <c r="D1363">
        <v>0</v>
      </c>
      <c r="E1363" t="s">
        <v>95</v>
      </c>
      <c r="F1363" t="s">
        <v>95</v>
      </c>
      <c r="G1363" t="s">
        <v>95</v>
      </c>
      <c r="H1363" t="s">
        <v>95</v>
      </c>
    </row>
    <row r="1364" spans="1:8" x14ac:dyDescent="0.2">
      <c r="A1364" t="s">
        <v>14</v>
      </c>
      <c r="B1364" t="s">
        <v>156</v>
      </c>
      <c r="C1364">
        <v>4</v>
      </c>
      <c r="D1364">
        <v>0</v>
      </c>
      <c r="E1364" t="s">
        <v>95</v>
      </c>
      <c r="F1364" t="s">
        <v>95</v>
      </c>
      <c r="G1364" t="s">
        <v>95</v>
      </c>
      <c r="H1364" t="s">
        <v>95</v>
      </c>
    </row>
    <row r="1365" spans="1:8" x14ac:dyDescent="0.2">
      <c r="A1365" t="s">
        <v>14</v>
      </c>
      <c r="B1365" t="s">
        <v>157</v>
      </c>
      <c r="C1365">
        <v>4</v>
      </c>
      <c r="D1365">
        <v>25</v>
      </c>
      <c r="E1365" t="s">
        <v>95</v>
      </c>
      <c r="F1365" t="s">
        <v>95</v>
      </c>
      <c r="G1365" t="s">
        <v>95</v>
      </c>
      <c r="H1365" t="s">
        <v>95</v>
      </c>
    </row>
    <row r="1366" spans="1:8" x14ac:dyDescent="0.2">
      <c r="A1366" t="s">
        <v>14</v>
      </c>
      <c r="B1366" t="s">
        <v>158</v>
      </c>
      <c r="C1366">
        <v>5</v>
      </c>
      <c r="D1366">
        <v>0</v>
      </c>
      <c r="E1366" t="s">
        <v>95</v>
      </c>
      <c r="F1366" t="s">
        <v>95</v>
      </c>
      <c r="G1366" t="s">
        <v>95</v>
      </c>
      <c r="H1366" t="s">
        <v>95</v>
      </c>
    </row>
    <row r="1367" spans="1:8" x14ac:dyDescent="0.2">
      <c r="A1367" t="s">
        <v>14</v>
      </c>
      <c r="B1367" t="s">
        <v>159</v>
      </c>
      <c r="C1367">
        <v>6</v>
      </c>
      <c r="D1367">
        <v>17</v>
      </c>
      <c r="E1367" t="s">
        <v>95</v>
      </c>
      <c r="F1367" t="s">
        <v>95</v>
      </c>
      <c r="G1367" t="s">
        <v>95</v>
      </c>
      <c r="H1367" t="s">
        <v>95</v>
      </c>
    </row>
    <row r="1368" spans="1:8" x14ac:dyDescent="0.2">
      <c r="A1368" t="s">
        <v>14</v>
      </c>
      <c r="B1368" t="s">
        <v>160</v>
      </c>
      <c r="C1368">
        <v>1</v>
      </c>
      <c r="D1368">
        <v>100</v>
      </c>
      <c r="E1368" t="s">
        <v>95</v>
      </c>
      <c r="F1368" t="s">
        <v>95</v>
      </c>
      <c r="G1368" t="s">
        <v>95</v>
      </c>
      <c r="H1368" t="s">
        <v>95</v>
      </c>
    </row>
    <row r="1369" spans="1:8" x14ac:dyDescent="0.2">
      <c r="A1369" t="s">
        <v>14</v>
      </c>
      <c r="B1369" t="s">
        <v>161</v>
      </c>
      <c r="C1369">
        <v>1</v>
      </c>
      <c r="D1369">
        <v>100</v>
      </c>
      <c r="E1369" t="s">
        <v>95</v>
      </c>
      <c r="F1369" t="s">
        <v>95</v>
      </c>
      <c r="G1369" t="s">
        <v>95</v>
      </c>
      <c r="H1369" t="s">
        <v>95</v>
      </c>
    </row>
    <row r="1370" spans="1:8" x14ac:dyDescent="0.2">
      <c r="A1370" t="s">
        <v>14</v>
      </c>
      <c r="B1370" t="s">
        <v>162</v>
      </c>
      <c r="C1370">
        <v>2</v>
      </c>
      <c r="D1370">
        <v>0</v>
      </c>
      <c r="E1370" t="s">
        <v>95</v>
      </c>
      <c r="F1370" t="s">
        <v>95</v>
      </c>
      <c r="G1370" t="s">
        <v>95</v>
      </c>
      <c r="H1370" t="s">
        <v>95</v>
      </c>
    </row>
    <row r="1371" spans="1:8" x14ac:dyDescent="0.2">
      <c r="A1371" t="s">
        <v>14</v>
      </c>
      <c r="B1371" t="s">
        <v>163</v>
      </c>
      <c r="C1371">
        <v>1</v>
      </c>
      <c r="D1371">
        <v>0</v>
      </c>
      <c r="E1371" t="s">
        <v>95</v>
      </c>
      <c r="F1371" t="s">
        <v>95</v>
      </c>
      <c r="G1371" t="s">
        <v>95</v>
      </c>
      <c r="H1371" t="s">
        <v>95</v>
      </c>
    </row>
    <row r="1372" spans="1:8" x14ac:dyDescent="0.2">
      <c r="A1372" t="s">
        <v>14</v>
      </c>
      <c r="B1372" t="s">
        <v>164</v>
      </c>
      <c r="C1372">
        <v>2</v>
      </c>
      <c r="D1372">
        <v>0</v>
      </c>
      <c r="E1372" t="s">
        <v>95</v>
      </c>
      <c r="F1372" t="s">
        <v>95</v>
      </c>
      <c r="G1372" t="s">
        <v>95</v>
      </c>
      <c r="H1372" t="s">
        <v>95</v>
      </c>
    </row>
    <row r="1373" spans="1:8" x14ac:dyDescent="0.2">
      <c r="A1373" t="s">
        <v>14</v>
      </c>
      <c r="B1373" t="s">
        <v>165</v>
      </c>
      <c r="C1373">
        <v>2</v>
      </c>
      <c r="D1373">
        <v>0</v>
      </c>
      <c r="E1373" t="s">
        <v>95</v>
      </c>
      <c r="F1373" t="s">
        <v>95</v>
      </c>
      <c r="G1373" t="s">
        <v>95</v>
      </c>
      <c r="H1373" t="s">
        <v>95</v>
      </c>
    </row>
    <row r="1374" spans="1:8" x14ac:dyDescent="0.2">
      <c r="A1374" t="s">
        <v>14</v>
      </c>
      <c r="B1374" t="s">
        <v>166</v>
      </c>
      <c r="C1374">
        <v>2</v>
      </c>
      <c r="D1374">
        <v>0</v>
      </c>
      <c r="E1374" t="s">
        <v>95</v>
      </c>
      <c r="F1374" t="s">
        <v>95</v>
      </c>
      <c r="G1374" t="s">
        <v>95</v>
      </c>
      <c r="H1374" t="s">
        <v>95</v>
      </c>
    </row>
    <row r="1375" spans="1:8" x14ac:dyDescent="0.2">
      <c r="A1375" t="s">
        <v>14</v>
      </c>
      <c r="B1375" t="s">
        <v>167</v>
      </c>
      <c r="C1375">
        <v>1</v>
      </c>
      <c r="D1375">
        <v>0</v>
      </c>
      <c r="E1375" t="s">
        <v>95</v>
      </c>
      <c r="F1375" t="s">
        <v>95</v>
      </c>
      <c r="G1375" t="s">
        <v>95</v>
      </c>
      <c r="H1375" t="s">
        <v>95</v>
      </c>
    </row>
    <row r="1376" spans="1:8" x14ac:dyDescent="0.2">
      <c r="A1376" t="s">
        <v>14</v>
      </c>
      <c r="B1376" t="s">
        <v>168</v>
      </c>
      <c r="C1376">
        <v>2</v>
      </c>
      <c r="D1376">
        <v>0</v>
      </c>
      <c r="E1376" t="s">
        <v>95</v>
      </c>
      <c r="F1376" t="s">
        <v>95</v>
      </c>
      <c r="G1376" t="s">
        <v>95</v>
      </c>
      <c r="H1376" t="s">
        <v>95</v>
      </c>
    </row>
    <row r="1377" spans="1:8" x14ac:dyDescent="0.2">
      <c r="A1377" t="s">
        <v>14</v>
      </c>
      <c r="B1377" t="s">
        <v>169</v>
      </c>
      <c r="C1377">
        <v>2</v>
      </c>
      <c r="D1377">
        <v>0</v>
      </c>
      <c r="E1377" t="s">
        <v>95</v>
      </c>
      <c r="F1377" t="s">
        <v>95</v>
      </c>
      <c r="G1377" t="s">
        <v>95</v>
      </c>
      <c r="H1377" t="s">
        <v>95</v>
      </c>
    </row>
    <row r="1378" spans="1:8" x14ac:dyDescent="0.2">
      <c r="A1378" t="s">
        <v>14</v>
      </c>
      <c r="B1378" t="s">
        <v>170</v>
      </c>
      <c r="C1378">
        <v>1</v>
      </c>
      <c r="D1378">
        <v>0</v>
      </c>
      <c r="E1378" t="s">
        <v>95</v>
      </c>
      <c r="F1378" t="s">
        <v>95</v>
      </c>
      <c r="G1378" t="s">
        <v>95</v>
      </c>
      <c r="H1378" t="s">
        <v>95</v>
      </c>
    </row>
    <row r="1379" spans="1:8" x14ac:dyDescent="0.2">
      <c r="A1379" t="s">
        <v>14</v>
      </c>
      <c r="B1379" t="s">
        <v>171</v>
      </c>
      <c r="C1379">
        <v>2</v>
      </c>
      <c r="D1379">
        <v>0</v>
      </c>
      <c r="E1379" t="s">
        <v>95</v>
      </c>
      <c r="F1379" t="s">
        <v>95</v>
      </c>
      <c r="G1379" t="s">
        <v>95</v>
      </c>
      <c r="H1379" t="s">
        <v>95</v>
      </c>
    </row>
    <row r="1380" spans="1:8" x14ac:dyDescent="0.2">
      <c r="A1380" t="s">
        <v>14</v>
      </c>
      <c r="B1380" t="s">
        <v>172</v>
      </c>
      <c r="C1380">
        <v>2</v>
      </c>
      <c r="D1380">
        <v>0</v>
      </c>
      <c r="E1380" t="s">
        <v>95</v>
      </c>
      <c r="F1380" t="s">
        <v>95</v>
      </c>
      <c r="G1380" t="s">
        <v>95</v>
      </c>
      <c r="H1380" t="s">
        <v>95</v>
      </c>
    </row>
    <row r="1381" spans="1:8" x14ac:dyDescent="0.2">
      <c r="A1381" t="s">
        <v>14</v>
      </c>
      <c r="B1381" t="s">
        <v>173</v>
      </c>
      <c r="C1381">
        <v>2</v>
      </c>
      <c r="D1381">
        <v>0</v>
      </c>
      <c r="E1381" t="s">
        <v>95</v>
      </c>
      <c r="F1381" t="s">
        <v>95</v>
      </c>
      <c r="G1381" t="s">
        <v>95</v>
      </c>
      <c r="H1381" t="s">
        <v>95</v>
      </c>
    </row>
    <row r="1382" spans="1:8" x14ac:dyDescent="0.2">
      <c r="A1382" t="s">
        <v>14</v>
      </c>
      <c r="B1382" t="s">
        <v>174</v>
      </c>
      <c r="C1382">
        <v>2</v>
      </c>
      <c r="D1382">
        <v>0</v>
      </c>
      <c r="E1382" t="s">
        <v>95</v>
      </c>
      <c r="F1382" t="s">
        <v>95</v>
      </c>
      <c r="G1382" t="s">
        <v>95</v>
      </c>
      <c r="H1382" t="s">
        <v>95</v>
      </c>
    </row>
    <row r="1383" spans="1:8" x14ac:dyDescent="0.2">
      <c r="A1383" t="s">
        <v>14</v>
      </c>
      <c r="B1383" t="s">
        <v>175</v>
      </c>
      <c r="C1383">
        <v>2</v>
      </c>
      <c r="D1383">
        <v>0</v>
      </c>
      <c r="E1383" t="s">
        <v>95</v>
      </c>
      <c r="F1383" t="s">
        <v>95</v>
      </c>
      <c r="G1383" t="s">
        <v>95</v>
      </c>
      <c r="H1383" t="s">
        <v>95</v>
      </c>
    </row>
    <row r="1384" spans="1:8" x14ac:dyDescent="0.2">
      <c r="A1384" t="s">
        <v>14</v>
      </c>
      <c r="B1384" t="s">
        <v>176</v>
      </c>
      <c r="C1384">
        <v>2</v>
      </c>
      <c r="D1384">
        <v>0</v>
      </c>
      <c r="E1384" t="s">
        <v>95</v>
      </c>
      <c r="F1384" t="s">
        <v>95</v>
      </c>
      <c r="G1384" t="s">
        <v>95</v>
      </c>
      <c r="H1384" t="s">
        <v>95</v>
      </c>
    </row>
    <row r="1385" spans="1:8" x14ac:dyDescent="0.2">
      <c r="A1385" t="s">
        <v>14</v>
      </c>
      <c r="B1385" t="s">
        <v>177</v>
      </c>
      <c r="C1385">
        <v>2</v>
      </c>
      <c r="D1385">
        <v>0</v>
      </c>
      <c r="E1385" t="s">
        <v>95</v>
      </c>
      <c r="F1385" t="s">
        <v>95</v>
      </c>
      <c r="G1385" t="s">
        <v>95</v>
      </c>
      <c r="H1385" t="s">
        <v>95</v>
      </c>
    </row>
    <row r="1386" spans="1:8" x14ac:dyDescent="0.2">
      <c r="A1386" t="s">
        <v>14</v>
      </c>
      <c r="B1386" t="s">
        <v>178</v>
      </c>
      <c r="C1386">
        <v>2</v>
      </c>
      <c r="D1386">
        <v>50</v>
      </c>
      <c r="E1386" t="s">
        <v>95</v>
      </c>
      <c r="F1386" t="s">
        <v>95</v>
      </c>
      <c r="G1386" t="s">
        <v>95</v>
      </c>
      <c r="H1386" t="s">
        <v>95</v>
      </c>
    </row>
    <row r="1387" spans="1:8" x14ac:dyDescent="0.2">
      <c r="A1387" t="s">
        <v>14</v>
      </c>
      <c r="B1387" t="s">
        <v>179</v>
      </c>
      <c r="C1387">
        <v>1</v>
      </c>
      <c r="D1387">
        <v>0</v>
      </c>
      <c r="E1387" t="s">
        <v>95</v>
      </c>
      <c r="F1387" t="s">
        <v>95</v>
      </c>
      <c r="G1387" t="s">
        <v>95</v>
      </c>
      <c r="H1387" t="s">
        <v>95</v>
      </c>
    </row>
    <row r="1388" spans="1:8" x14ac:dyDescent="0.2">
      <c r="A1388" t="s">
        <v>14</v>
      </c>
      <c r="B1388" t="s">
        <v>180</v>
      </c>
      <c r="C1388">
        <v>2</v>
      </c>
      <c r="D1388">
        <v>0</v>
      </c>
      <c r="E1388" t="s">
        <v>95</v>
      </c>
      <c r="F1388" t="s">
        <v>95</v>
      </c>
      <c r="G1388" t="s">
        <v>95</v>
      </c>
      <c r="H1388" t="s">
        <v>95</v>
      </c>
    </row>
    <row r="1389" spans="1:8" x14ac:dyDescent="0.2">
      <c r="A1389" t="s">
        <v>14</v>
      </c>
      <c r="B1389" t="s">
        <v>181</v>
      </c>
      <c r="C1389">
        <v>2</v>
      </c>
      <c r="D1389">
        <v>0</v>
      </c>
      <c r="E1389" t="s">
        <v>95</v>
      </c>
      <c r="F1389" t="s">
        <v>95</v>
      </c>
      <c r="G1389" t="s">
        <v>95</v>
      </c>
      <c r="H1389" t="s">
        <v>95</v>
      </c>
    </row>
    <row r="1390" spans="1:8" x14ac:dyDescent="0.2">
      <c r="A1390" t="s">
        <v>14</v>
      </c>
      <c r="B1390" t="s">
        <v>182</v>
      </c>
      <c r="C1390">
        <v>2</v>
      </c>
      <c r="D1390">
        <v>0</v>
      </c>
      <c r="E1390" t="s">
        <v>95</v>
      </c>
      <c r="F1390" t="s">
        <v>95</v>
      </c>
      <c r="G1390" t="s">
        <v>95</v>
      </c>
      <c r="H1390" t="s">
        <v>95</v>
      </c>
    </row>
    <row r="1391" spans="1:8" x14ac:dyDescent="0.2">
      <c r="A1391" t="s">
        <v>14</v>
      </c>
      <c r="B1391" t="s">
        <v>183</v>
      </c>
      <c r="C1391">
        <v>1</v>
      </c>
      <c r="D1391">
        <v>0</v>
      </c>
      <c r="E1391" t="s">
        <v>95</v>
      </c>
      <c r="F1391" t="s">
        <v>95</v>
      </c>
      <c r="G1391" t="s">
        <v>95</v>
      </c>
      <c r="H1391" t="s">
        <v>95</v>
      </c>
    </row>
    <row r="1392" spans="1:8" x14ac:dyDescent="0.2">
      <c r="A1392" t="s">
        <v>14</v>
      </c>
      <c r="B1392" t="s">
        <v>184</v>
      </c>
      <c r="C1392">
        <v>2</v>
      </c>
      <c r="D1392">
        <v>0</v>
      </c>
      <c r="E1392" t="s">
        <v>95</v>
      </c>
      <c r="F1392" t="s">
        <v>95</v>
      </c>
      <c r="G1392" t="s">
        <v>95</v>
      </c>
      <c r="H1392" t="s">
        <v>95</v>
      </c>
    </row>
    <row r="1393" spans="1:8" x14ac:dyDescent="0.2">
      <c r="A1393" t="s">
        <v>14</v>
      </c>
      <c r="B1393" t="s">
        <v>185</v>
      </c>
      <c r="C1393">
        <v>2</v>
      </c>
      <c r="D1393">
        <v>0</v>
      </c>
      <c r="E1393" t="s">
        <v>95</v>
      </c>
      <c r="F1393" t="s">
        <v>95</v>
      </c>
      <c r="G1393" t="s">
        <v>95</v>
      </c>
      <c r="H1393" t="s">
        <v>95</v>
      </c>
    </row>
    <row r="1394" spans="1:8" x14ac:dyDescent="0.2">
      <c r="A1394" t="s">
        <v>14</v>
      </c>
      <c r="B1394" t="s">
        <v>186</v>
      </c>
      <c r="C1394">
        <v>2</v>
      </c>
      <c r="D1394">
        <v>0</v>
      </c>
      <c r="E1394" t="s">
        <v>95</v>
      </c>
      <c r="F1394" t="s">
        <v>95</v>
      </c>
      <c r="G1394" t="s">
        <v>95</v>
      </c>
      <c r="H1394" t="s">
        <v>95</v>
      </c>
    </row>
    <row r="1395" spans="1:8" x14ac:dyDescent="0.2">
      <c r="A1395" t="s">
        <v>14</v>
      </c>
      <c r="B1395" t="s">
        <v>187</v>
      </c>
      <c r="C1395">
        <v>1</v>
      </c>
      <c r="D1395">
        <v>0</v>
      </c>
      <c r="E1395" t="s">
        <v>95</v>
      </c>
      <c r="F1395" t="s">
        <v>95</v>
      </c>
      <c r="G1395" t="s">
        <v>95</v>
      </c>
      <c r="H1395" t="s">
        <v>95</v>
      </c>
    </row>
    <row r="1396" spans="1:8" x14ac:dyDescent="0.2">
      <c r="A1396" t="s">
        <v>14</v>
      </c>
      <c r="B1396" t="s">
        <v>188</v>
      </c>
      <c r="C1396">
        <v>2</v>
      </c>
      <c r="D1396">
        <v>0</v>
      </c>
      <c r="E1396" t="s">
        <v>95</v>
      </c>
      <c r="F1396" t="s">
        <v>95</v>
      </c>
      <c r="G1396" t="s">
        <v>95</v>
      </c>
      <c r="H1396" t="s">
        <v>95</v>
      </c>
    </row>
    <row r="1397" spans="1:8" x14ac:dyDescent="0.2">
      <c r="A1397" t="s">
        <v>14</v>
      </c>
      <c r="B1397" t="s">
        <v>189</v>
      </c>
      <c r="C1397">
        <v>2</v>
      </c>
      <c r="D1397">
        <v>0</v>
      </c>
      <c r="E1397" t="s">
        <v>95</v>
      </c>
      <c r="F1397" t="s">
        <v>95</v>
      </c>
      <c r="G1397" t="s">
        <v>95</v>
      </c>
      <c r="H1397" t="s">
        <v>95</v>
      </c>
    </row>
    <row r="1398" spans="1:8" x14ac:dyDescent="0.2">
      <c r="A1398" t="s">
        <v>14</v>
      </c>
      <c r="B1398" t="s">
        <v>190</v>
      </c>
      <c r="C1398">
        <v>2</v>
      </c>
      <c r="D1398">
        <v>0</v>
      </c>
      <c r="E1398" t="s">
        <v>95</v>
      </c>
      <c r="F1398" t="s">
        <v>95</v>
      </c>
      <c r="G1398" t="s">
        <v>95</v>
      </c>
      <c r="H1398" t="s">
        <v>95</v>
      </c>
    </row>
    <row r="1399" spans="1:8" x14ac:dyDescent="0.2">
      <c r="A1399" t="s">
        <v>14</v>
      </c>
      <c r="B1399" t="s">
        <v>191</v>
      </c>
      <c r="C1399">
        <v>1</v>
      </c>
      <c r="D1399">
        <v>0</v>
      </c>
      <c r="E1399" t="s">
        <v>95</v>
      </c>
      <c r="F1399" t="s">
        <v>95</v>
      </c>
      <c r="G1399" t="s">
        <v>95</v>
      </c>
      <c r="H1399" t="s">
        <v>95</v>
      </c>
    </row>
    <row r="1400" spans="1:8" x14ac:dyDescent="0.2">
      <c r="A1400" t="s">
        <v>14</v>
      </c>
      <c r="B1400" t="s">
        <v>192</v>
      </c>
      <c r="C1400">
        <v>6</v>
      </c>
      <c r="D1400">
        <v>0</v>
      </c>
      <c r="E1400" t="s">
        <v>95</v>
      </c>
      <c r="F1400" t="s">
        <v>95</v>
      </c>
      <c r="G1400" t="s">
        <v>95</v>
      </c>
      <c r="H1400" t="s">
        <v>95</v>
      </c>
    </row>
    <row r="1401" spans="1:8" x14ac:dyDescent="0.2">
      <c r="A1401" t="s">
        <v>14</v>
      </c>
      <c r="B1401" t="s">
        <v>193</v>
      </c>
      <c r="C1401">
        <v>6</v>
      </c>
      <c r="D1401">
        <v>0</v>
      </c>
      <c r="E1401" t="s">
        <v>95</v>
      </c>
      <c r="F1401" t="s">
        <v>95</v>
      </c>
      <c r="G1401" t="s">
        <v>95</v>
      </c>
      <c r="H1401" t="s">
        <v>95</v>
      </c>
    </row>
    <row r="1402" spans="1:8" x14ac:dyDescent="0.2">
      <c r="A1402" t="s">
        <v>14</v>
      </c>
      <c r="B1402" t="s">
        <v>194</v>
      </c>
      <c r="C1402">
        <v>4</v>
      </c>
      <c r="D1402">
        <v>0</v>
      </c>
      <c r="E1402" t="s">
        <v>95</v>
      </c>
      <c r="F1402" t="s">
        <v>95</v>
      </c>
      <c r="G1402" t="s">
        <v>95</v>
      </c>
      <c r="H1402" t="s">
        <v>95</v>
      </c>
    </row>
    <row r="1403" spans="1:8" x14ac:dyDescent="0.2">
      <c r="A1403" t="s">
        <v>14</v>
      </c>
      <c r="B1403" t="s">
        <v>195</v>
      </c>
      <c r="C1403">
        <v>1</v>
      </c>
      <c r="D1403">
        <v>0</v>
      </c>
      <c r="E1403" t="s">
        <v>95</v>
      </c>
      <c r="F1403" t="s">
        <v>95</v>
      </c>
      <c r="G1403" t="s">
        <v>95</v>
      </c>
      <c r="H1403" t="s">
        <v>95</v>
      </c>
    </row>
    <row r="1404" spans="1:8" x14ac:dyDescent="0.2">
      <c r="A1404" t="s">
        <v>14</v>
      </c>
      <c r="B1404" t="s">
        <v>196</v>
      </c>
      <c r="C1404">
        <v>4</v>
      </c>
      <c r="D1404">
        <v>0</v>
      </c>
      <c r="E1404" t="s">
        <v>95</v>
      </c>
      <c r="F1404" t="s">
        <v>95</v>
      </c>
      <c r="G1404" t="s">
        <v>95</v>
      </c>
      <c r="H1404" t="s">
        <v>95</v>
      </c>
    </row>
    <row r="1405" spans="1:8" x14ac:dyDescent="0.2">
      <c r="A1405" t="s">
        <v>14</v>
      </c>
      <c r="B1405" t="s">
        <v>197</v>
      </c>
      <c r="C1405">
        <v>4</v>
      </c>
      <c r="D1405">
        <v>0</v>
      </c>
      <c r="E1405" t="s">
        <v>95</v>
      </c>
      <c r="F1405" t="s">
        <v>95</v>
      </c>
      <c r="G1405" t="s">
        <v>95</v>
      </c>
      <c r="H1405" t="s">
        <v>95</v>
      </c>
    </row>
    <row r="1406" spans="1:8" x14ac:dyDescent="0.2">
      <c r="A1406" t="s">
        <v>14</v>
      </c>
      <c r="B1406" t="s">
        <v>198</v>
      </c>
      <c r="C1406">
        <v>1</v>
      </c>
      <c r="D1406">
        <v>0</v>
      </c>
      <c r="E1406" t="s">
        <v>95</v>
      </c>
      <c r="F1406" t="s">
        <v>95</v>
      </c>
      <c r="G1406" t="s">
        <v>95</v>
      </c>
      <c r="H1406" t="s">
        <v>95</v>
      </c>
    </row>
    <row r="1407" spans="1:8" x14ac:dyDescent="0.2">
      <c r="A1407" t="s">
        <v>14</v>
      </c>
      <c r="B1407" t="s">
        <v>199</v>
      </c>
      <c r="C1407">
        <v>6</v>
      </c>
      <c r="D1407">
        <v>17</v>
      </c>
      <c r="E1407" t="s">
        <v>95</v>
      </c>
      <c r="F1407" t="s">
        <v>95</v>
      </c>
      <c r="G1407" t="s">
        <v>95</v>
      </c>
      <c r="H1407" t="s">
        <v>95</v>
      </c>
    </row>
    <row r="1408" spans="1:8" x14ac:dyDescent="0.2">
      <c r="A1408" t="s">
        <v>14</v>
      </c>
      <c r="B1408" t="s">
        <v>200</v>
      </c>
      <c r="C1408">
        <v>4</v>
      </c>
      <c r="D1408">
        <v>0</v>
      </c>
      <c r="E1408" t="s">
        <v>95</v>
      </c>
      <c r="F1408" t="s">
        <v>95</v>
      </c>
      <c r="G1408" t="s">
        <v>95</v>
      </c>
      <c r="H1408" t="s">
        <v>95</v>
      </c>
    </row>
    <row r="1409" spans="1:8" x14ac:dyDescent="0.2">
      <c r="A1409" t="s">
        <v>14</v>
      </c>
      <c r="B1409" t="s">
        <v>201</v>
      </c>
      <c r="C1409">
        <v>4</v>
      </c>
      <c r="D1409">
        <v>0</v>
      </c>
      <c r="E1409" t="s">
        <v>95</v>
      </c>
      <c r="F1409" t="s">
        <v>95</v>
      </c>
      <c r="G1409" t="s">
        <v>95</v>
      </c>
      <c r="H1409" t="s">
        <v>95</v>
      </c>
    </row>
    <row r="1410" spans="1:8" x14ac:dyDescent="0.2">
      <c r="A1410" t="s">
        <v>14</v>
      </c>
      <c r="B1410" t="s">
        <v>202</v>
      </c>
      <c r="C1410">
        <v>3</v>
      </c>
      <c r="D1410">
        <v>0</v>
      </c>
      <c r="E1410" t="s">
        <v>95</v>
      </c>
      <c r="F1410" t="s">
        <v>95</v>
      </c>
      <c r="G1410" t="s">
        <v>95</v>
      </c>
      <c r="H1410" t="s">
        <v>95</v>
      </c>
    </row>
    <row r="1411" spans="1:8" x14ac:dyDescent="0.2">
      <c r="A1411" t="s">
        <v>14</v>
      </c>
      <c r="B1411" t="s">
        <v>203</v>
      </c>
      <c r="C1411">
        <v>6</v>
      </c>
      <c r="D1411">
        <v>67</v>
      </c>
      <c r="E1411" t="s">
        <v>95</v>
      </c>
      <c r="F1411" t="s">
        <v>95</v>
      </c>
      <c r="G1411" t="s">
        <v>95</v>
      </c>
      <c r="H1411" t="s">
        <v>95</v>
      </c>
    </row>
    <row r="1412" spans="1:8" x14ac:dyDescent="0.2">
      <c r="A1412" t="s">
        <v>14</v>
      </c>
      <c r="B1412" t="s">
        <v>204</v>
      </c>
      <c r="C1412">
        <v>5</v>
      </c>
      <c r="D1412">
        <v>0</v>
      </c>
      <c r="E1412" t="s">
        <v>95</v>
      </c>
      <c r="F1412" t="s">
        <v>95</v>
      </c>
      <c r="G1412" t="s">
        <v>95</v>
      </c>
      <c r="H1412" t="s">
        <v>95</v>
      </c>
    </row>
    <row r="1413" spans="1:8" x14ac:dyDescent="0.2">
      <c r="A1413" t="s">
        <v>14</v>
      </c>
      <c r="B1413" t="s">
        <v>205</v>
      </c>
      <c r="C1413">
        <v>1</v>
      </c>
      <c r="D1413">
        <v>0</v>
      </c>
      <c r="E1413" t="s">
        <v>95</v>
      </c>
      <c r="F1413" t="s">
        <v>95</v>
      </c>
      <c r="G1413" t="s">
        <v>95</v>
      </c>
      <c r="H1413" t="s">
        <v>95</v>
      </c>
    </row>
    <row r="1414" spans="1:8" x14ac:dyDescent="0.2">
      <c r="A1414" t="s">
        <v>14</v>
      </c>
      <c r="B1414" t="s">
        <v>206</v>
      </c>
      <c r="C1414">
        <v>4</v>
      </c>
      <c r="D1414">
        <v>0</v>
      </c>
      <c r="E1414" t="s">
        <v>95</v>
      </c>
      <c r="F1414" t="s">
        <v>95</v>
      </c>
      <c r="G1414" t="s">
        <v>95</v>
      </c>
      <c r="H1414" t="s">
        <v>95</v>
      </c>
    </row>
    <row r="1415" spans="1:8" x14ac:dyDescent="0.2">
      <c r="A1415" t="s">
        <v>14</v>
      </c>
      <c r="B1415" t="s">
        <v>207</v>
      </c>
      <c r="C1415">
        <v>5</v>
      </c>
      <c r="D1415">
        <v>0</v>
      </c>
      <c r="E1415" t="s">
        <v>95</v>
      </c>
      <c r="F1415" t="s">
        <v>95</v>
      </c>
      <c r="G1415" t="s">
        <v>95</v>
      </c>
      <c r="H1415" t="s">
        <v>95</v>
      </c>
    </row>
    <row r="1416" spans="1:8" x14ac:dyDescent="0.2">
      <c r="A1416" t="s">
        <v>14</v>
      </c>
      <c r="B1416" t="s">
        <v>208</v>
      </c>
      <c r="C1416">
        <v>2</v>
      </c>
      <c r="D1416">
        <v>0</v>
      </c>
      <c r="E1416" t="s">
        <v>95</v>
      </c>
      <c r="F1416" t="s">
        <v>95</v>
      </c>
      <c r="G1416" t="s">
        <v>95</v>
      </c>
      <c r="H1416" t="s">
        <v>95</v>
      </c>
    </row>
    <row r="1417" spans="1:8" x14ac:dyDescent="0.2">
      <c r="A1417" t="s">
        <v>14</v>
      </c>
      <c r="B1417" t="s">
        <v>209</v>
      </c>
      <c r="C1417">
        <v>1</v>
      </c>
      <c r="D1417">
        <v>0</v>
      </c>
      <c r="E1417" t="s">
        <v>95</v>
      </c>
      <c r="F1417" t="s">
        <v>95</v>
      </c>
      <c r="G1417" t="s">
        <v>95</v>
      </c>
      <c r="H1417" t="s">
        <v>95</v>
      </c>
    </row>
    <row r="1418" spans="1:8" x14ac:dyDescent="0.2">
      <c r="A1418" t="s">
        <v>14</v>
      </c>
      <c r="B1418" t="s">
        <v>210</v>
      </c>
      <c r="C1418">
        <v>4</v>
      </c>
      <c r="D1418">
        <v>0</v>
      </c>
      <c r="E1418" t="s">
        <v>95</v>
      </c>
      <c r="F1418" t="s">
        <v>95</v>
      </c>
      <c r="G1418" t="s">
        <v>95</v>
      </c>
      <c r="H1418" t="s">
        <v>95</v>
      </c>
    </row>
    <row r="1419" spans="1:8" x14ac:dyDescent="0.2">
      <c r="A1419" t="s">
        <v>14</v>
      </c>
      <c r="B1419" t="s">
        <v>211</v>
      </c>
      <c r="C1419">
        <v>6</v>
      </c>
      <c r="D1419">
        <v>0</v>
      </c>
      <c r="E1419" t="s">
        <v>95</v>
      </c>
      <c r="F1419" t="s">
        <v>95</v>
      </c>
      <c r="G1419" t="s">
        <v>95</v>
      </c>
      <c r="H1419" t="s">
        <v>95</v>
      </c>
    </row>
    <row r="1420" spans="1:8" x14ac:dyDescent="0.2">
      <c r="A1420" t="s">
        <v>14</v>
      </c>
      <c r="B1420" t="s">
        <v>212</v>
      </c>
      <c r="C1420">
        <v>6</v>
      </c>
      <c r="D1420">
        <v>0</v>
      </c>
      <c r="E1420" t="s">
        <v>95</v>
      </c>
      <c r="F1420" t="s">
        <v>95</v>
      </c>
      <c r="G1420" t="s">
        <v>95</v>
      </c>
      <c r="H1420" t="s">
        <v>95</v>
      </c>
    </row>
    <row r="1421" spans="1:8" x14ac:dyDescent="0.2">
      <c r="A1421" t="s">
        <v>14</v>
      </c>
      <c r="B1421" t="s">
        <v>213</v>
      </c>
      <c r="C1421">
        <v>4</v>
      </c>
      <c r="D1421">
        <v>0</v>
      </c>
      <c r="E1421" t="s">
        <v>95</v>
      </c>
      <c r="F1421" t="s">
        <v>95</v>
      </c>
      <c r="G1421" t="s">
        <v>95</v>
      </c>
      <c r="H1421" t="s">
        <v>95</v>
      </c>
    </row>
    <row r="1422" spans="1:8" x14ac:dyDescent="0.2">
      <c r="A1422" t="s">
        <v>14</v>
      </c>
      <c r="B1422" t="s">
        <v>214</v>
      </c>
      <c r="C1422">
        <v>3</v>
      </c>
      <c r="D1422">
        <v>0</v>
      </c>
      <c r="E1422" t="s">
        <v>95</v>
      </c>
      <c r="F1422" t="s">
        <v>95</v>
      </c>
      <c r="G1422" t="s">
        <v>95</v>
      </c>
      <c r="H1422" t="s">
        <v>95</v>
      </c>
    </row>
    <row r="1423" spans="1:8" x14ac:dyDescent="0.2">
      <c r="A1423" t="s">
        <v>14</v>
      </c>
      <c r="B1423" t="s">
        <v>215</v>
      </c>
      <c r="C1423">
        <v>6</v>
      </c>
      <c r="D1423">
        <v>33</v>
      </c>
      <c r="E1423" t="s">
        <v>95</v>
      </c>
      <c r="F1423" t="s">
        <v>95</v>
      </c>
      <c r="G1423" t="s">
        <v>95</v>
      </c>
      <c r="H1423" t="s">
        <v>95</v>
      </c>
    </row>
    <row r="1424" spans="1:8" x14ac:dyDescent="0.2">
      <c r="A1424" t="s">
        <v>14</v>
      </c>
      <c r="B1424" t="s">
        <v>216</v>
      </c>
      <c r="C1424">
        <v>2</v>
      </c>
      <c r="D1424">
        <v>0</v>
      </c>
      <c r="E1424" t="s">
        <v>95</v>
      </c>
      <c r="F1424" t="s">
        <v>95</v>
      </c>
      <c r="G1424" t="s">
        <v>95</v>
      </c>
      <c r="H1424" t="s">
        <v>95</v>
      </c>
    </row>
    <row r="1425" spans="1:8" x14ac:dyDescent="0.2">
      <c r="A1425" t="s">
        <v>14</v>
      </c>
      <c r="B1425" t="s">
        <v>217</v>
      </c>
      <c r="C1425">
        <v>4</v>
      </c>
      <c r="D1425">
        <v>0</v>
      </c>
      <c r="E1425" t="s">
        <v>95</v>
      </c>
      <c r="F1425" t="s">
        <v>95</v>
      </c>
      <c r="G1425" t="s">
        <v>95</v>
      </c>
      <c r="H1425" t="s">
        <v>95</v>
      </c>
    </row>
    <row r="1426" spans="1:8" x14ac:dyDescent="0.2">
      <c r="A1426" t="s">
        <v>14</v>
      </c>
      <c r="B1426" t="s">
        <v>218</v>
      </c>
      <c r="C1426">
        <v>2</v>
      </c>
      <c r="D1426">
        <v>0</v>
      </c>
      <c r="E1426" t="s">
        <v>95</v>
      </c>
      <c r="F1426" t="s">
        <v>95</v>
      </c>
      <c r="G1426" t="s">
        <v>95</v>
      </c>
      <c r="H1426" t="s">
        <v>95</v>
      </c>
    </row>
    <row r="1427" spans="1:8" x14ac:dyDescent="0.2">
      <c r="A1427" t="s">
        <v>14</v>
      </c>
      <c r="B1427" t="s">
        <v>219</v>
      </c>
      <c r="C1427">
        <v>1</v>
      </c>
      <c r="D1427">
        <v>0</v>
      </c>
      <c r="E1427" t="s">
        <v>95</v>
      </c>
      <c r="F1427" t="s">
        <v>95</v>
      </c>
      <c r="G1427" t="s">
        <v>95</v>
      </c>
      <c r="H1427" t="s">
        <v>95</v>
      </c>
    </row>
    <row r="1428" spans="1:8" x14ac:dyDescent="0.2">
      <c r="A1428" t="s">
        <v>14</v>
      </c>
      <c r="B1428" t="s">
        <v>220</v>
      </c>
      <c r="C1428">
        <v>1</v>
      </c>
      <c r="D1428">
        <v>0</v>
      </c>
      <c r="E1428" t="s">
        <v>95</v>
      </c>
      <c r="F1428" t="s">
        <v>95</v>
      </c>
      <c r="G1428" t="s">
        <v>95</v>
      </c>
      <c r="H1428" t="s">
        <v>95</v>
      </c>
    </row>
    <row r="1429" spans="1:8" x14ac:dyDescent="0.2">
      <c r="A1429" t="s">
        <v>14</v>
      </c>
      <c r="B1429" t="s">
        <v>221</v>
      </c>
      <c r="C1429">
        <v>3</v>
      </c>
      <c r="D1429">
        <v>0</v>
      </c>
      <c r="E1429" t="s">
        <v>95</v>
      </c>
      <c r="F1429" t="s">
        <v>95</v>
      </c>
      <c r="G1429" t="s">
        <v>95</v>
      </c>
      <c r="H1429" t="s">
        <v>95</v>
      </c>
    </row>
    <row r="1430" spans="1:8" x14ac:dyDescent="0.2">
      <c r="A1430" t="s">
        <v>14</v>
      </c>
      <c r="B1430" t="s">
        <v>222</v>
      </c>
      <c r="C1430">
        <v>5</v>
      </c>
      <c r="D1430">
        <v>0</v>
      </c>
      <c r="E1430" t="s">
        <v>95</v>
      </c>
      <c r="F1430" t="s">
        <v>95</v>
      </c>
      <c r="G1430" t="s">
        <v>95</v>
      </c>
      <c r="H1430" t="s">
        <v>95</v>
      </c>
    </row>
    <row r="1431" spans="1:8" x14ac:dyDescent="0.2">
      <c r="A1431" t="s">
        <v>14</v>
      </c>
      <c r="B1431" t="s">
        <v>223</v>
      </c>
      <c r="C1431">
        <v>5</v>
      </c>
      <c r="D1431">
        <v>0</v>
      </c>
      <c r="E1431" t="s">
        <v>95</v>
      </c>
      <c r="F1431" t="s">
        <v>95</v>
      </c>
      <c r="G1431" t="s">
        <v>95</v>
      </c>
      <c r="H1431" t="s">
        <v>95</v>
      </c>
    </row>
    <row r="1432" spans="1:8" x14ac:dyDescent="0.2">
      <c r="A1432" t="s">
        <v>14</v>
      </c>
      <c r="B1432" t="s">
        <v>224</v>
      </c>
      <c r="C1432">
        <v>3</v>
      </c>
      <c r="D1432">
        <v>0</v>
      </c>
      <c r="E1432" t="s">
        <v>95</v>
      </c>
      <c r="F1432" t="s">
        <v>95</v>
      </c>
      <c r="G1432" t="s">
        <v>95</v>
      </c>
      <c r="H1432" t="s">
        <v>95</v>
      </c>
    </row>
    <row r="1433" spans="1:8" x14ac:dyDescent="0.2">
      <c r="A1433" t="s">
        <v>14</v>
      </c>
      <c r="B1433" t="s">
        <v>225</v>
      </c>
      <c r="C1433">
        <v>5</v>
      </c>
      <c r="D1433">
        <v>0</v>
      </c>
      <c r="E1433" t="s">
        <v>95</v>
      </c>
      <c r="F1433" t="s">
        <v>95</v>
      </c>
      <c r="G1433" t="s">
        <v>95</v>
      </c>
      <c r="H1433" t="s">
        <v>95</v>
      </c>
    </row>
    <row r="1434" spans="1:8" x14ac:dyDescent="0.2">
      <c r="A1434" t="s">
        <v>14</v>
      </c>
      <c r="B1434" t="s">
        <v>226</v>
      </c>
      <c r="C1434">
        <v>2</v>
      </c>
      <c r="D1434">
        <v>0</v>
      </c>
      <c r="E1434" t="s">
        <v>95</v>
      </c>
      <c r="F1434" t="s">
        <v>95</v>
      </c>
      <c r="G1434" t="s">
        <v>95</v>
      </c>
      <c r="H1434" t="s">
        <v>95</v>
      </c>
    </row>
    <row r="1435" spans="1:8" x14ac:dyDescent="0.2">
      <c r="A1435" t="s">
        <v>14</v>
      </c>
      <c r="B1435" t="s">
        <v>227</v>
      </c>
      <c r="C1435">
        <v>3</v>
      </c>
      <c r="D1435">
        <v>0</v>
      </c>
      <c r="E1435" t="s">
        <v>95</v>
      </c>
      <c r="F1435" t="s">
        <v>95</v>
      </c>
      <c r="G1435" t="s">
        <v>95</v>
      </c>
      <c r="H1435" t="s">
        <v>95</v>
      </c>
    </row>
    <row r="1436" spans="1:8" x14ac:dyDescent="0.2">
      <c r="A1436" t="s">
        <v>14</v>
      </c>
      <c r="B1436" t="s">
        <v>228</v>
      </c>
      <c r="C1436">
        <v>1</v>
      </c>
      <c r="D1436">
        <v>0</v>
      </c>
      <c r="E1436" t="s">
        <v>95</v>
      </c>
      <c r="F1436" t="s">
        <v>95</v>
      </c>
      <c r="G1436" t="s">
        <v>95</v>
      </c>
      <c r="H1436" t="s">
        <v>95</v>
      </c>
    </row>
    <row r="1437" spans="1:8" x14ac:dyDescent="0.2">
      <c r="A1437" t="s">
        <v>14</v>
      </c>
      <c r="B1437" t="s">
        <v>229</v>
      </c>
      <c r="C1437">
        <v>2</v>
      </c>
      <c r="D1437">
        <v>0</v>
      </c>
      <c r="E1437" t="s">
        <v>95</v>
      </c>
      <c r="F1437" t="s">
        <v>95</v>
      </c>
      <c r="G1437" t="s">
        <v>95</v>
      </c>
      <c r="H1437" t="s">
        <v>95</v>
      </c>
    </row>
    <row r="1438" spans="1:8" x14ac:dyDescent="0.2">
      <c r="A1438" t="s">
        <v>14</v>
      </c>
      <c r="B1438" t="s">
        <v>230</v>
      </c>
      <c r="C1438">
        <v>1</v>
      </c>
      <c r="D1438">
        <v>0</v>
      </c>
      <c r="E1438" t="s">
        <v>95</v>
      </c>
      <c r="F1438" t="s">
        <v>95</v>
      </c>
      <c r="G1438" t="s">
        <v>95</v>
      </c>
      <c r="H1438" t="s">
        <v>95</v>
      </c>
    </row>
    <row r="1439" spans="1:8" x14ac:dyDescent="0.2">
      <c r="A1439" t="s">
        <v>14</v>
      </c>
      <c r="B1439" t="s">
        <v>231</v>
      </c>
      <c r="C1439">
        <v>4</v>
      </c>
      <c r="D1439">
        <v>0</v>
      </c>
      <c r="E1439" t="s">
        <v>95</v>
      </c>
      <c r="F1439" t="s">
        <v>95</v>
      </c>
      <c r="G1439" t="s">
        <v>95</v>
      </c>
      <c r="H1439" t="s">
        <v>95</v>
      </c>
    </row>
    <row r="1440" spans="1:8" x14ac:dyDescent="0.2">
      <c r="A1440" t="s">
        <v>14</v>
      </c>
      <c r="B1440" t="s">
        <v>232</v>
      </c>
      <c r="C1440">
        <v>4</v>
      </c>
      <c r="D1440">
        <v>50</v>
      </c>
      <c r="E1440" t="s">
        <v>95</v>
      </c>
      <c r="F1440" t="s">
        <v>95</v>
      </c>
      <c r="G1440" t="s">
        <v>95</v>
      </c>
      <c r="H1440" t="s">
        <v>95</v>
      </c>
    </row>
    <row r="1441" spans="1:8" x14ac:dyDescent="0.2">
      <c r="A1441" t="s">
        <v>14</v>
      </c>
      <c r="B1441" t="s">
        <v>233</v>
      </c>
      <c r="C1441">
        <v>6</v>
      </c>
      <c r="D1441">
        <v>0</v>
      </c>
      <c r="E1441" t="s">
        <v>95</v>
      </c>
      <c r="F1441" t="s">
        <v>95</v>
      </c>
      <c r="G1441" t="s">
        <v>95</v>
      </c>
      <c r="H1441" t="s">
        <v>95</v>
      </c>
    </row>
    <row r="1442" spans="1:8" x14ac:dyDescent="0.2">
      <c r="A1442" t="s">
        <v>14</v>
      </c>
      <c r="B1442" t="s">
        <v>234</v>
      </c>
      <c r="C1442">
        <v>1</v>
      </c>
      <c r="D1442">
        <v>0</v>
      </c>
      <c r="E1442" t="s">
        <v>95</v>
      </c>
      <c r="F1442" t="s">
        <v>95</v>
      </c>
      <c r="G1442" t="s">
        <v>95</v>
      </c>
      <c r="H1442" t="s">
        <v>95</v>
      </c>
    </row>
    <row r="1443" spans="1:8" x14ac:dyDescent="0.2">
      <c r="A1443" t="s">
        <v>14</v>
      </c>
      <c r="B1443" t="s">
        <v>235</v>
      </c>
      <c r="C1443">
        <v>6</v>
      </c>
      <c r="D1443">
        <v>0</v>
      </c>
      <c r="E1443" t="s">
        <v>95</v>
      </c>
      <c r="F1443" t="s">
        <v>95</v>
      </c>
      <c r="G1443" t="s">
        <v>95</v>
      </c>
      <c r="H1443" t="s">
        <v>95</v>
      </c>
    </row>
    <row r="1444" spans="1:8" x14ac:dyDescent="0.2">
      <c r="A1444" t="s">
        <v>14</v>
      </c>
      <c r="B1444" t="s">
        <v>236</v>
      </c>
      <c r="C1444">
        <v>5</v>
      </c>
      <c r="D1444">
        <v>0</v>
      </c>
      <c r="E1444" t="s">
        <v>95</v>
      </c>
      <c r="F1444" t="s">
        <v>95</v>
      </c>
      <c r="G1444" t="s">
        <v>95</v>
      </c>
      <c r="H1444" t="s">
        <v>95</v>
      </c>
    </row>
    <row r="1445" spans="1:8" x14ac:dyDescent="0.2">
      <c r="A1445" t="s">
        <v>14</v>
      </c>
      <c r="B1445" t="s">
        <v>237</v>
      </c>
      <c r="C1445">
        <v>4</v>
      </c>
      <c r="D1445">
        <v>0</v>
      </c>
      <c r="E1445" t="s">
        <v>95</v>
      </c>
      <c r="F1445" t="s">
        <v>95</v>
      </c>
      <c r="G1445" t="s">
        <v>95</v>
      </c>
      <c r="H1445" t="s">
        <v>95</v>
      </c>
    </row>
    <row r="1446" spans="1:8" x14ac:dyDescent="0.2">
      <c r="A1446" t="s">
        <v>14</v>
      </c>
      <c r="B1446" t="s">
        <v>238</v>
      </c>
      <c r="C1446">
        <v>5</v>
      </c>
      <c r="D1446">
        <v>0</v>
      </c>
      <c r="E1446" t="s">
        <v>95</v>
      </c>
      <c r="F1446" t="s">
        <v>95</v>
      </c>
      <c r="G1446" t="s">
        <v>95</v>
      </c>
      <c r="H1446" t="s">
        <v>95</v>
      </c>
    </row>
    <row r="1447" spans="1:8" x14ac:dyDescent="0.2">
      <c r="A1447" t="s">
        <v>14</v>
      </c>
      <c r="B1447" t="s">
        <v>239</v>
      </c>
      <c r="C1447">
        <v>5</v>
      </c>
      <c r="D1447">
        <v>0</v>
      </c>
      <c r="E1447" t="s">
        <v>95</v>
      </c>
      <c r="F1447" t="s">
        <v>95</v>
      </c>
      <c r="G1447" t="s">
        <v>95</v>
      </c>
      <c r="H1447" t="s">
        <v>95</v>
      </c>
    </row>
    <row r="1448" spans="1:8" x14ac:dyDescent="0.2">
      <c r="A1448" t="s">
        <v>14</v>
      </c>
      <c r="B1448" t="s">
        <v>240</v>
      </c>
      <c r="C1448">
        <v>4</v>
      </c>
      <c r="D1448">
        <v>0</v>
      </c>
      <c r="E1448" t="s">
        <v>95</v>
      </c>
      <c r="F1448" t="s">
        <v>95</v>
      </c>
      <c r="G1448" t="s">
        <v>95</v>
      </c>
      <c r="H1448" t="s">
        <v>95</v>
      </c>
    </row>
    <row r="1449" spans="1:8" x14ac:dyDescent="0.2">
      <c r="A1449" t="s">
        <v>14</v>
      </c>
      <c r="B1449" t="s">
        <v>241</v>
      </c>
      <c r="C1449">
        <v>3</v>
      </c>
      <c r="D1449">
        <v>0</v>
      </c>
      <c r="E1449" t="s">
        <v>95</v>
      </c>
      <c r="F1449" t="s">
        <v>95</v>
      </c>
      <c r="G1449" t="s">
        <v>95</v>
      </c>
      <c r="H1449" t="s">
        <v>95</v>
      </c>
    </row>
    <row r="1450" spans="1:8" x14ac:dyDescent="0.2">
      <c r="A1450" t="s">
        <v>14</v>
      </c>
      <c r="B1450" t="s">
        <v>242</v>
      </c>
      <c r="C1450">
        <v>6</v>
      </c>
      <c r="D1450">
        <v>0</v>
      </c>
      <c r="E1450" t="s">
        <v>95</v>
      </c>
      <c r="F1450" t="s">
        <v>95</v>
      </c>
      <c r="G1450" t="s">
        <v>95</v>
      </c>
      <c r="H1450" t="s">
        <v>95</v>
      </c>
    </row>
    <row r="1451" spans="1:8" x14ac:dyDescent="0.2">
      <c r="A1451" t="s">
        <v>14</v>
      </c>
      <c r="B1451" t="s">
        <v>243</v>
      </c>
      <c r="C1451">
        <v>4</v>
      </c>
      <c r="D1451">
        <v>0</v>
      </c>
      <c r="E1451" t="s">
        <v>95</v>
      </c>
      <c r="F1451" t="s">
        <v>95</v>
      </c>
      <c r="G1451" t="s">
        <v>95</v>
      </c>
      <c r="H1451" t="s">
        <v>95</v>
      </c>
    </row>
    <row r="1452" spans="1:8" x14ac:dyDescent="0.2">
      <c r="A1452" t="s">
        <v>14</v>
      </c>
      <c r="B1452" t="s">
        <v>244</v>
      </c>
      <c r="C1452">
        <v>4</v>
      </c>
      <c r="D1452">
        <v>25</v>
      </c>
      <c r="E1452" t="s">
        <v>95</v>
      </c>
      <c r="F1452" t="s">
        <v>95</v>
      </c>
      <c r="G1452" t="s">
        <v>95</v>
      </c>
      <c r="H1452" t="s">
        <v>95</v>
      </c>
    </row>
    <row r="1453" spans="1:8" x14ac:dyDescent="0.2">
      <c r="A1453" t="s">
        <v>14</v>
      </c>
      <c r="B1453" t="s">
        <v>245</v>
      </c>
      <c r="C1453">
        <v>6</v>
      </c>
      <c r="D1453">
        <v>0</v>
      </c>
      <c r="E1453" t="s">
        <v>95</v>
      </c>
      <c r="F1453" t="s">
        <v>95</v>
      </c>
      <c r="G1453" t="s">
        <v>95</v>
      </c>
      <c r="H1453" t="s">
        <v>95</v>
      </c>
    </row>
    <row r="1454" spans="1:8" x14ac:dyDescent="0.2">
      <c r="A1454" t="s">
        <v>14</v>
      </c>
      <c r="B1454" t="s">
        <v>246</v>
      </c>
      <c r="C1454">
        <v>3</v>
      </c>
      <c r="D1454">
        <v>0</v>
      </c>
      <c r="E1454" t="s">
        <v>95</v>
      </c>
      <c r="F1454" t="s">
        <v>95</v>
      </c>
      <c r="G1454" t="s">
        <v>95</v>
      </c>
      <c r="H1454" t="s">
        <v>95</v>
      </c>
    </row>
    <row r="1455" spans="1:8" x14ac:dyDescent="0.2">
      <c r="A1455" t="s">
        <v>14</v>
      </c>
      <c r="B1455" t="s">
        <v>247</v>
      </c>
      <c r="C1455">
        <v>4</v>
      </c>
      <c r="D1455">
        <v>0</v>
      </c>
      <c r="E1455" t="s">
        <v>95</v>
      </c>
      <c r="F1455" t="s">
        <v>95</v>
      </c>
      <c r="G1455" t="s">
        <v>95</v>
      </c>
      <c r="H1455" t="s">
        <v>95</v>
      </c>
    </row>
    <row r="1456" spans="1:8" x14ac:dyDescent="0.2">
      <c r="A1456" t="s">
        <v>14</v>
      </c>
      <c r="B1456" t="s">
        <v>248</v>
      </c>
      <c r="C1456">
        <v>4</v>
      </c>
      <c r="D1456">
        <v>0</v>
      </c>
      <c r="E1456" t="s">
        <v>95</v>
      </c>
      <c r="F1456" t="s">
        <v>95</v>
      </c>
      <c r="G1456" t="s">
        <v>95</v>
      </c>
      <c r="H1456" t="s">
        <v>95</v>
      </c>
    </row>
    <row r="1457" spans="1:8" x14ac:dyDescent="0.2">
      <c r="A1457" t="s">
        <v>14</v>
      </c>
      <c r="B1457" t="s">
        <v>249</v>
      </c>
      <c r="C1457">
        <v>1</v>
      </c>
      <c r="D1457">
        <v>0</v>
      </c>
      <c r="E1457" t="s">
        <v>95</v>
      </c>
      <c r="F1457" t="s">
        <v>95</v>
      </c>
      <c r="G1457" t="s">
        <v>95</v>
      </c>
      <c r="H1457" t="s">
        <v>95</v>
      </c>
    </row>
    <row r="1458" spans="1:8" x14ac:dyDescent="0.2">
      <c r="A1458" t="s">
        <v>14</v>
      </c>
      <c r="B1458" t="s">
        <v>250</v>
      </c>
      <c r="C1458">
        <v>2</v>
      </c>
      <c r="D1458">
        <v>0</v>
      </c>
      <c r="E1458" t="s">
        <v>95</v>
      </c>
      <c r="F1458" t="s">
        <v>95</v>
      </c>
      <c r="G1458" t="s">
        <v>95</v>
      </c>
      <c r="H1458" t="s">
        <v>95</v>
      </c>
    </row>
    <row r="1459" spans="1:8" x14ac:dyDescent="0.2">
      <c r="A1459" t="s">
        <v>14</v>
      </c>
      <c r="B1459" t="s">
        <v>251</v>
      </c>
      <c r="C1459">
        <v>3</v>
      </c>
      <c r="D1459">
        <v>0</v>
      </c>
      <c r="E1459" t="s">
        <v>95</v>
      </c>
      <c r="F1459" t="s">
        <v>95</v>
      </c>
      <c r="G1459" t="s">
        <v>95</v>
      </c>
      <c r="H1459" t="s">
        <v>95</v>
      </c>
    </row>
    <row r="1460" spans="1:8" x14ac:dyDescent="0.2">
      <c r="A1460" t="s">
        <v>14</v>
      </c>
      <c r="B1460" t="s">
        <v>252</v>
      </c>
      <c r="C1460">
        <v>3</v>
      </c>
      <c r="D1460">
        <v>0</v>
      </c>
      <c r="E1460" t="s">
        <v>95</v>
      </c>
      <c r="F1460" t="s">
        <v>95</v>
      </c>
      <c r="G1460" t="s">
        <v>95</v>
      </c>
      <c r="H1460" t="s">
        <v>95</v>
      </c>
    </row>
    <row r="1461" spans="1:8" x14ac:dyDescent="0.2">
      <c r="A1461" t="s">
        <v>14</v>
      </c>
      <c r="B1461" t="s">
        <v>253</v>
      </c>
      <c r="C1461">
        <v>5</v>
      </c>
      <c r="D1461">
        <v>0</v>
      </c>
      <c r="E1461" t="s">
        <v>95</v>
      </c>
      <c r="F1461" t="s">
        <v>95</v>
      </c>
      <c r="G1461" t="s">
        <v>95</v>
      </c>
      <c r="H1461" t="s">
        <v>95</v>
      </c>
    </row>
    <row r="1462" spans="1:8" x14ac:dyDescent="0.2">
      <c r="A1462" t="s">
        <v>14</v>
      </c>
      <c r="B1462" t="s">
        <v>254</v>
      </c>
      <c r="C1462">
        <v>5</v>
      </c>
      <c r="D1462">
        <v>0</v>
      </c>
      <c r="E1462" t="s">
        <v>95</v>
      </c>
      <c r="F1462" t="s">
        <v>95</v>
      </c>
      <c r="G1462" t="s">
        <v>95</v>
      </c>
      <c r="H1462" t="s">
        <v>95</v>
      </c>
    </row>
    <row r="1463" spans="1:8" x14ac:dyDescent="0.2">
      <c r="A1463" t="s">
        <v>14</v>
      </c>
      <c r="B1463" t="s">
        <v>255</v>
      </c>
      <c r="C1463">
        <v>1</v>
      </c>
      <c r="D1463">
        <v>0</v>
      </c>
      <c r="E1463" t="s">
        <v>95</v>
      </c>
      <c r="F1463" t="s">
        <v>95</v>
      </c>
      <c r="G1463" t="s">
        <v>95</v>
      </c>
      <c r="H1463" t="s">
        <v>95</v>
      </c>
    </row>
    <row r="1464" spans="1:8" x14ac:dyDescent="0.2">
      <c r="A1464" t="s">
        <v>14</v>
      </c>
      <c r="B1464" t="s">
        <v>256</v>
      </c>
      <c r="C1464">
        <v>4</v>
      </c>
      <c r="D1464">
        <v>0</v>
      </c>
      <c r="E1464" t="s">
        <v>95</v>
      </c>
      <c r="F1464" t="s">
        <v>95</v>
      </c>
      <c r="G1464" t="s">
        <v>95</v>
      </c>
      <c r="H1464" t="s">
        <v>95</v>
      </c>
    </row>
    <row r="1465" spans="1:8" x14ac:dyDescent="0.2">
      <c r="A1465" t="s">
        <v>14</v>
      </c>
      <c r="B1465" t="s">
        <v>257</v>
      </c>
      <c r="C1465">
        <v>3</v>
      </c>
      <c r="D1465">
        <v>0</v>
      </c>
      <c r="E1465" t="s">
        <v>95</v>
      </c>
      <c r="F1465" t="s">
        <v>95</v>
      </c>
      <c r="G1465" t="s">
        <v>95</v>
      </c>
      <c r="H1465" t="s">
        <v>95</v>
      </c>
    </row>
    <row r="1466" spans="1:8" x14ac:dyDescent="0.2">
      <c r="A1466" t="s">
        <v>14</v>
      </c>
      <c r="B1466" t="s">
        <v>258</v>
      </c>
      <c r="C1466">
        <v>3</v>
      </c>
      <c r="D1466">
        <v>0</v>
      </c>
      <c r="E1466" t="s">
        <v>95</v>
      </c>
      <c r="F1466" t="s">
        <v>95</v>
      </c>
      <c r="G1466" t="s">
        <v>95</v>
      </c>
      <c r="H1466" t="s">
        <v>95</v>
      </c>
    </row>
    <row r="1467" spans="1:8" x14ac:dyDescent="0.2">
      <c r="A1467" t="s">
        <v>14</v>
      </c>
      <c r="B1467" t="s">
        <v>259</v>
      </c>
      <c r="C1467">
        <v>5</v>
      </c>
      <c r="D1467">
        <v>0</v>
      </c>
      <c r="E1467" t="s">
        <v>95</v>
      </c>
      <c r="F1467" t="s">
        <v>95</v>
      </c>
      <c r="G1467" t="s">
        <v>95</v>
      </c>
      <c r="H1467" t="s">
        <v>95</v>
      </c>
    </row>
    <row r="1468" spans="1:8" x14ac:dyDescent="0.2">
      <c r="A1468" t="s">
        <v>14</v>
      </c>
      <c r="B1468" t="s">
        <v>260</v>
      </c>
      <c r="C1468">
        <v>5</v>
      </c>
      <c r="D1468">
        <v>0</v>
      </c>
      <c r="E1468" t="s">
        <v>95</v>
      </c>
      <c r="F1468" t="s">
        <v>95</v>
      </c>
      <c r="G1468" t="s">
        <v>95</v>
      </c>
      <c r="H1468" t="s">
        <v>95</v>
      </c>
    </row>
    <row r="1469" spans="1:8" x14ac:dyDescent="0.2">
      <c r="A1469" t="s">
        <v>38</v>
      </c>
      <c r="B1469" t="s">
        <v>98</v>
      </c>
      <c r="C1469">
        <v>2</v>
      </c>
      <c r="D1469">
        <v>0</v>
      </c>
      <c r="E1469">
        <v>0</v>
      </c>
      <c r="F1469">
        <v>0</v>
      </c>
      <c r="G1469" t="s">
        <v>95</v>
      </c>
      <c r="H1469">
        <v>0</v>
      </c>
    </row>
    <row r="1470" spans="1:8" x14ac:dyDescent="0.2">
      <c r="A1470" t="s">
        <v>38</v>
      </c>
      <c r="B1470" t="s">
        <v>99</v>
      </c>
      <c r="C1470">
        <v>2</v>
      </c>
      <c r="D1470">
        <v>0</v>
      </c>
      <c r="E1470">
        <v>0</v>
      </c>
      <c r="F1470">
        <v>0</v>
      </c>
      <c r="G1470" t="s">
        <v>95</v>
      </c>
      <c r="H1470">
        <v>0</v>
      </c>
    </row>
    <row r="1471" spans="1:8" x14ac:dyDescent="0.2">
      <c r="A1471" t="s">
        <v>38</v>
      </c>
      <c r="B1471" t="s">
        <v>100</v>
      </c>
      <c r="C1471">
        <v>1</v>
      </c>
      <c r="D1471">
        <v>0</v>
      </c>
      <c r="E1471">
        <v>0</v>
      </c>
      <c r="F1471">
        <v>0</v>
      </c>
      <c r="G1471" t="s">
        <v>95</v>
      </c>
      <c r="H1471">
        <v>0</v>
      </c>
    </row>
    <row r="1472" spans="1:8" x14ac:dyDescent="0.2">
      <c r="A1472" t="s">
        <v>38</v>
      </c>
      <c r="B1472" t="s">
        <v>101</v>
      </c>
      <c r="C1472">
        <v>6</v>
      </c>
      <c r="D1472">
        <v>0</v>
      </c>
      <c r="E1472">
        <v>0</v>
      </c>
      <c r="F1472">
        <v>0</v>
      </c>
      <c r="G1472" t="s">
        <v>95</v>
      </c>
      <c r="H1472">
        <v>0</v>
      </c>
    </row>
    <row r="1473" spans="1:8" x14ac:dyDescent="0.2">
      <c r="A1473" t="s">
        <v>38</v>
      </c>
      <c r="B1473" t="s">
        <v>102</v>
      </c>
      <c r="C1473">
        <v>1</v>
      </c>
      <c r="D1473">
        <v>0</v>
      </c>
      <c r="E1473">
        <v>0</v>
      </c>
      <c r="F1473">
        <v>0</v>
      </c>
      <c r="G1473" t="s">
        <v>95</v>
      </c>
      <c r="H1473">
        <v>0</v>
      </c>
    </row>
    <row r="1474" spans="1:8" x14ac:dyDescent="0.2">
      <c r="A1474" t="s">
        <v>38</v>
      </c>
      <c r="B1474" t="s">
        <v>103</v>
      </c>
      <c r="C1474">
        <v>3</v>
      </c>
      <c r="D1474">
        <v>0</v>
      </c>
      <c r="E1474">
        <v>0</v>
      </c>
      <c r="F1474">
        <v>0</v>
      </c>
      <c r="G1474" t="s">
        <v>95</v>
      </c>
      <c r="H1474">
        <v>0</v>
      </c>
    </row>
    <row r="1475" spans="1:8" x14ac:dyDescent="0.2">
      <c r="A1475" t="s">
        <v>38</v>
      </c>
      <c r="B1475" t="s">
        <v>104</v>
      </c>
      <c r="C1475">
        <v>6</v>
      </c>
      <c r="D1475">
        <v>0</v>
      </c>
      <c r="E1475">
        <v>0</v>
      </c>
      <c r="F1475">
        <v>0</v>
      </c>
      <c r="G1475" t="s">
        <v>95</v>
      </c>
      <c r="H1475">
        <v>0</v>
      </c>
    </row>
    <row r="1476" spans="1:8" x14ac:dyDescent="0.2">
      <c r="A1476" t="s">
        <v>38</v>
      </c>
      <c r="B1476" t="s">
        <v>105</v>
      </c>
      <c r="C1476">
        <v>3</v>
      </c>
      <c r="D1476">
        <v>0</v>
      </c>
      <c r="E1476">
        <v>0</v>
      </c>
      <c r="F1476">
        <v>0</v>
      </c>
      <c r="G1476" t="s">
        <v>95</v>
      </c>
      <c r="H1476">
        <v>0</v>
      </c>
    </row>
    <row r="1477" spans="1:8" x14ac:dyDescent="0.2">
      <c r="A1477" t="s">
        <v>38</v>
      </c>
      <c r="B1477" t="s">
        <v>106</v>
      </c>
      <c r="C1477">
        <v>1</v>
      </c>
      <c r="D1477">
        <v>0</v>
      </c>
      <c r="E1477">
        <v>0</v>
      </c>
      <c r="F1477">
        <v>0</v>
      </c>
      <c r="G1477" t="s">
        <v>95</v>
      </c>
      <c r="H1477">
        <v>0</v>
      </c>
    </row>
    <row r="1478" spans="1:8" x14ac:dyDescent="0.2">
      <c r="A1478" t="s">
        <v>38</v>
      </c>
      <c r="B1478" t="s">
        <v>107</v>
      </c>
      <c r="C1478">
        <v>4</v>
      </c>
      <c r="D1478">
        <v>0</v>
      </c>
      <c r="E1478">
        <v>0</v>
      </c>
      <c r="F1478">
        <v>0</v>
      </c>
      <c r="G1478" t="s">
        <v>95</v>
      </c>
      <c r="H1478">
        <v>0</v>
      </c>
    </row>
    <row r="1479" spans="1:8" x14ac:dyDescent="0.2">
      <c r="A1479" t="s">
        <v>38</v>
      </c>
      <c r="B1479" t="s">
        <v>108</v>
      </c>
      <c r="C1479">
        <v>2</v>
      </c>
      <c r="D1479">
        <v>0</v>
      </c>
      <c r="E1479">
        <v>0</v>
      </c>
      <c r="F1479">
        <v>0</v>
      </c>
      <c r="G1479" t="s">
        <v>95</v>
      </c>
      <c r="H1479">
        <v>0</v>
      </c>
    </row>
    <row r="1480" spans="1:8" x14ac:dyDescent="0.2">
      <c r="A1480" t="s">
        <v>38</v>
      </c>
      <c r="B1480" t="s">
        <v>109</v>
      </c>
      <c r="C1480">
        <v>2</v>
      </c>
      <c r="D1480">
        <v>0</v>
      </c>
      <c r="E1480">
        <v>0</v>
      </c>
      <c r="F1480">
        <v>0</v>
      </c>
      <c r="G1480" t="s">
        <v>95</v>
      </c>
      <c r="H1480">
        <v>0</v>
      </c>
    </row>
    <row r="1481" spans="1:8" x14ac:dyDescent="0.2">
      <c r="A1481" t="s">
        <v>38</v>
      </c>
      <c r="B1481" t="s">
        <v>110</v>
      </c>
      <c r="C1481">
        <v>2</v>
      </c>
      <c r="D1481">
        <v>0</v>
      </c>
      <c r="E1481">
        <v>0</v>
      </c>
      <c r="F1481">
        <v>0</v>
      </c>
      <c r="G1481" t="s">
        <v>95</v>
      </c>
      <c r="H1481">
        <v>0</v>
      </c>
    </row>
    <row r="1482" spans="1:8" x14ac:dyDescent="0.2">
      <c r="A1482" t="s">
        <v>38</v>
      </c>
      <c r="B1482" t="s">
        <v>111</v>
      </c>
      <c r="C1482">
        <v>6</v>
      </c>
      <c r="D1482">
        <v>0</v>
      </c>
      <c r="E1482">
        <v>0</v>
      </c>
      <c r="F1482">
        <v>0</v>
      </c>
      <c r="G1482" t="s">
        <v>95</v>
      </c>
      <c r="H1482">
        <v>0</v>
      </c>
    </row>
    <row r="1483" spans="1:8" x14ac:dyDescent="0.2">
      <c r="A1483" t="s">
        <v>38</v>
      </c>
      <c r="B1483" t="s">
        <v>112</v>
      </c>
      <c r="C1483">
        <v>2</v>
      </c>
      <c r="D1483">
        <v>0</v>
      </c>
      <c r="E1483">
        <v>0</v>
      </c>
      <c r="F1483">
        <v>0</v>
      </c>
      <c r="G1483" t="s">
        <v>95</v>
      </c>
      <c r="H1483">
        <v>0</v>
      </c>
    </row>
    <row r="1484" spans="1:8" x14ac:dyDescent="0.2">
      <c r="A1484" t="s">
        <v>38</v>
      </c>
      <c r="B1484" t="s">
        <v>113</v>
      </c>
      <c r="C1484">
        <v>6</v>
      </c>
      <c r="D1484">
        <v>0</v>
      </c>
      <c r="E1484">
        <v>0</v>
      </c>
      <c r="F1484">
        <v>0</v>
      </c>
      <c r="G1484" t="s">
        <v>95</v>
      </c>
      <c r="H1484">
        <v>0</v>
      </c>
    </row>
    <row r="1485" spans="1:8" x14ac:dyDescent="0.2">
      <c r="A1485" t="s">
        <v>38</v>
      </c>
      <c r="B1485" t="s">
        <v>114</v>
      </c>
      <c r="C1485">
        <v>2</v>
      </c>
      <c r="D1485">
        <v>0</v>
      </c>
      <c r="E1485">
        <v>0</v>
      </c>
      <c r="F1485">
        <v>0</v>
      </c>
      <c r="G1485" t="s">
        <v>95</v>
      </c>
      <c r="H1485">
        <v>0</v>
      </c>
    </row>
    <row r="1486" spans="1:8" x14ac:dyDescent="0.2">
      <c r="A1486" t="s">
        <v>38</v>
      </c>
      <c r="B1486" t="s">
        <v>115</v>
      </c>
      <c r="C1486">
        <v>2</v>
      </c>
      <c r="D1486">
        <v>0</v>
      </c>
      <c r="E1486">
        <v>0</v>
      </c>
      <c r="F1486">
        <v>0</v>
      </c>
      <c r="G1486" t="s">
        <v>95</v>
      </c>
      <c r="H1486">
        <v>0</v>
      </c>
    </row>
    <row r="1487" spans="1:8" x14ac:dyDescent="0.2">
      <c r="A1487" t="s">
        <v>38</v>
      </c>
      <c r="B1487" t="s">
        <v>116</v>
      </c>
      <c r="C1487">
        <v>6</v>
      </c>
      <c r="D1487">
        <v>0</v>
      </c>
      <c r="E1487">
        <v>0</v>
      </c>
      <c r="F1487">
        <v>0</v>
      </c>
      <c r="G1487" t="s">
        <v>95</v>
      </c>
      <c r="H1487">
        <v>0</v>
      </c>
    </row>
    <row r="1488" spans="1:8" x14ac:dyDescent="0.2">
      <c r="A1488" t="s">
        <v>38</v>
      </c>
      <c r="B1488" t="s">
        <v>117</v>
      </c>
      <c r="C1488">
        <v>5</v>
      </c>
      <c r="D1488">
        <v>0</v>
      </c>
      <c r="E1488">
        <v>0</v>
      </c>
      <c r="F1488">
        <v>0</v>
      </c>
      <c r="G1488" t="s">
        <v>95</v>
      </c>
      <c r="H1488">
        <v>0</v>
      </c>
    </row>
    <row r="1489" spans="1:8" x14ac:dyDescent="0.2">
      <c r="A1489" t="s">
        <v>38</v>
      </c>
      <c r="B1489" t="s">
        <v>118</v>
      </c>
      <c r="C1489">
        <v>7</v>
      </c>
      <c r="D1489">
        <v>0</v>
      </c>
      <c r="E1489">
        <v>0</v>
      </c>
      <c r="F1489">
        <v>0</v>
      </c>
      <c r="G1489" t="s">
        <v>95</v>
      </c>
      <c r="H1489">
        <v>0</v>
      </c>
    </row>
    <row r="1490" spans="1:8" x14ac:dyDescent="0.2">
      <c r="A1490" t="s">
        <v>38</v>
      </c>
      <c r="B1490" t="s">
        <v>119</v>
      </c>
      <c r="C1490">
        <v>6</v>
      </c>
      <c r="D1490">
        <v>0</v>
      </c>
      <c r="E1490">
        <v>0</v>
      </c>
      <c r="F1490">
        <v>0</v>
      </c>
      <c r="G1490" t="s">
        <v>95</v>
      </c>
      <c r="H1490">
        <v>0</v>
      </c>
    </row>
    <row r="1491" spans="1:8" x14ac:dyDescent="0.2">
      <c r="A1491" t="s">
        <v>38</v>
      </c>
      <c r="B1491" t="s">
        <v>120</v>
      </c>
      <c r="C1491">
        <v>5</v>
      </c>
      <c r="D1491">
        <v>0</v>
      </c>
      <c r="E1491">
        <v>0</v>
      </c>
      <c r="F1491">
        <v>0</v>
      </c>
      <c r="G1491" t="s">
        <v>95</v>
      </c>
      <c r="H1491">
        <v>0</v>
      </c>
    </row>
    <row r="1492" spans="1:8" x14ac:dyDescent="0.2">
      <c r="A1492" t="s">
        <v>38</v>
      </c>
      <c r="B1492" t="s">
        <v>121</v>
      </c>
      <c r="C1492">
        <v>5</v>
      </c>
      <c r="D1492">
        <v>0</v>
      </c>
      <c r="E1492">
        <v>0</v>
      </c>
      <c r="F1492">
        <v>0</v>
      </c>
      <c r="G1492" t="s">
        <v>95</v>
      </c>
      <c r="H1492">
        <v>0</v>
      </c>
    </row>
    <row r="1493" spans="1:8" x14ac:dyDescent="0.2">
      <c r="A1493" t="s">
        <v>38</v>
      </c>
      <c r="B1493" t="s">
        <v>122</v>
      </c>
      <c r="C1493">
        <v>5</v>
      </c>
      <c r="D1493">
        <v>0</v>
      </c>
      <c r="E1493">
        <v>0</v>
      </c>
      <c r="F1493">
        <v>0</v>
      </c>
      <c r="G1493" t="s">
        <v>95</v>
      </c>
      <c r="H1493">
        <v>0</v>
      </c>
    </row>
    <row r="1494" spans="1:8" x14ac:dyDescent="0.2">
      <c r="A1494" t="s">
        <v>38</v>
      </c>
      <c r="B1494" t="s">
        <v>123</v>
      </c>
      <c r="C1494">
        <v>2</v>
      </c>
      <c r="D1494">
        <v>0</v>
      </c>
      <c r="E1494">
        <v>0</v>
      </c>
      <c r="F1494">
        <v>0</v>
      </c>
      <c r="G1494" t="s">
        <v>95</v>
      </c>
      <c r="H1494">
        <v>0</v>
      </c>
    </row>
    <row r="1495" spans="1:8" x14ac:dyDescent="0.2">
      <c r="A1495" t="s">
        <v>38</v>
      </c>
      <c r="B1495" t="s">
        <v>124</v>
      </c>
      <c r="C1495">
        <v>2</v>
      </c>
      <c r="D1495">
        <v>0</v>
      </c>
      <c r="E1495">
        <v>0</v>
      </c>
      <c r="F1495">
        <v>0</v>
      </c>
      <c r="G1495" t="s">
        <v>95</v>
      </c>
      <c r="H1495">
        <v>0</v>
      </c>
    </row>
    <row r="1496" spans="1:8" x14ac:dyDescent="0.2">
      <c r="A1496" t="s">
        <v>38</v>
      </c>
      <c r="B1496" t="s">
        <v>125</v>
      </c>
      <c r="C1496">
        <v>5</v>
      </c>
      <c r="D1496">
        <v>0</v>
      </c>
      <c r="E1496">
        <v>0</v>
      </c>
      <c r="F1496">
        <v>0</v>
      </c>
      <c r="G1496" t="s">
        <v>95</v>
      </c>
      <c r="H1496">
        <v>0</v>
      </c>
    </row>
    <row r="1497" spans="1:8" x14ac:dyDescent="0.2">
      <c r="A1497" t="s">
        <v>38</v>
      </c>
      <c r="B1497" t="s">
        <v>126</v>
      </c>
      <c r="C1497">
        <v>6</v>
      </c>
      <c r="D1497">
        <v>0</v>
      </c>
      <c r="E1497">
        <v>0</v>
      </c>
      <c r="F1497">
        <v>0</v>
      </c>
      <c r="G1497" t="s">
        <v>95</v>
      </c>
      <c r="H1497">
        <v>0</v>
      </c>
    </row>
    <row r="1498" spans="1:8" x14ac:dyDescent="0.2">
      <c r="A1498" t="s">
        <v>38</v>
      </c>
      <c r="B1498" t="s">
        <v>127</v>
      </c>
      <c r="C1498">
        <v>6</v>
      </c>
      <c r="D1498">
        <v>0</v>
      </c>
      <c r="E1498">
        <v>0</v>
      </c>
      <c r="F1498">
        <v>0</v>
      </c>
      <c r="G1498" t="s">
        <v>95</v>
      </c>
      <c r="H1498">
        <v>0</v>
      </c>
    </row>
    <row r="1499" spans="1:8" x14ac:dyDescent="0.2">
      <c r="A1499" t="s">
        <v>38</v>
      </c>
      <c r="B1499" t="s">
        <v>128</v>
      </c>
      <c r="C1499">
        <v>6</v>
      </c>
      <c r="D1499">
        <v>0</v>
      </c>
      <c r="E1499">
        <v>0</v>
      </c>
      <c r="F1499">
        <v>0</v>
      </c>
      <c r="G1499" t="s">
        <v>95</v>
      </c>
      <c r="H1499">
        <v>0</v>
      </c>
    </row>
    <row r="1500" spans="1:8" x14ac:dyDescent="0.2">
      <c r="A1500" t="s">
        <v>38</v>
      </c>
      <c r="B1500" t="s">
        <v>129</v>
      </c>
      <c r="C1500">
        <v>6</v>
      </c>
      <c r="D1500">
        <v>0</v>
      </c>
      <c r="E1500">
        <v>0</v>
      </c>
      <c r="F1500">
        <v>0</v>
      </c>
      <c r="G1500" t="s">
        <v>95</v>
      </c>
      <c r="H1500">
        <v>0</v>
      </c>
    </row>
    <row r="1501" spans="1:8" x14ac:dyDescent="0.2">
      <c r="A1501" t="s">
        <v>38</v>
      </c>
      <c r="B1501" t="s">
        <v>130</v>
      </c>
      <c r="C1501">
        <v>4</v>
      </c>
      <c r="D1501">
        <v>0</v>
      </c>
      <c r="E1501">
        <v>0</v>
      </c>
      <c r="F1501">
        <v>0</v>
      </c>
      <c r="G1501" t="s">
        <v>95</v>
      </c>
      <c r="H1501">
        <v>0</v>
      </c>
    </row>
    <row r="1502" spans="1:8" x14ac:dyDescent="0.2">
      <c r="A1502" t="s">
        <v>38</v>
      </c>
      <c r="B1502" t="s">
        <v>131</v>
      </c>
      <c r="C1502">
        <v>5</v>
      </c>
      <c r="D1502">
        <v>0</v>
      </c>
      <c r="E1502">
        <v>0</v>
      </c>
      <c r="F1502">
        <v>0</v>
      </c>
      <c r="G1502" t="s">
        <v>95</v>
      </c>
      <c r="H1502">
        <v>0</v>
      </c>
    </row>
    <row r="1503" spans="1:8" x14ac:dyDescent="0.2">
      <c r="A1503" t="s">
        <v>38</v>
      </c>
      <c r="B1503" t="s">
        <v>132</v>
      </c>
      <c r="C1503">
        <v>5</v>
      </c>
      <c r="D1503">
        <v>0</v>
      </c>
      <c r="E1503">
        <v>0</v>
      </c>
      <c r="F1503">
        <v>0</v>
      </c>
      <c r="G1503" t="s">
        <v>95</v>
      </c>
      <c r="H1503">
        <v>0</v>
      </c>
    </row>
    <row r="1504" spans="1:8" x14ac:dyDescent="0.2">
      <c r="A1504" t="s">
        <v>38</v>
      </c>
      <c r="B1504" t="s">
        <v>133</v>
      </c>
      <c r="C1504">
        <v>3</v>
      </c>
      <c r="D1504">
        <v>0</v>
      </c>
      <c r="E1504">
        <v>0</v>
      </c>
      <c r="F1504">
        <v>0</v>
      </c>
      <c r="G1504" t="s">
        <v>95</v>
      </c>
      <c r="H1504">
        <v>0</v>
      </c>
    </row>
    <row r="1505" spans="1:8" x14ac:dyDescent="0.2">
      <c r="A1505" t="s">
        <v>38</v>
      </c>
      <c r="B1505" t="s">
        <v>134</v>
      </c>
      <c r="C1505">
        <v>5</v>
      </c>
      <c r="D1505">
        <v>0</v>
      </c>
      <c r="E1505">
        <v>0</v>
      </c>
      <c r="F1505">
        <v>0</v>
      </c>
      <c r="G1505" t="s">
        <v>95</v>
      </c>
      <c r="H1505">
        <v>0</v>
      </c>
    </row>
    <row r="1506" spans="1:8" x14ac:dyDescent="0.2">
      <c r="A1506" t="s">
        <v>38</v>
      </c>
      <c r="B1506" t="s">
        <v>135</v>
      </c>
      <c r="C1506">
        <v>5</v>
      </c>
      <c r="D1506">
        <v>20</v>
      </c>
      <c r="E1506">
        <v>20</v>
      </c>
      <c r="F1506">
        <v>0</v>
      </c>
      <c r="G1506" t="s">
        <v>95</v>
      </c>
      <c r="H1506">
        <v>0</v>
      </c>
    </row>
    <row r="1507" spans="1:8" x14ac:dyDescent="0.2">
      <c r="A1507" t="s">
        <v>38</v>
      </c>
      <c r="B1507" t="s">
        <v>136</v>
      </c>
      <c r="C1507">
        <v>4</v>
      </c>
      <c r="D1507">
        <v>0</v>
      </c>
      <c r="E1507">
        <v>0</v>
      </c>
      <c r="F1507">
        <v>0</v>
      </c>
      <c r="G1507" t="s">
        <v>95</v>
      </c>
      <c r="H1507">
        <v>0</v>
      </c>
    </row>
    <row r="1508" spans="1:8" x14ac:dyDescent="0.2">
      <c r="A1508" t="s">
        <v>38</v>
      </c>
      <c r="B1508" t="s">
        <v>137</v>
      </c>
      <c r="C1508">
        <v>4</v>
      </c>
      <c r="D1508">
        <v>0</v>
      </c>
      <c r="E1508">
        <v>0</v>
      </c>
      <c r="F1508">
        <v>0</v>
      </c>
      <c r="G1508" t="s">
        <v>95</v>
      </c>
      <c r="H1508">
        <v>0</v>
      </c>
    </row>
    <row r="1509" spans="1:8" x14ac:dyDescent="0.2">
      <c r="A1509" t="s">
        <v>38</v>
      </c>
      <c r="B1509" t="s">
        <v>138</v>
      </c>
      <c r="C1509">
        <v>5</v>
      </c>
      <c r="D1509">
        <v>0</v>
      </c>
      <c r="E1509">
        <v>0</v>
      </c>
      <c r="F1509">
        <v>0</v>
      </c>
      <c r="G1509" t="s">
        <v>95</v>
      </c>
      <c r="H1509">
        <v>0</v>
      </c>
    </row>
    <row r="1510" spans="1:8" x14ac:dyDescent="0.2">
      <c r="A1510" t="s">
        <v>38</v>
      </c>
      <c r="B1510" t="s">
        <v>139</v>
      </c>
      <c r="C1510">
        <v>5</v>
      </c>
      <c r="D1510">
        <v>20</v>
      </c>
      <c r="E1510">
        <v>20</v>
      </c>
      <c r="F1510">
        <v>0</v>
      </c>
      <c r="G1510" t="s">
        <v>95</v>
      </c>
      <c r="H1510">
        <v>0</v>
      </c>
    </row>
    <row r="1511" spans="1:8" x14ac:dyDescent="0.2">
      <c r="A1511" t="s">
        <v>38</v>
      </c>
      <c r="B1511" t="s">
        <v>140</v>
      </c>
      <c r="C1511">
        <v>5</v>
      </c>
      <c r="D1511">
        <v>0</v>
      </c>
      <c r="E1511">
        <v>0</v>
      </c>
      <c r="F1511">
        <v>0</v>
      </c>
      <c r="G1511" t="s">
        <v>95</v>
      </c>
      <c r="H1511">
        <v>0</v>
      </c>
    </row>
    <row r="1512" spans="1:8" x14ac:dyDescent="0.2">
      <c r="A1512" t="s">
        <v>38</v>
      </c>
      <c r="B1512" t="s">
        <v>141</v>
      </c>
      <c r="C1512">
        <v>1</v>
      </c>
      <c r="D1512">
        <v>0</v>
      </c>
      <c r="E1512">
        <v>0</v>
      </c>
      <c r="F1512">
        <v>0</v>
      </c>
      <c r="G1512" t="s">
        <v>95</v>
      </c>
      <c r="H1512">
        <v>0</v>
      </c>
    </row>
    <row r="1513" spans="1:8" x14ac:dyDescent="0.2">
      <c r="A1513" t="s">
        <v>38</v>
      </c>
      <c r="B1513" t="s">
        <v>142</v>
      </c>
      <c r="C1513">
        <v>5</v>
      </c>
      <c r="D1513">
        <v>0</v>
      </c>
      <c r="E1513">
        <v>0</v>
      </c>
      <c r="F1513">
        <v>0</v>
      </c>
      <c r="G1513" t="s">
        <v>95</v>
      </c>
      <c r="H1513">
        <v>0</v>
      </c>
    </row>
    <row r="1514" spans="1:8" x14ac:dyDescent="0.2">
      <c r="A1514" t="s">
        <v>38</v>
      </c>
      <c r="B1514" t="s">
        <v>143</v>
      </c>
      <c r="C1514">
        <v>5</v>
      </c>
      <c r="D1514">
        <v>0</v>
      </c>
      <c r="E1514">
        <v>0</v>
      </c>
      <c r="F1514">
        <v>0</v>
      </c>
      <c r="G1514" t="s">
        <v>95</v>
      </c>
      <c r="H1514">
        <v>0</v>
      </c>
    </row>
    <row r="1515" spans="1:8" x14ac:dyDescent="0.2">
      <c r="A1515" t="s">
        <v>38</v>
      </c>
      <c r="B1515" t="s">
        <v>144</v>
      </c>
      <c r="C1515">
        <v>3</v>
      </c>
      <c r="D1515">
        <v>0</v>
      </c>
      <c r="E1515">
        <v>0</v>
      </c>
      <c r="F1515">
        <v>0</v>
      </c>
      <c r="G1515" t="s">
        <v>95</v>
      </c>
      <c r="H1515">
        <v>0</v>
      </c>
    </row>
    <row r="1516" spans="1:8" x14ac:dyDescent="0.2">
      <c r="A1516" t="s">
        <v>38</v>
      </c>
      <c r="B1516" t="s">
        <v>145</v>
      </c>
      <c r="C1516">
        <v>6</v>
      </c>
      <c r="D1516">
        <v>0</v>
      </c>
      <c r="E1516">
        <v>0</v>
      </c>
      <c r="F1516">
        <v>0</v>
      </c>
      <c r="G1516" t="s">
        <v>95</v>
      </c>
      <c r="H1516">
        <v>0</v>
      </c>
    </row>
    <row r="1517" spans="1:8" x14ac:dyDescent="0.2">
      <c r="A1517" t="s">
        <v>38</v>
      </c>
      <c r="B1517" t="s">
        <v>146</v>
      </c>
      <c r="C1517">
        <v>7</v>
      </c>
      <c r="D1517">
        <v>0</v>
      </c>
      <c r="E1517">
        <v>0</v>
      </c>
      <c r="F1517">
        <v>0</v>
      </c>
      <c r="G1517" t="s">
        <v>95</v>
      </c>
      <c r="H1517">
        <v>0</v>
      </c>
    </row>
    <row r="1518" spans="1:8" x14ac:dyDescent="0.2">
      <c r="A1518" t="s">
        <v>38</v>
      </c>
      <c r="B1518" t="s">
        <v>147</v>
      </c>
      <c r="C1518">
        <v>5</v>
      </c>
      <c r="D1518">
        <v>0</v>
      </c>
      <c r="E1518">
        <v>0</v>
      </c>
      <c r="F1518">
        <v>0</v>
      </c>
      <c r="G1518" t="s">
        <v>95</v>
      </c>
      <c r="H1518">
        <v>0</v>
      </c>
    </row>
    <row r="1519" spans="1:8" x14ac:dyDescent="0.2">
      <c r="A1519" t="s">
        <v>38</v>
      </c>
      <c r="B1519" t="s">
        <v>148</v>
      </c>
      <c r="C1519">
        <v>6</v>
      </c>
      <c r="D1519">
        <v>0</v>
      </c>
      <c r="E1519">
        <v>0</v>
      </c>
      <c r="F1519">
        <v>0</v>
      </c>
      <c r="G1519" t="s">
        <v>95</v>
      </c>
      <c r="H1519">
        <v>0</v>
      </c>
    </row>
    <row r="1520" spans="1:8" x14ac:dyDescent="0.2">
      <c r="A1520" t="s">
        <v>38</v>
      </c>
      <c r="B1520" t="s">
        <v>149</v>
      </c>
      <c r="C1520">
        <v>4</v>
      </c>
      <c r="D1520">
        <v>0</v>
      </c>
      <c r="E1520">
        <v>0</v>
      </c>
      <c r="F1520">
        <v>0</v>
      </c>
      <c r="G1520" t="s">
        <v>95</v>
      </c>
      <c r="H1520">
        <v>0</v>
      </c>
    </row>
    <row r="1521" spans="1:8" x14ac:dyDescent="0.2">
      <c r="A1521" t="s">
        <v>38</v>
      </c>
      <c r="B1521" t="s">
        <v>150</v>
      </c>
      <c r="C1521">
        <v>2</v>
      </c>
      <c r="D1521">
        <v>0</v>
      </c>
      <c r="E1521">
        <v>0</v>
      </c>
      <c r="F1521">
        <v>0</v>
      </c>
      <c r="G1521" t="s">
        <v>95</v>
      </c>
      <c r="H1521">
        <v>0</v>
      </c>
    </row>
    <row r="1522" spans="1:8" x14ac:dyDescent="0.2">
      <c r="A1522" t="s">
        <v>38</v>
      </c>
      <c r="B1522" t="s">
        <v>151</v>
      </c>
      <c r="C1522">
        <v>4</v>
      </c>
      <c r="D1522">
        <v>0</v>
      </c>
      <c r="E1522">
        <v>0</v>
      </c>
      <c r="F1522">
        <v>0</v>
      </c>
      <c r="G1522" t="s">
        <v>95</v>
      </c>
      <c r="H1522">
        <v>0</v>
      </c>
    </row>
    <row r="1523" spans="1:8" x14ac:dyDescent="0.2">
      <c r="A1523" t="s">
        <v>38</v>
      </c>
      <c r="B1523" t="s">
        <v>152</v>
      </c>
      <c r="C1523">
        <v>5</v>
      </c>
      <c r="D1523">
        <v>0</v>
      </c>
      <c r="E1523">
        <v>0</v>
      </c>
      <c r="F1523">
        <v>0</v>
      </c>
      <c r="G1523" t="s">
        <v>95</v>
      </c>
      <c r="H1523">
        <v>0</v>
      </c>
    </row>
    <row r="1524" spans="1:8" x14ac:dyDescent="0.2">
      <c r="A1524" t="s">
        <v>38</v>
      </c>
      <c r="B1524" t="s">
        <v>153</v>
      </c>
      <c r="C1524">
        <v>5</v>
      </c>
      <c r="D1524">
        <v>0</v>
      </c>
      <c r="E1524">
        <v>0</v>
      </c>
      <c r="F1524">
        <v>0</v>
      </c>
      <c r="G1524" t="s">
        <v>95</v>
      </c>
      <c r="H1524">
        <v>0</v>
      </c>
    </row>
    <row r="1525" spans="1:8" x14ac:dyDescent="0.2">
      <c r="A1525" t="s">
        <v>38</v>
      </c>
      <c r="B1525" t="s">
        <v>154</v>
      </c>
      <c r="C1525">
        <v>5</v>
      </c>
      <c r="D1525">
        <v>0</v>
      </c>
      <c r="E1525">
        <v>0</v>
      </c>
      <c r="F1525">
        <v>0</v>
      </c>
      <c r="G1525" t="s">
        <v>95</v>
      </c>
      <c r="H1525">
        <v>0</v>
      </c>
    </row>
    <row r="1526" spans="1:8" x14ac:dyDescent="0.2">
      <c r="A1526" t="s">
        <v>38</v>
      </c>
      <c r="B1526" t="s">
        <v>155</v>
      </c>
      <c r="C1526">
        <v>5</v>
      </c>
      <c r="D1526">
        <v>0</v>
      </c>
      <c r="E1526">
        <v>0</v>
      </c>
      <c r="F1526">
        <v>0</v>
      </c>
      <c r="G1526" t="s">
        <v>95</v>
      </c>
      <c r="H1526">
        <v>0</v>
      </c>
    </row>
    <row r="1527" spans="1:8" x14ac:dyDescent="0.2">
      <c r="A1527" t="s">
        <v>38</v>
      </c>
      <c r="B1527" t="s">
        <v>156</v>
      </c>
      <c r="C1527">
        <v>4</v>
      </c>
      <c r="D1527">
        <v>0</v>
      </c>
      <c r="E1527">
        <v>0</v>
      </c>
      <c r="F1527">
        <v>0</v>
      </c>
      <c r="G1527" t="s">
        <v>95</v>
      </c>
      <c r="H1527">
        <v>0</v>
      </c>
    </row>
    <row r="1528" spans="1:8" x14ac:dyDescent="0.2">
      <c r="A1528" t="s">
        <v>38</v>
      </c>
      <c r="B1528" t="s">
        <v>157</v>
      </c>
      <c r="C1528">
        <v>4</v>
      </c>
      <c r="D1528">
        <v>0</v>
      </c>
      <c r="E1528">
        <v>0</v>
      </c>
      <c r="F1528">
        <v>0</v>
      </c>
      <c r="G1528" t="s">
        <v>95</v>
      </c>
      <c r="H1528">
        <v>0</v>
      </c>
    </row>
    <row r="1529" spans="1:8" x14ac:dyDescent="0.2">
      <c r="A1529" t="s">
        <v>38</v>
      </c>
      <c r="B1529" t="s">
        <v>158</v>
      </c>
      <c r="C1529">
        <v>5</v>
      </c>
      <c r="D1529">
        <v>0</v>
      </c>
      <c r="E1529">
        <v>0</v>
      </c>
      <c r="F1529">
        <v>0</v>
      </c>
      <c r="G1529" t="s">
        <v>95</v>
      </c>
      <c r="H1529">
        <v>0</v>
      </c>
    </row>
    <row r="1530" spans="1:8" x14ac:dyDescent="0.2">
      <c r="A1530" t="s">
        <v>38</v>
      </c>
      <c r="B1530" t="s">
        <v>159</v>
      </c>
      <c r="C1530">
        <v>6</v>
      </c>
      <c r="D1530">
        <v>0</v>
      </c>
      <c r="E1530">
        <v>0</v>
      </c>
      <c r="F1530">
        <v>0</v>
      </c>
      <c r="G1530" t="s">
        <v>95</v>
      </c>
      <c r="H1530">
        <v>0</v>
      </c>
    </row>
    <row r="1531" spans="1:8" x14ac:dyDescent="0.2">
      <c r="A1531" t="s">
        <v>38</v>
      </c>
      <c r="B1531" t="s">
        <v>160</v>
      </c>
      <c r="C1531">
        <v>1</v>
      </c>
      <c r="D1531">
        <v>0</v>
      </c>
      <c r="E1531">
        <v>0</v>
      </c>
      <c r="F1531">
        <v>0</v>
      </c>
      <c r="G1531" t="s">
        <v>95</v>
      </c>
      <c r="H1531">
        <v>0</v>
      </c>
    </row>
    <row r="1532" spans="1:8" x14ac:dyDescent="0.2">
      <c r="A1532" t="s">
        <v>38</v>
      </c>
      <c r="B1532" t="s">
        <v>161</v>
      </c>
      <c r="C1532">
        <v>1</v>
      </c>
      <c r="D1532">
        <v>0</v>
      </c>
      <c r="E1532">
        <v>0</v>
      </c>
      <c r="F1532">
        <v>0</v>
      </c>
      <c r="G1532" t="s">
        <v>95</v>
      </c>
      <c r="H1532">
        <v>0</v>
      </c>
    </row>
    <row r="1533" spans="1:8" x14ac:dyDescent="0.2">
      <c r="A1533" t="s">
        <v>38</v>
      </c>
      <c r="B1533" t="s">
        <v>162</v>
      </c>
      <c r="C1533">
        <v>2</v>
      </c>
      <c r="D1533">
        <v>0</v>
      </c>
      <c r="E1533">
        <v>0</v>
      </c>
      <c r="F1533">
        <v>0</v>
      </c>
      <c r="G1533" t="s">
        <v>95</v>
      </c>
      <c r="H1533">
        <v>0</v>
      </c>
    </row>
    <row r="1534" spans="1:8" x14ac:dyDescent="0.2">
      <c r="A1534" t="s">
        <v>38</v>
      </c>
      <c r="B1534" t="s">
        <v>163</v>
      </c>
      <c r="C1534">
        <v>1</v>
      </c>
      <c r="D1534">
        <v>0</v>
      </c>
      <c r="E1534">
        <v>0</v>
      </c>
      <c r="F1534">
        <v>0</v>
      </c>
      <c r="G1534" t="s">
        <v>95</v>
      </c>
      <c r="H1534">
        <v>0</v>
      </c>
    </row>
    <row r="1535" spans="1:8" x14ac:dyDescent="0.2">
      <c r="A1535" t="s">
        <v>38</v>
      </c>
      <c r="B1535" t="s">
        <v>164</v>
      </c>
      <c r="C1535">
        <v>2</v>
      </c>
      <c r="D1535">
        <v>0</v>
      </c>
      <c r="E1535">
        <v>0</v>
      </c>
      <c r="F1535">
        <v>0</v>
      </c>
      <c r="G1535" t="s">
        <v>95</v>
      </c>
      <c r="H1535">
        <v>0</v>
      </c>
    </row>
    <row r="1536" spans="1:8" x14ac:dyDescent="0.2">
      <c r="A1536" t="s">
        <v>38</v>
      </c>
      <c r="B1536" t="s">
        <v>165</v>
      </c>
      <c r="C1536">
        <v>2</v>
      </c>
      <c r="D1536">
        <v>0</v>
      </c>
      <c r="E1536">
        <v>0</v>
      </c>
      <c r="F1536">
        <v>0</v>
      </c>
      <c r="G1536" t="s">
        <v>95</v>
      </c>
      <c r="H1536">
        <v>0</v>
      </c>
    </row>
    <row r="1537" spans="1:8" x14ac:dyDescent="0.2">
      <c r="A1537" t="s">
        <v>38</v>
      </c>
      <c r="B1537" t="s">
        <v>166</v>
      </c>
      <c r="C1537">
        <v>2</v>
      </c>
      <c r="D1537">
        <v>0</v>
      </c>
      <c r="E1537">
        <v>0</v>
      </c>
      <c r="F1537">
        <v>0</v>
      </c>
      <c r="G1537" t="s">
        <v>95</v>
      </c>
      <c r="H1537">
        <v>0</v>
      </c>
    </row>
    <row r="1538" spans="1:8" x14ac:dyDescent="0.2">
      <c r="A1538" t="s">
        <v>38</v>
      </c>
      <c r="B1538" t="s">
        <v>167</v>
      </c>
      <c r="C1538">
        <v>1</v>
      </c>
      <c r="D1538">
        <v>0</v>
      </c>
      <c r="E1538">
        <v>0</v>
      </c>
      <c r="F1538">
        <v>0</v>
      </c>
      <c r="G1538" t="s">
        <v>95</v>
      </c>
      <c r="H1538">
        <v>0</v>
      </c>
    </row>
    <row r="1539" spans="1:8" x14ac:dyDescent="0.2">
      <c r="A1539" t="s">
        <v>38</v>
      </c>
      <c r="B1539" t="s">
        <v>168</v>
      </c>
      <c r="C1539">
        <v>2</v>
      </c>
      <c r="D1539">
        <v>0</v>
      </c>
      <c r="E1539">
        <v>0</v>
      </c>
      <c r="F1539">
        <v>0</v>
      </c>
      <c r="G1539" t="s">
        <v>95</v>
      </c>
      <c r="H1539">
        <v>0</v>
      </c>
    </row>
    <row r="1540" spans="1:8" x14ac:dyDescent="0.2">
      <c r="A1540" t="s">
        <v>38</v>
      </c>
      <c r="B1540" t="s">
        <v>169</v>
      </c>
      <c r="C1540">
        <v>2</v>
      </c>
      <c r="D1540">
        <v>0</v>
      </c>
      <c r="E1540">
        <v>0</v>
      </c>
      <c r="F1540">
        <v>0</v>
      </c>
      <c r="G1540" t="s">
        <v>95</v>
      </c>
      <c r="H1540">
        <v>0</v>
      </c>
    </row>
    <row r="1541" spans="1:8" x14ac:dyDescent="0.2">
      <c r="A1541" t="s">
        <v>38</v>
      </c>
      <c r="B1541" t="s">
        <v>170</v>
      </c>
      <c r="C1541">
        <v>1</v>
      </c>
      <c r="D1541">
        <v>0</v>
      </c>
      <c r="E1541">
        <v>0</v>
      </c>
      <c r="F1541">
        <v>0</v>
      </c>
      <c r="G1541" t="s">
        <v>95</v>
      </c>
      <c r="H1541">
        <v>0</v>
      </c>
    </row>
    <row r="1542" spans="1:8" x14ac:dyDescent="0.2">
      <c r="A1542" t="s">
        <v>38</v>
      </c>
      <c r="B1542" t="s">
        <v>171</v>
      </c>
      <c r="C1542">
        <v>2</v>
      </c>
      <c r="D1542">
        <v>0</v>
      </c>
      <c r="E1542">
        <v>0</v>
      </c>
      <c r="F1542">
        <v>0</v>
      </c>
      <c r="G1542" t="s">
        <v>95</v>
      </c>
      <c r="H1542">
        <v>0</v>
      </c>
    </row>
    <row r="1543" spans="1:8" x14ac:dyDescent="0.2">
      <c r="A1543" t="s">
        <v>38</v>
      </c>
      <c r="B1543" t="s">
        <v>172</v>
      </c>
      <c r="C1543">
        <v>2</v>
      </c>
      <c r="D1543">
        <v>0</v>
      </c>
      <c r="E1543">
        <v>0</v>
      </c>
      <c r="F1543">
        <v>0</v>
      </c>
      <c r="G1543" t="s">
        <v>95</v>
      </c>
      <c r="H1543">
        <v>0</v>
      </c>
    </row>
    <row r="1544" spans="1:8" x14ac:dyDescent="0.2">
      <c r="A1544" t="s">
        <v>38</v>
      </c>
      <c r="B1544" t="s">
        <v>173</v>
      </c>
      <c r="C1544">
        <v>2</v>
      </c>
      <c r="D1544">
        <v>0</v>
      </c>
      <c r="E1544">
        <v>0</v>
      </c>
      <c r="F1544">
        <v>0</v>
      </c>
      <c r="G1544" t="s">
        <v>95</v>
      </c>
      <c r="H1544">
        <v>0</v>
      </c>
    </row>
    <row r="1545" spans="1:8" x14ac:dyDescent="0.2">
      <c r="A1545" t="s">
        <v>38</v>
      </c>
      <c r="B1545" t="s">
        <v>174</v>
      </c>
      <c r="C1545">
        <v>2</v>
      </c>
      <c r="D1545">
        <v>0</v>
      </c>
      <c r="E1545">
        <v>0</v>
      </c>
      <c r="F1545">
        <v>0</v>
      </c>
      <c r="G1545" t="s">
        <v>95</v>
      </c>
      <c r="H1545">
        <v>0</v>
      </c>
    </row>
    <row r="1546" spans="1:8" x14ac:dyDescent="0.2">
      <c r="A1546" t="s">
        <v>38</v>
      </c>
      <c r="B1546" t="s">
        <v>175</v>
      </c>
      <c r="C1546">
        <v>2</v>
      </c>
      <c r="D1546">
        <v>0</v>
      </c>
      <c r="E1546">
        <v>0</v>
      </c>
      <c r="F1546">
        <v>0</v>
      </c>
      <c r="G1546" t="s">
        <v>95</v>
      </c>
      <c r="H1546">
        <v>0</v>
      </c>
    </row>
    <row r="1547" spans="1:8" x14ac:dyDescent="0.2">
      <c r="A1547" t="s">
        <v>38</v>
      </c>
      <c r="B1547" t="s">
        <v>176</v>
      </c>
      <c r="C1547">
        <v>2</v>
      </c>
      <c r="D1547">
        <v>0</v>
      </c>
      <c r="E1547">
        <v>0</v>
      </c>
      <c r="F1547">
        <v>0</v>
      </c>
      <c r="G1547" t="s">
        <v>95</v>
      </c>
      <c r="H1547">
        <v>0</v>
      </c>
    </row>
    <row r="1548" spans="1:8" x14ac:dyDescent="0.2">
      <c r="A1548" t="s">
        <v>38</v>
      </c>
      <c r="B1548" t="s">
        <v>177</v>
      </c>
      <c r="C1548">
        <v>2</v>
      </c>
      <c r="D1548">
        <v>0</v>
      </c>
      <c r="E1548">
        <v>0</v>
      </c>
      <c r="F1548">
        <v>0</v>
      </c>
      <c r="G1548" t="s">
        <v>95</v>
      </c>
      <c r="H1548">
        <v>0</v>
      </c>
    </row>
    <row r="1549" spans="1:8" x14ac:dyDescent="0.2">
      <c r="A1549" t="s">
        <v>38</v>
      </c>
      <c r="B1549" t="s">
        <v>178</v>
      </c>
      <c r="C1549">
        <v>2</v>
      </c>
      <c r="D1549">
        <v>0</v>
      </c>
      <c r="E1549">
        <v>0</v>
      </c>
      <c r="F1549">
        <v>0</v>
      </c>
      <c r="G1549" t="s">
        <v>95</v>
      </c>
      <c r="H1549">
        <v>0</v>
      </c>
    </row>
    <row r="1550" spans="1:8" x14ac:dyDescent="0.2">
      <c r="A1550" t="s">
        <v>38</v>
      </c>
      <c r="B1550" t="s">
        <v>179</v>
      </c>
      <c r="C1550">
        <v>1</v>
      </c>
      <c r="D1550">
        <v>0</v>
      </c>
      <c r="E1550">
        <v>0</v>
      </c>
      <c r="F1550">
        <v>0</v>
      </c>
      <c r="G1550" t="s">
        <v>95</v>
      </c>
      <c r="H1550">
        <v>0</v>
      </c>
    </row>
    <row r="1551" spans="1:8" x14ac:dyDescent="0.2">
      <c r="A1551" t="s">
        <v>38</v>
      </c>
      <c r="B1551" t="s">
        <v>180</v>
      </c>
      <c r="C1551">
        <v>2</v>
      </c>
      <c r="D1551">
        <v>0</v>
      </c>
      <c r="E1551">
        <v>0</v>
      </c>
      <c r="F1551">
        <v>0</v>
      </c>
      <c r="G1551" t="s">
        <v>95</v>
      </c>
      <c r="H1551">
        <v>0</v>
      </c>
    </row>
    <row r="1552" spans="1:8" x14ac:dyDescent="0.2">
      <c r="A1552" t="s">
        <v>38</v>
      </c>
      <c r="B1552" t="s">
        <v>181</v>
      </c>
      <c r="C1552">
        <v>2</v>
      </c>
      <c r="D1552">
        <v>0</v>
      </c>
      <c r="E1552">
        <v>0</v>
      </c>
      <c r="F1552">
        <v>0</v>
      </c>
      <c r="G1552" t="s">
        <v>95</v>
      </c>
      <c r="H1552">
        <v>0</v>
      </c>
    </row>
    <row r="1553" spans="1:8" x14ac:dyDescent="0.2">
      <c r="A1553" t="s">
        <v>38</v>
      </c>
      <c r="B1553" t="s">
        <v>182</v>
      </c>
      <c r="C1553">
        <v>2</v>
      </c>
      <c r="D1553">
        <v>0</v>
      </c>
      <c r="E1553">
        <v>0</v>
      </c>
      <c r="F1553">
        <v>0</v>
      </c>
      <c r="G1553" t="s">
        <v>95</v>
      </c>
      <c r="H1553">
        <v>0</v>
      </c>
    </row>
    <row r="1554" spans="1:8" x14ac:dyDescent="0.2">
      <c r="A1554" t="s">
        <v>38</v>
      </c>
      <c r="B1554" t="s">
        <v>183</v>
      </c>
      <c r="C1554">
        <v>1</v>
      </c>
      <c r="D1554">
        <v>0</v>
      </c>
      <c r="E1554">
        <v>0</v>
      </c>
      <c r="F1554">
        <v>0</v>
      </c>
      <c r="G1554" t="s">
        <v>95</v>
      </c>
      <c r="H1554">
        <v>0</v>
      </c>
    </row>
    <row r="1555" spans="1:8" x14ac:dyDescent="0.2">
      <c r="A1555" t="s">
        <v>38</v>
      </c>
      <c r="B1555" t="s">
        <v>184</v>
      </c>
      <c r="C1555">
        <v>2</v>
      </c>
      <c r="D1555">
        <v>0</v>
      </c>
      <c r="E1555">
        <v>0</v>
      </c>
      <c r="F1555">
        <v>0</v>
      </c>
      <c r="G1555" t="s">
        <v>95</v>
      </c>
      <c r="H1555">
        <v>0</v>
      </c>
    </row>
    <row r="1556" spans="1:8" x14ac:dyDescent="0.2">
      <c r="A1556" t="s">
        <v>38</v>
      </c>
      <c r="B1556" t="s">
        <v>185</v>
      </c>
      <c r="C1556">
        <v>2</v>
      </c>
      <c r="D1556">
        <v>0</v>
      </c>
      <c r="E1556">
        <v>0</v>
      </c>
      <c r="F1556">
        <v>0</v>
      </c>
      <c r="G1556" t="s">
        <v>95</v>
      </c>
      <c r="H1556">
        <v>0</v>
      </c>
    </row>
    <row r="1557" spans="1:8" x14ac:dyDescent="0.2">
      <c r="A1557" t="s">
        <v>38</v>
      </c>
      <c r="B1557" t="s">
        <v>186</v>
      </c>
      <c r="C1557">
        <v>2</v>
      </c>
      <c r="D1557">
        <v>0</v>
      </c>
      <c r="E1557">
        <v>0</v>
      </c>
      <c r="F1557">
        <v>0</v>
      </c>
      <c r="G1557" t="s">
        <v>95</v>
      </c>
      <c r="H1557">
        <v>0</v>
      </c>
    </row>
    <row r="1558" spans="1:8" x14ac:dyDescent="0.2">
      <c r="A1558" t="s">
        <v>38</v>
      </c>
      <c r="B1558" t="s">
        <v>187</v>
      </c>
      <c r="C1558">
        <v>1</v>
      </c>
      <c r="D1558">
        <v>0</v>
      </c>
      <c r="E1558">
        <v>0</v>
      </c>
      <c r="F1558">
        <v>0</v>
      </c>
      <c r="G1558" t="s">
        <v>95</v>
      </c>
      <c r="H1558">
        <v>0</v>
      </c>
    </row>
    <row r="1559" spans="1:8" x14ac:dyDescent="0.2">
      <c r="A1559" t="s">
        <v>38</v>
      </c>
      <c r="B1559" t="s">
        <v>188</v>
      </c>
      <c r="C1559">
        <v>2</v>
      </c>
      <c r="D1559">
        <v>0</v>
      </c>
      <c r="E1559">
        <v>0</v>
      </c>
      <c r="F1559">
        <v>0</v>
      </c>
      <c r="G1559" t="s">
        <v>95</v>
      </c>
      <c r="H1559">
        <v>0</v>
      </c>
    </row>
    <row r="1560" spans="1:8" x14ac:dyDescent="0.2">
      <c r="A1560" t="s">
        <v>38</v>
      </c>
      <c r="B1560" t="s">
        <v>189</v>
      </c>
      <c r="C1560">
        <v>2</v>
      </c>
      <c r="D1560">
        <v>0</v>
      </c>
      <c r="E1560">
        <v>0</v>
      </c>
      <c r="F1560">
        <v>0</v>
      </c>
      <c r="G1560" t="s">
        <v>95</v>
      </c>
      <c r="H1560">
        <v>0</v>
      </c>
    </row>
    <row r="1561" spans="1:8" x14ac:dyDescent="0.2">
      <c r="A1561" t="s">
        <v>38</v>
      </c>
      <c r="B1561" t="s">
        <v>190</v>
      </c>
      <c r="C1561">
        <v>2</v>
      </c>
      <c r="D1561">
        <v>0</v>
      </c>
      <c r="E1561">
        <v>0</v>
      </c>
      <c r="F1561">
        <v>0</v>
      </c>
      <c r="G1561" t="s">
        <v>95</v>
      </c>
      <c r="H1561">
        <v>0</v>
      </c>
    </row>
    <row r="1562" spans="1:8" x14ac:dyDescent="0.2">
      <c r="A1562" t="s">
        <v>38</v>
      </c>
      <c r="B1562" t="s">
        <v>191</v>
      </c>
      <c r="C1562">
        <v>1</v>
      </c>
      <c r="D1562">
        <v>0</v>
      </c>
      <c r="E1562">
        <v>0</v>
      </c>
      <c r="F1562">
        <v>0</v>
      </c>
      <c r="G1562" t="s">
        <v>95</v>
      </c>
      <c r="H1562">
        <v>0</v>
      </c>
    </row>
    <row r="1563" spans="1:8" x14ac:dyDescent="0.2">
      <c r="A1563" t="s">
        <v>38</v>
      </c>
      <c r="B1563" t="s">
        <v>192</v>
      </c>
      <c r="C1563">
        <v>6</v>
      </c>
      <c r="D1563">
        <v>0</v>
      </c>
      <c r="E1563">
        <v>0</v>
      </c>
      <c r="F1563">
        <v>0</v>
      </c>
      <c r="G1563" t="s">
        <v>95</v>
      </c>
      <c r="H1563">
        <v>0</v>
      </c>
    </row>
    <row r="1564" spans="1:8" x14ac:dyDescent="0.2">
      <c r="A1564" t="s">
        <v>38</v>
      </c>
      <c r="B1564" t="s">
        <v>193</v>
      </c>
      <c r="C1564">
        <v>6</v>
      </c>
      <c r="D1564">
        <v>0</v>
      </c>
      <c r="E1564">
        <v>0</v>
      </c>
      <c r="F1564">
        <v>0</v>
      </c>
      <c r="G1564" t="s">
        <v>95</v>
      </c>
      <c r="H1564">
        <v>0</v>
      </c>
    </row>
    <row r="1565" spans="1:8" x14ac:dyDescent="0.2">
      <c r="A1565" t="s">
        <v>38</v>
      </c>
      <c r="B1565" t="s">
        <v>194</v>
      </c>
      <c r="C1565">
        <v>4</v>
      </c>
      <c r="D1565">
        <v>0</v>
      </c>
      <c r="E1565">
        <v>0</v>
      </c>
      <c r="F1565">
        <v>0</v>
      </c>
      <c r="G1565" t="s">
        <v>95</v>
      </c>
      <c r="H1565">
        <v>0</v>
      </c>
    </row>
    <row r="1566" spans="1:8" x14ac:dyDescent="0.2">
      <c r="A1566" t="s">
        <v>38</v>
      </c>
      <c r="B1566" t="s">
        <v>195</v>
      </c>
      <c r="C1566">
        <v>1</v>
      </c>
      <c r="D1566">
        <v>0</v>
      </c>
      <c r="E1566">
        <v>0</v>
      </c>
      <c r="F1566">
        <v>0</v>
      </c>
      <c r="G1566" t="s">
        <v>95</v>
      </c>
      <c r="H1566">
        <v>0</v>
      </c>
    </row>
    <row r="1567" spans="1:8" x14ac:dyDescent="0.2">
      <c r="A1567" t="s">
        <v>38</v>
      </c>
      <c r="B1567" t="s">
        <v>196</v>
      </c>
      <c r="C1567">
        <v>4</v>
      </c>
      <c r="D1567">
        <v>0</v>
      </c>
      <c r="E1567">
        <v>0</v>
      </c>
      <c r="F1567">
        <v>0</v>
      </c>
      <c r="G1567" t="s">
        <v>95</v>
      </c>
      <c r="H1567">
        <v>0</v>
      </c>
    </row>
    <row r="1568" spans="1:8" x14ac:dyDescent="0.2">
      <c r="A1568" t="s">
        <v>38</v>
      </c>
      <c r="B1568" t="s">
        <v>197</v>
      </c>
      <c r="C1568">
        <v>4</v>
      </c>
      <c r="D1568">
        <v>0</v>
      </c>
      <c r="E1568">
        <v>0</v>
      </c>
      <c r="F1568">
        <v>0</v>
      </c>
      <c r="G1568" t="s">
        <v>95</v>
      </c>
      <c r="H1568">
        <v>0</v>
      </c>
    </row>
    <row r="1569" spans="1:8" x14ac:dyDescent="0.2">
      <c r="A1569" t="s">
        <v>38</v>
      </c>
      <c r="B1569" t="s">
        <v>198</v>
      </c>
      <c r="C1569">
        <v>1</v>
      </c>
      <c r="D1569">
        <v>0</v>
      </c>
      <c r="E1569">
        <v>0</v>
      </c>
      <c r="F1569">
        <v>0</v>
      </c>
      <c r="G1569" t="s">
        <v>95</v>
      </c>
      <c r="H1569">
        <v>0</v>
      </c>
    </row>
    <row r="1570" spans="1:8" x14ac:dyDescent="0.2">
      <c r="A1570" t="s">
        <v>38</v>
      </c>
      <c r="B1570" t="s">
        <v>199</v>
      </c>
      <c r="C1570">
        <v>6</v>
      </c>
      <c r="D1570">
        <v>0</v>
      </c>
      <c r="E1570">
        <v>0</v>
      </c>
      <c r="F1570">
        <v>0</v>
      </c>
      <c r="G1570" t="s">
        <v>95</v>
      </c>
      <c r="H1570">
        <v>0</v>
      </c>
    </row>
    <row r="1571" spans="1:8" x14ac:dyDescent="0.2">
      <c r="A1571" t="s">
        <v>38</v>
      </c>
      <c r="B1571" t="s">
        <v>200</v>
      </c>
      <c r="C1571">
        <v>4</v>
      </c>
      <c r="D1571">
        <v>0</v>
      </c>
      <c r="E1571">
        <v>0</v>
      </c>
      <c r="F1571">
        <v>0</v>
      </c>
      <c r="G1571" t="s">
        <v>95</v>
      </c>
      <c r="H1571">
        <v>0</v>
      </c>
    </row>
    <row r="1572" spans="1:8" x14ac:dyDescent="0.2">
      <c r="A1572" t="s">
        <v>38</v>
      </c>
      <c r="B1572" t="s">
        <v>201</v>
      </c>
      <c r="C1572">
        <v>4</v>
      </c>
      <c r="D1572">
        <v>0</v>
      </c>
      <c r="E1572">
        <v>0</v>
      </c>
      <c r="F1572">
        <v>0</v>
      </c>
      <c r="G1572" t="s">
        <v>95</v>
      </c>
      <c r="H1572">
        <v>0</v>
      </c>
    </row>
    <row r="1573" spans="1:8" x14ac:dyDescent="0.2">
      <c r="A1573" t="s">
        <v>38</v>
      </c>
      <c r="B1573" t="s">
        <v>202</v>
      </c>
      <c r="C1573">
        <v>3</v>
      </c>
      <c r="D1573">
        <v>0</v>
      </c>
      <c r="E1573">
        <v>0</v>
      </c>
      <c r="F1573">
        <v>0</v>
      </c>
      <c r="G1573" t="s">
        <v>95</v>
      </c>
      <c r="H1573">
        <v>0</v>
      </c>
    </row>
    <row r="1574" spans="1:8" x14ac:dyDescent="0.2">
      <c r="A1574" t="s">
        <v>38</v>
      </c>
      <c r="B1574" t="s">
        <v>203</v>
      </c>
      <c r="C1574">
        <v>6</v>
      </c>
      <c r="D1574">
        <v>0</v>
      </c>
      <c r="E1574">
        <v>0</v>
      </c>
      <c r="F1574">
        <v>0</v>
      </c>
      <c r="G1574" t="s">
        <v>95</v>
      </c>
      <c r="H1574">
        <v>0</v>
      </c>
    </row>
    <row r="1575" spans="1:8" x14ac:dyDescent="0.2">
      <c r="A1575" t="s">
        <v>38</v>
      </c>
      <c r="B1575" t="s">
        <v>204</v>
      </c>
      <c r="C1575">
        <v>5</v>
      </c>
      <c r="D1575">
        <v>0</v>
      </c>
      <c r="E1575">
        <v>0</v>
      </c>
      <c r="F1575">
        <v>0</v>
      </c>
      <c r="G1575" t="s">
        <v>95</v>
      </c>
      <c r="H1575">
        <v>0</v>
      </c>
    </row>
    <row r="1576" spans="1:8" x14ac:dyDescent="0.2">
      <c r="A1576" t="s">
        <v>38</v>
      </c>
      <c r="B1576" t="s">
        <v>205</v>
      </c>
      <c r="C1576">
        <v>1</v>
      </c>
      <c r="D1576">
        <v>0</v>
      </c>
      <c r="E1576">
        <v>0</v>
      </c>
      <c r="F1576">
        <v>0</v>
      </c>
      <c r="G1576" t="s">
        <v>95</v>
      </c>
      <c r="H1576">
        <v>0</v>
      </c>
    </row>
    <row r="1577" spans="1:8" x14ac:dyDescent="0.2">
      <c r="A1577" t="s">
        <v>38</v>
      </c>
      <c r="B1577" t="s">
        <v>206</v>
      </c>
      <c r="C1577">
        <v>4</v>
      </c>
      <c r="D1577">
        <v>0</v>
      </c>
      <c r="E1577">
        <v>0</v>
      </c>
      <c r="F1577">
        <v>0</v>
      </c>
      <c r="G1577" t="s">
        <v>95</v>
      </c>
      <c r="H1577">
        <v>0</v>
      </c>
    </row>
    <row r="1578" spans="1:8" x14ac:dyDescent="0.2">
      <c r="A1578" t="s">
        <v>38</v>
      </c>
      <c r="B1578" t="s">
        <v>207</v>
      </c>
      <c r="C1578">
        <v>5</v>
      </c>
      <c r="D1578">
        <v>0</v>
      </c>
      <c r="E1578">
        <v>0</v>
      </c>
      <c r="F1578">
        <v>0</v>
      </c>
      <c r="G1578" t="s">
        <v>95</v>
      </c>
      <c r="H1578">
        <v>0</v>
      </c>
    </row>
    <row r="1579" spans="1:8" x14ac:dyDescent="0.2">
      <c r="A1579" t="s">
        <v>38</v>
      </c>
      <c r="B1579" t="s">
        <v>208</v>
      </c>
      <c r="C1579">
        <v>2</v>
      </c>
      <c r="D1579">
        <v>0</v>
      </c>
      <c r="E1579">
        <v>0</v>
      </c>
      <c r="F1579">
        <v>0</v>
      </c>
      <c r="G1579" t="s">
        <v>95</v>
      </c>
      <c r="H1579">
        <v>0</v>
      </c>
    </row>
    <row r="1580" spans="1:8" x14ac:dyDescent="0.2">
      <c r="A1580" t="s">
        <v>38</v>
      </c>
      <c r="B1580" t="s">
        <v>209</v>
      </c>
      <c r="C1580">
        <v>1</v>
      </c>
      <c r="D1580">
        <v>0</v>
      </c>
      <c r="E1580">
        <v>0</v>
      </c>
      <c r="F1580">
        <v>0</v>
      </c>
      <c r="G1580" t="s">
        <v>95</v>
      </c>
      <c r="H1580">
        <v>0</v>
      </c>
    </row>
    <row r="1581" spans="1:8" x14ac:dyDescent="0.2">
      <c r="A1581" t="s">
        <v>38</v>
      </c>
      <c r="B1581" t="s">
        <v>210</v>
      </c>
      <c r="C1581">
        <v>4</v>
      </c>
      <c r="D1581">
        <v>0</v>
      </c>
      <c r="E1581">
        <v>0</v>
      </c>
      <c r="F1581">
        <v>0</v>
      </c>
      <c r="G1581" t="s">
        <v>95</v>
      </c>
      <c r="H1581">
        <v>0</v>
      </c>
    </row>
    <row r="1582" spans="1:8" x14ac:dyDescent="0.2">
      <c r="A1582" t="s">
        <v>38</v>
      </c>
      <c r="B1582" t="s">
        <v>211</v>
      </c>
      <c r="C1582">
        <v>6</v>
      </c>
      <c r="D1582">
        <v>0</v>
      </c>
      <c r="E1582">
        <v>0</v>
      </c>
      <c r="F1582">
        <v>0</v>
      </c>
      <c r="G1582" t="s">
        <v>95</v>
      </c>
      <c r="H1582">
        <v>0</v>
      </c>
    </row>
    <row r="1583" spans="1:8" x14ac:dyDescent="0.2">
      <c r="A1583" t="s">
        <v>38</v>
      </c>
      <c r="B1583" t="s">
        <v>212</v>
      </c>
      <c r="C1583">
        <v>6</v>
      </c>
      <c r="D1583">
        <v>0</v>
      </c>
      <c r="E1583">
        <v>0</v>
      </c>
      <c r="F1583">
        <v>0</v>
      </c>
      <c r="G1583" t="s">
        <v>95</v>
      </c>
      <c r="H1583">
        <v>0</v>
      </c>
    </row>
    <row r="1584" spans="1:8" x14ac:dyDescent="0.2">
      <c r="A1584" t="s">
        <v>38</v>
      </c>
      <c r="B1584" t="s">
        <v>213</v>
      </c>
      <c r="C1584">
        <v>4</v>
      </c>
      <c r="D1584">
        <v>0</v>
      </c>
      <c r="E1584">
        <v>0</v>
      </c>
      <c r="F1584">
        <v>0</v>
      </c>
      <c r="G1584" t="s">
        <v>95</v>
      </c>
      <c r="H1584">
        <v>0</v>
      </c>
    </row>
    <row r="1585" spans="1:8" x14ac:dyDescent="0.2">
      <c r="A1585" t="s">
        <v>38</v>
      </c>
      <c r="B1585" t="s">
        <v>214</v>
      </c>
      <c r="C1585">
        <v>3</v>
      </c>
      <c r="D1585">
        <v>0</v>
      </c>
      <c r="E1585">
        <v>0</v>
      </c>
      <c r="F1585">
        <v>0</v>
      </c>
      <c r="G1585" t="s">
        <v>95</v>
      </c>
      <c r="H1585">
        <v>0</v>
      </c>
    </row>
    <row r="1586" spans="1:8" x14ac:dyDescent="0.2">
      <c r="A1586" t="s">
        <v>38</v>
      </c>
      <c r="B1586" t="s">
        <v>215</v>
      </c>
      <c r="C1586">
        <v>6</v>
      </c>
      <c r="D1586">
        <v>0</v>
      </c>
      <c r="E1586">
        <v>0</v>
      </c>
      <c r="F1586">
        <v>0</v>
      </c>
      <c r="G1586" t="s">
        <v>95</v>
      </c>
      <c r="H1586">
        <v>0</v>
      </c>
    </row>
    <row r="1587" spans="1:8" x14ac:dyDescent="0.2">
      <c r="A1587" t="s">
        <v>38</v>
      </c>
      <c r="B1587" t="s">
        <v>216</v>
      </c>
      <c r="C1587">
        <v>2</v>
      </c>
      <c r="D1587">
        <v>0</v>
      </c>
      <c r="E1587">
        <v>0</v>
      </c>
      <c r="F1587">
        <v>0</v>
      </c>
      <c r="G1587" t="s">
        <v>95</v>
      </c>
      <c r="H1587">
        <v>0</v>
      </c>
    </row>
    <row r="1588" spans="1:8" x14ac:dyDescent="0.2">
      <c r="A1588" t="s">
        <v>38</v>
      </c>
      <c r="B1588" t="s">
        <v>217</v>
      </c>
      <c r="C1588">
        <v>4</v>
      </c>
      <c r="D1588">
        <v>0</v>
      </c>
      <c r="E1588">
        <v>0</v>
      </c>
      <c r="F1588">
        <v>0</v>
      </c>
      <c r="G1588" t="s">
        <v>95</v>
      </c>
      <c r="H1588">
        <v>0</v>
      </c>
    </row>
    <row r="1589" spans="1:8" x14ac:dyDescent="0.2">
      <c r="A1589" t="s">
        <v>38</v>
      </c>
      <c r="B1589" t="s">
        <v>218</v>
      </c>
      <c r="C1589">
        <v>2</v>
      </c>
      <c r="D1589">
        <v>0</v>
      </c>
      <c r="E1589">
        <v>0</v>
      </c>
      <c r="F1589">
        <v>0</v>
      </c>
      <c r="G1589" t="s">
        <v>95</v>
      </c>
      <c r="H1589">
        <v>0</v>
      </c>
    </row>
    <row r="1590" spans="1:8" x14ac:dyDescent="0.2">
      <c r="A1590" t="s">
        <v>38</v>
      </c>
      <c r="B1590" t="s">
        <v>219</v>
      </c>
      <c r="C1590">
        <v>1</v>
      </c>
      <c r="D1590">
        <v>0</v>
      </c>
      <c r="E1590">
        <v>0</v>
      </c>
      <c r="F1590">
        <v>0</v>
      </c>
      <c r="G1590" t="s">
        <v>95</v>
      </c>
      <c r="H1590">
        <v>0</v>
      </c>
    </row>
    <row r="1591" spans="1:8" x14ac:dyDescent="0.2">
      <c r="A1591" t="s">
        <v>38</v>
      </c>
      <c r="B1591" t="s">
        <v>220</v>
      </c>
      <c r="C1591">
        <v>1</v>
      </c>
      <c r="D1591">
        <v>0</v>
      </c>
      <c r="E1591">
        <v>0</v>
      </c>
      <c r="F1591">
        <v>0</v>
      </c>
      <c r="G1591" t="s">
        <v>95</v>
      </c>
      <c r="H1591">
        <v>0</v>
      </c>
    </row>
    <row r="1592" spans="1:8" x14ac:dyDescent="0.2">
      <c r="A1592" t="s">
        <v>38</v>
      </c>
      <c r="B1592" t="s">
        <v>221</v>
      </c>
      <c r="C1592">
        <v>3</v>
      </c>
      <c r="D1592">
        <v>0</v>
      </c>
      <c r="E1592">
        <v>0</v>
      </c>
      <c r="F1592">
        <v>0</v>
      </c>
      <c r="G1592" t="s">
        <v>95</v>
      </c>
      <c r="H1592">
        <v>0</v>
      </c>
    </row>
    <row r="1593" spans="1:8" x14ac:dyDescent="0.2">
      <c r="A1593" t="s">
        <v>38</v>
      </c>
      <c r="B1593" t="s">
        <v>222</v>
      </c>
      <c r="C1593">
        <v>5</v>
      </c>
      <c r="D1593">
        <v>0</v>
      </c>
      <c r="E1593">
        <v>0</v>
      </c>
      <c r="F1593">
        <v>0</v>
      </c>
      <c r="G1593" t="s">
        <v>95</v>
      </c>
      <c r="H1593">
        <v>0</v>
      </c>
    </row>
    <row r="1594" spans="1:8" x14ac:dyDescent="0.2">
      <c r="A1594" t="s">
        <v>38</v>
      </c>
      <c r="B1594" t="s">
        <v>223</v>
      </c>
      <c r="C1594">
        <v>5</v>
      </c>
      <c r="D1594">
        <v>0</v>
      </c>
      <c r="E1594">
        <v>0</v>
      </c>
      <c r="F1594">
        <v>0</v>
      </c>
      <c r="G1594" t="s">
        <v>95</v>
      </c>
      <c r="H1594">
        <v>0</v>
      </c>
    </row>
    <row r="1595" spans="1:8" x14ac:dyDescent="0.2">
      <c r="A1595" t="s">
        <v>38</v>
      </c>
      <c r="B1595" t="s">
        <v>224</v>
      </c>
      <c r="C1595">
        <v>3</v>
      </c>
      <c r="D1595">
        <v>0</v>
      </c>
      <c r="E1595">
        <v>0</v>
      </c>
      <c r="F1595">
        <v>0</v>
      </c>
      <c r="G1595" t="s">
        <v>95</v>
      </c>
      <c r="H1595">
        <v>0</v>
      </c>
    </row>
    <row r="1596" spans="1:8" x14ac:dyDescent="0.2">
      <c r="A1596" t="s">
        <v>38</v>
      </c>
      <c r="B1596" t="s">
        <v>225</v>
      </c>
      <c r="C1596">
        <v>5</v>
      </c>
      <c r="D1596">
        <v>0</v>
      </c>
      <c r="E1596">
        <v>0</v>
      </c>
      <c r="F1596">
        <v>0</v>
      </c>
      <c r="G1596" t="s">
        <v>95</v>
      </c>
      <c r="H1596">
        <v>0</v>
      </c>
    </row>
    <row r="1597" spans="1:8" x14ac:dyDescent="0.2">
      <c r="A1597" t="s">
        <v>38</v>
      </c>
      <c r="B1597" t="s">
        <v>226</v>
      </c>
      <c r="C1597">
        <v>2</v>
      </c>
      <c r="D1597">
        <v>0</v>
      </c>
      <c r="E1597">
        <v>0</v>
      </c>
      <c r="F1597">
        <v>0</v>
      </c>
      <c r="G1597" t="s">
        <v>95</v>
      </c>
      <c r="H1597">
        <v>0</v>
      </c>
    </row>
    <row r="1598" spans="1:8" x14ac:dyDescent="0.2">
      <c r="A1598" t="s">
        <v>38</v>
      </c>
      <c r="B1598" t="s">
        <v>227</v>
      </c>
      <c r="C1598">
        <v>3</v>
      </c>
      <c r="D1598">
        <v>0</v>
      </c>
      <c r="E1598">
        <v>0</v>
      </c>
      <c r="F1598">
        <v>0</v>
      </c>
      <c r="G1598" t="s">
        <v>95</v>
      </c>
      <c r="H1598">
        <v>0</v>
      </c>
    </row>
    <row r="1599" spans="1:8" x14ac:dyDescent="0.2">
      <c r="A1599" t="s">
        <v>38</v>
      </c>
      <c r="B1599" t="s">
        <v>228</v>
      </c>
      <c r="C1599">
        <v>1</v>
      </c>
      <c r="D1599">
        <v>0</v>
      </c>
      <c r="E1599">
        <v>0</v>
      </c>
      <c r="F1599">
        <v>0</v>
      </c>
      <c r="G1599" t="s">
        <v>95</v>
      </c>
      <c r="H1599">
        <v>0</v>
      </c>
    </row>
    <row r="1600" spans="1:8" x14ac:dyDescent="0.2">
      <c r="A1600" t="s">
        <v>38</v>
      </c>
      <c r="B1600" t="s">
        <v>229</v>
      </c>
      <c r="C1600">
        <v>2</v>
      </c>
      <c r="D1600">
        <v>0</v>
      </c>
      <c r="E1600">
        <v>0</v>
      </c>
      <c r="F1600">
        <v>0</v>
      </c>
      <c r="G1600" t="s">
        <v>95</v>
      </c>
      <c r="H1600">
        <v>0</v>
      </c>
    </row>
    <row r="1601" spans="1:8" x14ac:dyDescent="0.2">
      <c r="A1601" t="s">
        <v>38</v>
      </c>
      <c r="B1601" t="s">
        <v>230</v>
      </c>
      <c r="C1601">
        <v>1</v>
      </c>
      <c r="D1601">
        <v>0</v>
      </c>
      <c r="E1601">
        <v>0</v>
      </c>
      <c r="F1601">
        <v>0</v>
      </c>
      <c r="G1601" t="s">
        <v>95</v>
      </c>
      <c r="H1601">
        <v>0</v>
      </c>
    </row>
    <row r="1602" spans="1:8" x14ac:dyDescent="0.2">
      <c r="A1602" t="s">
        <v>38</v>
      </c>
      <c r="B1602" t="s">
        <v>231</v>
      </c>
      <c r="C1602">
        <v>4</v>
      </c>
      <c r="D1602">
        <v>0</v>
      </c>
      <c r="E1602">
        <v>0</v>
      </c>
      <c r="F1602">
        <v>0</v>
      </c>
      <c r="G1602" t="s">
        <v>95</v>
      </c>
      <c r="H1602">
        <v>0</v>
      </c>
    </row>
    <row r="1603" spans="1:8" x14ac:dyDescent="0.2">
      <c r="A1603" t="s">
        <v>38</v>
      </c>
      <c r="B1603" t="s">
        <v>232</v>
      </c>
      <c r="C1603">
        <v>4</v>
      </c>
      <c r="D1603">
        <v>0</v>
      </c>
      <c r="E1603">
        <v>0</v>
      </c>
      <c r="F1603">
        <v>0</v>
      </c>
      <c r="G1603" t="s">
        <v>95</v>
      </c>
      <c r="H1603">
        <v>0</v>
      </c>
    </row>
    <row r="1604" spans="1:8" x14ac:dyDescent="0.2">
      <c r="A1604" t="s">
        <v>38</v>
      </c>
      <c r="B1604" t="s">
        <v>233</v>
      </c>
      <c r="C1604">
        <v>6</v>
      </c>
      <c r="D1604">
        <v>0</v>
      </c>
      <c r="E1604">
        <v>0</v>
      </c>
      <c r="F1604">
        <v>0</v>
      </c>
      <c r="G1604" t="s">
        <v>95</v>
      </c>
      <c r="H1604">
        <v>0</v>
      </c>
    </row>
    <row r="1605" spans="1:8" x14ac:dyDescent="0.2">
      <c r="A1605" t="s">
        <v>38</v>
      </c>
      <c r="B1605" t="s">
        <v>234</v>
      </c>
      <c r="C1605">
        <v>1</v>
      </c>
      <c r="D1605">
        <v>0</v>
      </c>
      <c r="E1605">
        <v>0</v>
      </c>
      <c r="F1605">
        <v>0</v>
      </c>
      <c r="G1605" t="s">
        <v>95</v>
      </c>
      <c r="H1605">
        <v>0</v>
      </c>
    </row>
    <row r="1606" spans="1:8" x14ac:dyDescent="0.2">
      <c r="A1606" t="s">
        <v>38</v>
      </c>
      <c r="B1606" t="s">
        <v>235</v>
      </c>
      <c r="C1606">
        <v>6</v>
      </c>
      <c r="D1606">
        <v>0</v>
      </c>
      <c r="E1606">
        <v>0</v>
      </c>
      <c r="F1606">
        <v>0</v>
      </c>
      <c r="G1606" t="s">
        <v>95</v>
      </c>
      <c r="H1606">
        <v>0</v>
      </c>
    </row>
    <row r="1607" spans="1:8" x14ac:dyDescent="0.2">
      <c r="A1607" t="s">
        <v>38</v>
      </c>
      <c r="B1607" t="s">
        <v>236</v>
      </c>
      <c r="C1607">
        <v>5</v>
      </c>
      <c r="D1607">
        <v>0</v>
      </c>
      <c r="E1607">
        <v>0</v>
      </c>
      <c r="F1607">
        <v>0</v>
      </c>
      <c r="G1607" t="s">
        <v>95</v>
      </c>
      <c r="H1607">
        <v>0</v>
      </c>
    </row>
    <row r="1608" spans="1:8" x14ac:dyDescent="0.2">
      <c r="A1608" t="s">
        <v>38</v>
      </c>
      <c r="B1608" t="s">
        <v>237</v>
      </c>
      <c r="C1608">
        <v>4</v>
      </c>
      <c r="D1608">
        <v>0</v>
      </c>
      <c r="E1608">
        <v>0</v>
      </c>
      <c r="F1608">
        <v>0</v>
      </c>
      <c r="G1608" t="s">
        <v>95</v>
      </c>
      <c r="H1608">
        <v>0</v>
      </c>
    </row>
    <row r="1609" spans="1:8" x14ac:dyDescent="0.2">
      <c r="A1609" t="s">
        <v>38</v>
      </c>
      <c r="B1609" t="s">
        <v>238</v>
      </c>
      <c r="C1609">
        <v>5</v>
      </c>
      <c r="D1609">
        <v>0</v>
      </c>
      <c r="E1609">
        <v>0</v>
      </c>
      <c r="F1609">
        <v>0</v>
      </c>
      <c r="G1609" t="s">
        <v>95</v>
      </c>
      <c r="H1609">
        <v>0</v>
      </c>
    </row>
    <row r="1610" spans="1:8" x14ac:dyDescent="0.2">
      <c r="A1610" t="s">
        <v>38</v>
      </c>
      <c r="B1610" t="s">
        <v>239</v>
      </c>
      <c r="C1610">
        <v>5</v>
      </c>
      <c r="D1610">
        <v>0</v>
      </c>
      <c r="E1610">
        <v>0</v>
      </c>
      <c r="F1610">
        <v>0</v>
      </c>
      <c r="G1610" t="s">
        <v>95</v>
      </c>
      <c r="H1610">
        <v>0</v>
      </c>
    </row>
    <row r="1611" spans="1:8" x14ac:dyDescent="0.2">
      <c r="A1611" t="s">
        <v>38</v>
      </c>
      <c r="B1611" t="s">
        <v>240</v>
      </c>
      <c r="C1611">
        <v>4</v>
      </c>
      <c r="D1611">
        <v>0</v>
      </c>
      <c r="E1611">
        <v>0</v>
      </c>
      <c r="F1611">
        <v>0</v>
      </c>
      <c r="G1611" t="s">
        <v>95</v>
      </c>
      <c r="H1611">
        <v>0</v>
      </c>
    </row>
    <row r="1612" spans="1:8" x14ac:dyDescent="0.2">
      <c r="A1612" t="s">
        <v>38</v>
      </c>
      <c r="B1612" t="s">
        <v>241</v>
      </c>
      <c r="C1612">
        <v>3</v>
      </c>
      <c r="D1612">
        <v>0</v>
      </c>
      <c r="E1612">
        <v>0</v>
      </c>
      <c r="F1612">
        <v>0</v>
      </c>
      <c r="G1612" t="s">
        <v>95</v>
      </c>
      <c r="H1612">
        <v>0</v>
      </c>
    </row>
    <row r="1613" spans="1:8" x14ac:dyDescent="0.2">
      <c r="A1613" t="s">
        <v>38</v>
      </c>
      <c r="B1613" t="s">
        <v>242</v>
      </c>
      <c r="C1613">
        <v>6</v>
      </c>
      <c r="D1613">
        <v>0</v>
      </c>
      <c r="E1613">
        <v>0</v>
      </c>
      <c r="F1613">
        <v>0</v>
      </c>
      <c r="G1613" t="s">
        <v>95</v>
      </c>
      <c r="H1613">
        <v>0</v>
      </c>
    </row>
    <row r="1614" spans="1:8" x14ac:dyDescent="0.2">
      <c r="A1614" t="s">
        <v>38</v>
      </c>
      <c r="B1614" t="s">
        <v>243</v>
      </c>
      <c r="C1614">
        <v>4</v>
      </c>
      <c r="D1614">
        <v>0</v>
      </c>
      <c r="E1614">
        <v>0</v>
      </c>
      <c r="F1614">
        <v>0</v>
      </c>
      <c r="G1614" t="s">
        <v>95</v>
      </c>
      <c r="H1614">
        <v>0</v>
      </c>
    </row>
    <row r="1615" spans="1:8" x14ac:dyDescent="0.2">
      <c r="A1615" t="s">
        <v>38</v>
      </c>
      <c r="B1615" t="s">
        <v>244</v>
      </c>
      <c r="C1615">
        <v>4</v>
      </c>
      <c r="D1615">
        <v>0</v>
      </c>
      <c r="E1615">
        <v>0</v>
      </c>
      <c r="F1615">
        <v>0</v>
      </c>
      <c r="G1615" t="s">
        <v>95</v>
      </c>
      <c r="H1615">
        <v>0</v>
      </c>
    </row>
    <row r="1616" spans="1:8" x14ac:dyDescent="0.2">
      <c r="A1616" t="s">
        <v>38</v>
      </c>
      <c r="B1616" t="s">
        <v>245</v>
      </c>
      <c r="C1616">
        <v>6</v>
      </c>
      <c r="D1616">
        <v>0</v>
      </c>
      <c r="E1616">
        <v>0</v>
      </c>
      <c r="F1616">
        <v>0</v>
      </c>
      <c r="G1616" t="s">
        <v>95</v>
      </c>
      <c r="H1616">
        <v>0</v>
      </c>
    </row>
    <row r="1617" spans="1:8" x14ac:dyDescent="0.2">
      <c r="A1617" t="s">
        <v>38</v>
      </c>
      <c r="B1617" t="s">
        <v>246</v>
      </c>
      <c r="C1617">
        <v>3</v>
      </c>
      <c r="D1617">
        <v>0</v>
      </c>
      <c r="E1617">
        <v>0</v>
      </c>
      <c r="F1617">
        <v>0</v>
      </c>
      <c r="G1617" t="s">
        <v>95</v>
      </c>
      <c r="H1617">
        <v>0</v>
      </c>
    </row>
    <row r="1618" spans="1:8" x14ac:dyDescent="0.2">
      <c r="A1618" t="s">
        <v>38</v>
      </c>
      <c r="B1618" t="s">
        <v>247</v>
      </c>
      <c r="C1618">
        <v>4</v>
      </c>
      <c r="D1618">
        <v>0</v>
      </c>
      <c r="E1618">
        <v>0</v>
      </c>
      <c r="F1618">
        <v>0</v>
      </c>
      <c r="G1618" t="s">
        <v>95</v>
      </c>
      <c r="H1618">
        <v>0</v>
      </c>
    </row>
    <row r="1619" spans="1:8" x14ac:dyDescent="0.2">
      <c r="A1619" t="s">
        <v>38</v>
      </c>
      <c r="B1619" t="s">
        <v>248</v>
      </c>
      <c r="C1619">
        <v>4</v>
      </c>
      <c r="D1619">
        <v>0</v>
      </c>
      <c r="E1619">
        <v>0</v>
      </c>
      <c r="F1619">
        <v>0</v>
      </c>
      <c r="G1619" t="s">
        <v>95</v>
      </c>
      <c r="H1619">
        <v>0</v>
      </c>
    </row>
    <row r="1620" spans="1:8" x14ac:dyDescent="0.2">
      <c r="A1620" t="s">
        <v>38</v>
      </c>
      <c r="B1620" t="s">
        <v>249</v>
      </c>
      <c r="C1620">
        <v>1</v>
      </c>
      <c r="D1620">
        <v>0</v>
      </c>
      <c r="E1620">
        <v>0</v>
      </c>
      <c r="F1620">
        <v>0</v>
      </c>
      <c r="G1620" t="s">
        <v>95</v>
      </c>
      <c r="H1620">
        <v>0</v>
      </c>
    </row>
    <row r="1621" spans="1:8" x14ac:dyDescent="0.2">
      <c r="A1621" t="s">
        <v>38</v>
      </c>
      <c r="B1621" t="s">
        <v>250</v>
      </c>
      <c r="C1621">
        <v>2</v>
      </c>
      <c r="D1621">
        <v>0</v>
      </c>
      <c r="E1621">
        <v>0</v>
      </c>
      <c r="F1621">
        <v>0</v>
      </c>
      <c r="G1621" t="s">
        <v>95</v>
      </c>
      <c r="H1621">
        <v>0</v>
      </c>
    </row>
    <row r="1622" spans="1:8" x14ac:dyDescent="0.2">
      <c r="A1622" t="s">
        <v>38</v>
      </c>
      <c r="B1622" t="s">
        <v>251</v>
      </c>
      <c r="C1622">
        <v>3</v>
      </c>
      <c r="D1622">
        <v>0</v>
      </c>
      <c r="E1622">
        <v>0</v>
      </c>
      <c r="F1622">
        <v>0</v>
      </c>
      <c r="G1622" t="s">
        <v>95</v>
      </c>
      <c r="H1622">
        <v>0</v>
      </c>
    </row>
    <row r="1623" spans="1:8" x14ac:dyDescent="0.2">
      <c r="A1623" t="s">
        <v>38</v>
      </c>
      <c r="B1623" t="s">
        <v>252</v>
      </c>
      <c r="C1623">
        <v>3</v>
      </c>
      <c r="D1623">
        <v>0</v>
      </c>
      <c r="E1623">
        <v>0</v>
      </c>
      <c r="F1623">
        <v>0</v>
      </c>
      <c r="G1623" t="s">
        <v>95</v>
      </c>
      <c r="H1623">
        <v>0</v>
      </c>
    </row>
    <row r="1624" spans="1:8" x14ac:dyDescent="0.2">
      <c r="A1624" t="s">
        <v>38</v>
      </c>
      <c r="B1624" t="s">
        <v>253</v>
      </c>
      <c r="C1624">
        <v>5</v>
      </c>
      <c r="D1624">
        <v>0</v>
      </c>
      <c r="E1624">
        <v>0</v>
      </c>
      <c r="F1624">
        <v>0</v>
      </c>
      <c r="G1624" t="s">
        <v>95</v>
      </c>
      <c r="H1624">
        <v>0</v>
      </c>
    </row>
    <row r="1625" spans="1:8" x14ac:dyDescent="0.2">
      <c r="A1625" t="s">
        <v>38</v>
      </c>
      <c r="B1625" t="s">
        <v>254</v>
      </c>
      <c r="C1625">
        <v>5</v>
      </c>
      <c r="D1625">
        <v>0</v>
      </c>
      <c r="E1625">
        <v>0</v>
      </c>
      <c r="F1625">
        <v>0</v>
      </c>
      <c r="G1625" t="s">
        <v>95</v>
      </c>
      <c r="H1625">
        <v>0</v>
      </c>
    </row>
    <row r="1626" spans="1:8" x14ac:dyDescent="0.2">
      <c r="A1626" t="s">
        <v>38</v>
      </c>
      <c r="B1626" t="s">
        <v>255</v>
      </c>
      <c r="C1626">
        <v>1</v>
      </c>
      <c r="D1626">
        <v>0</v>
      </c>
      <c r="E1626">
        <v>0</v>
      </c>
      <c r="F1626">
        <v>0</v>
      </c>
      <c r="G1626" t="s">
        <v>95</v>
      </c>
      <c r="H1626">
        <v>0</v>
      </c>
    </row>
    <row r="1627" spans="1:8" x14ac:dyDescent="0.2">
      <c r="A1627" t="s">
        <v>38</v>
      </c>
      <c r="B1627" t="s">
        <v>256</v>
      </c>
      <c r="C1627">
        <v>4</v>
      </c>
      <c r="D1627">
        <v>0</v>
      </c>
      <c r="E1627">
        <v>0</v>
      </c>
      <c r="F1627">
        <v>0</v>
      </c>
      <c r="G1627" t="s">
        <v>95</v>
      </c>
      <c r="H1627">
        <v>0</v>
      </c>
    </row>
    <row r="1628" spans="1:8" x14ac:dyDescent="0.2">
      <c r="A1628" t="s">
        <v>38</v>
      </c>
      <c r="B1628" t="s">
        <v>257</v>
      </c>
      <c r="C1628">
        <v>3</v>
      </c>
      <c r="D1628">
        <v>0</v>
      </c>
      <c r="E1628">
        <v>0</v>
      </c>
      <c r="F1628">
        <v>0</v>
      </c>
      <c r="G1628" t="s">
        <v>95</v>
      </c>
      <c r="H1628">
        <v>0</v>
      </c>
    </row>
    <row r="1629" spans="1:8" x14ac:dyDescent="0.2">
      <c r="A1629" t="s">
        <v>38</v>
      </c>
      <c r="B1629" t="s">
        <v>258</v>
      </c>
      <c r="C1629">
        <v>3</v>
      </c>
      <c r="D1629">
        <v>0</v>
      </c>
      <c r="E1629">
        <v>0</v>
      </c>
      <c r="F1629">
        <v>0</v>
      </c>
      <c r="G1629" t="s">
        <v>95</v>
      </c>
      <c r="H1629">
        <v>0</v>
      </c>
    </row>
    <row r="1630" spans="1:8" x14ac:dyDescent="0.2">
      <c r="A1630" t="s">
        <v>38</v>
      </c>
      <c r="B1630" t="s">
        <v>259</v>
      </c>
      <c r="C1630">
        <v>5</v>
      </c>
      <c r="D1630">
        <v>0</v>
      </c>
      <c r="E1630">
        <v>0</v>
      </c>
      <c r="F1630">
        <v>0</v>
      </c>
      <c r="G1630" t="s">
        <v>95</v>
      </c>
      <c r="H1630">
        <v>0</v>
      </c>
    </row>
    <row r="1631" spans="1:8" x14ac:dyDescent="0.2">
      <c r="A1631" t="s">
        <v>38</v>
      </c>
      <c r="B1631" t="s">
        <v>260</v>
      </c>
      <c r="C1631">
        <v>5</v>
      </c>
      <c r="D1631">
        <v>0</v>
      </c>
      <c r="E1631">
        <v>0</v>
      </c>
      <c r="F1631">
        <v>0</v>
      </c>
      <c r="G1631" t="s">
        <v>95</v>
      </c>
      <c r="H1631">
        <v>0</v>
      </c>
    </row>
    <row r="1632" spans="1:8" x14ac:dyDescent="0.2">
      <c r="A1632" t="s">
        <v>20</v>
      </c>
      <c r="B1632" t="s">
        <v>98</v>
      </c>
      <c r="C1632">
        <v>2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">
      <c r="A1633" t="s">
        <v>20</v>
      </c>
      <c r="B1633" t="s">
        <v>99</v>
      </c>
      <c r="C1633">
        <v>2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2">
      <c r="A1634" t="s">
        <v>20</v>
      </c>
      <c r="B1634" t="s">
        <v>100</v>
      </c>
      <c r="C1634">
        <v>1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">
      <c r="A1635" t="s">
        <v>20</v>
      </c>
      <c r="B1635" t="s">
        <v>101</v>
      </c>
      <c r="C1635">
        <v>6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 x14ac:dyDescent="0.2">
      <c r="A1636" t="s">
        <v>20</v>
      </c>
      <c r="B1636" t="s">
        <v>102</v>
      </c>
      <c r="C1636">
        <v>1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2">
      <c r="A1637" t="s">
        <v>20</v>
      </c>
      <c r="B1637" t="s">
        <v>103</v>
      </c>
      <c r="C1637">
        <v>3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2">
      <c r="A1638" t="s">
        <v>20</v>
      </c>
      <c r="B1638" t="s">
        <v>104</v>
      </c>
      <c r="C1638">
        <v>6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2">
      <c r="A1639" t="s">
        <v>20</v>
      </c>
      <c r="B1639" t="s">
        <v>105</v>
      </c>
      <c r="C1639">
        <v>3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">
      <c r="A1640" t="s">
        <v>20</v>
      </c>
      <c r="B1640" t="s">
        <v>106</v>
      </c>
      <c r="C1640">
        <v>1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">
      <c r="A1641" t="s">
        <v>20</v>
      </c>
      <c r="B1641" t="s">
        <v>107</v>
      </c>
      <c r="C1641">
        <v>4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">
      <c r="A1642" t="s">
        <v>20</v>
      </c>
      <c r="B1642" t="s">
        <v>108</v>
      </c>
      <c r="C1642">
        <v>2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2">
      <c r="A1643" t="s">
        <v>20</v>
      </c>
      <c r="B1643" t="s">
        <v>109</v>
      </c>
      <c r="C1643">
        <v>2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2">
      <c r="A1644" t="s">
        <v>20</v>
      </c>
      <c r="B1644" t="s">
        <v>110</v>
      </c>
      <c r="C1644">
        <v>2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 x14ac:dyDescent="0.2">
      <c r="A1645" t="s">
        <v>20</v>
      </c>
      <c r="B1645" t="s">
        <v>111</v>
      </c>
      <c r="C1645">
        <v>6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 x14ac:dyDescent="0.2">
      <c r="A1646" t="s">
        <v>20</v>
      </c>
      <c r="B1646" t="s">
        <v>112</v>
      </c>
      <c r="C1646">
        <v>2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">
      <c r="A1647" t="s">
        <v>20</v>
      </c>
      <c r="B1647" t="s">
        <v>113</v>
      </c>
      <c r="C1647">
        <v>6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">
      <c r="A1648" t="s">
        <v>20</v>
      </c>
      <c r="B1648" t="s">
        <v>114</v>
      </c>
      <c r="C1648">
        <v>2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">
      <c r="A1649" t="s">
        <v>20</v>
      </c>
      <c r="B1649" t="s">
        <v>115</v>
      </c>
      <c r="C1649">
        <v>2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">
      <c r="A1650" t="s">
        <v>20</v>
      </c>
      <c r="B1650" t="s">
        <v>116</v>
      </c>
      <c r="C1650">
        <v>6</v>
      </c>
      <c r="D1650">
        <v>0</v>
      </c>
      <c r="E1650">
        <v>17</v>
      </c>
      <c r="F1650">
        <v>17</v>
      </c>
      <c r="G1650">
        <v>0</v>
      </c>
      <c r="H1650">
        <v>17</v>
      </c>
    </row>
    <row r="1651" spans="1:8" x14ac:dyDescent="0.2">
      <c r="A1651" t="s">
        <v>20</v>
      </c>
      <c r="B1651" t="s">
        <v>117</v>
      </c>
      <c r="C1651">
        <v>5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">
      <c r="A1652" t="s">
        <v>20</v>
      </c>
      <c r="B1652" t="s">
        <v>118</v>
      </c>
      <c r="C1652">
        <v>7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">
      <c r="A1653" t="s">
        <v>20</v>
      </c>
      <c r="B1653" t="s">
        <v>119</v>
      </c>
      <c r="C1653">
        <v>6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">
      <c r="A1654" t="s">
        <v>20</v>
      </c>
      <c r="B1654" t="s">
        <v>120</v>
      </c>
      <c r="C1654">
        <v>5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2">
      <c r="A1655" t="s">
        <v>20</v>
      </c>
      <c r="B1655" t="s">
        <v>121</v>
      </c>
      <c r="C1655">
        <v>5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2">
      <c r="A1656" t="s">
        <v>20</v>
      </c>
      <c r="B1656" t="s">
        <v>122</v>
      </c>
      <c r="C1656">
        <v>5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2">
      <c r="A1657" t="s">
        <v>20</v>
      </c>
      <c r="B1657" t="s">
        <v>123</v>
      </c>
      <c r="C1657">
        <v>2</v>
      </c>
      <c r="D1657">
        <v>0</v>
      </c>
      <c r="E1657">
        <v>50</v>
      </c>
      <c r="F1657">
        <v>50</v>
      </c>
      <c r="G1657">
        <v>0</v>
      </c>
      <c r="H1657">
        <v>50</v>
      </c>
    </row>
    <row r="1658" spans="1:8" x14ac:dyDescent="0.2">
      <c r="A1658" t="s">
        <v>20</v>
      </c>
      <c r="B1658" t="s">
        <v>124</v>
      </c>
      <c r="C1658">
        <v>2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2">
      <c r="A1659" t="s">
        <v>20</v>
      </c>
      <c r="B1659" t="s">
        <v>125</v>
      </c>
      <c r="C1659">
        <v>5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 x14ac:dyDescent="0.2">
      <c r="A1660" t="s">
        <v>20</v>
      </c>
      <c r="B1660" t="s">
        <v>126</v>
      </c>
      <c r="C1660">
        <v>6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 x14ac:dyDescent="0.2">
      <c r="A1661" t="s">
        <v>20</v>
      </c>
      <c r="B1661" t="s">
        <v>127</v>
      </c>
      <c r="C1661">
        <v>6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 x14ac:dyDescent="0.2">
      <c r="A1662" t="s">
        <v>20</v>
      </c>
      <c r="B1662" t="s">
        <v>128</v>
      </c>
      <c r="C1662">
        <v>6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2">
      <c r="A1663" t="s">
        <v>20</v>
      </c>
      <c r="B1663" t="s">
        <v>129</v>
      </c>
      <c r="C1663">
        <v>6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 x14ac:dyDescent="0.2">
      <c r="A1664" t="s">
        <v>20</v>
      </c>
      <c r="B1664" t="s">
        <v>130</v>
      </c>
      <c r="C1664">
        <v>4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">
      <c r="A1665" t="s">
        <v>20</v>
      </c>
      <c r="B1665" t="s">
        <v>131</v>
      </c>
      <c r="C1665">
        <v>5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2">
      <c r="A1666" t="s">
        <v>20</v>
      </c>
      <c r="B1666" t="s">
        <v>132</v>
      </c>
      <c r="C1666">
        <v>5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">
      <c r="A1667" t="s">
        <v>20</v>
      </c>
      <c r="B1667" t="s">
        <v>133</v>
      </c>
      <c r="C1667">
        <v>3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2">
      <c r="A1668" t="s">
        <v>20</v>
      </c>
      <c r="B1668" t="s">
        <v>134</v>
      </c>
      <c r="C1668">
        <v>5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 x14ac:dyDescent="0.2">
      <c r="A1669" t="s">
        <v>20</v>
      </c>
      <c r="B1669" t="s">
        <v>135</v>
      </c>
      <c r="C1669">
        <v>5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 x14ac:dyDescent="0.2">
      <c r="A1670" t="s">
        <v>20</v>
      </c>
      <c r="B1670" t="s">
        <v>136</v>
      </c>
      <c r="C1670">
        <v>4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2">
      <c r="A1671" t="s">
        <v>20</v>
      </c>
      <c r="B1671" t="s">
        <v>137</v>
      </c>
      <c r="C1671">
        <v>4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2">
      <c r="A1672" t="s">
        <v>20</v>
      </c>
      <c r="B1672" t="s">
        <v>138</v>
      </c>
      <c r="C1672">
        <v>5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">
      <c r="A1673" t="s">
        <v>20</v>
      </c>
      <c r="B1673" t="s">
        <v>139</v>
      </c>
      <c r="C1673">
        <v>5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 x14ac:dyDescent="0.2">
      <c r="A1674" t="s">
        <v>20</v>
      </c>
      <c r="B1674" t="s">
        <v>140</v>
      </c>
      <c r="C1674">
        <v>5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2">
      <c r="A1675" t="s">
        <v>20</v>
      </c>
      <c r="B1675" t="s">
        <v>141</v>
      </c>
      <c r="C1675">
        <v>1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">
      <c r="A1676" t="s">
        <v>20</v>
      </c>
      <c r="B1676" t="s">
        <v>142</v>
      </c>
      <c r="C1676">
        <v>5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">
      <c r="A1677" t="s">
        <v>20</v>
      </c>
      <c r="B1677" t="s">
        <v>143</v>
      </c>
      <c r="C1677">
        <v>5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">
      <c r="A1678" t="s">
        <v>20</v>
      </c>
      <c r="B1678" t="s">
        <v>144</v>
      </c>
      <c r="C1678">
        <v>3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">
      <c r="A1679" t="s">
        <v>20</v>
      </c>
      <c r="B1679" t="s">
        <v>145</v>
      </c>
      <c r="C1679">
        <v>6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x14ac:dyDescent="0.2">
      <c r="A1680" t="s">
        <v>20</v>
      </c>
      <c r="B1680" t="s">
        <v>146</v>
      </c>
      <c r="C1680">
        <v>7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">
      <c r="A1681" t="s">
        <v>20</v>
      </c>
      <c r="B1681" t="s">
        <v>147</v>
      </c>
      <c r="C1681">
        <v>5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2">
      <c r="A1682" t="s">
        <v>20</v>
      </c>
      <c r="B1682" t="s">
        <v>148</v>
      </c>
      <c r="C1682">
        <v>6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2">
      <c r="A1683" t="s">
        <v>20</v>
      </c>
      <c r="B1683" t="s">
        <v>149</v>
      </c>
      <c r="C1683">
        <v>4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 x14ac:dyDescent="0.2">
      <c r="A1684" t="s">
        <v>20</v>
      </c>
      <c r="B1684" t="s">
        <v>150</v>
      </c>
      <c r="C1684">
        <v>2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">
      <c r="A1685" t="s">
        <v>20</v>
      </c>
      <c r="B1685" t="s">
        <v>151</v>
      </c>
      <c r="C1685">
        <v>4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2">
      <c r="A1686" t="s">
        <v>20</v>
      </c>
      <c r="B1686" t="s">
        <v>152</v>
      </c>
      <c r="C1686">
        <v>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">
      <c r="A1687" t="s">
        <v>20</v>
      </c>
      <c r="B1687" t="s">
        <v>153</v>
      </c>
      <c r="C1687">
        <v>5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2">
      <c r="A1688" t="s">
        <v>20</v>
      </c>
      <c r="B1688" t="s">
        <v>154</v>
      </c>
      <c r="C1688">
        <v>5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">
      <c r="A1689" t="s">
        <v>20</v>
      </c>
      <c r="B1689" t="s">
        <v>155</v>
      </c>
      <c r="C1689">
        <v>5</v>
      </c>
      <c r="D1689">
        <v>0</v>
      </c>
      <c r="E1689">
        <v>20</v>
      </c>
      <c r="F1689">
        <v>20</v>
      </c>
      <c r="G1689">
        <v>0</v>
      </c>
      <c r="H1689">
        <v>20</v>
      </c>
    </row>
    <row r="1690" spans="1:8" x14ac:dyDescent="0.2">
      <c r="A1690" t="s">
        <v>20</v>
      </c>
      <c r="B1690" t="s">
        <v>156</v>
      </c>
      <c r="C1690">
        <v>4</v>
      </c>
      <c r="D1690">
        <v>0</v>
      </c>
      <c r="E1690">
        <v>50</v>
      </c>
      <c r="F1690">
        <v>50</v>
      </c>
      <c r="G1690">
        <v>0</v>
      </c>
      <c r="H1690">
        <v>50</v>
      </c>
    </row>
    <row r="1691" spans="1:8" x14ac:dyDescent="0.2">
      <c r="A1691" t="s">
        <v>20</v>
      </c>
      <c r="B1691" t="s">
        <v>157</v>
      </c>
      <c r="C1691">
        <v>4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 x14ac:dyDescent="0.2">
      <c r="A1692" t="s">
        <v>20</v>
      </c>
      <c r="B1692" t="s">
        <v>158</v>
      </c>
      <c r="C1692">
        <v>5</v>
      </c>
      <c r="D1692">
        <v>0</v>
      </c>
      <c r="E1692">
        <v>20</v>
      </c>
      <c r="F1692">
        <v>20</v>
      </c>
      <c r="G1692">
        <v>0</v>
      </c>
      <c r="H1692">
        <v>20</v>
      </c>
    </row>
    <row r="1693" spans="1:8" x14ac:dyDescent="0.2">
      <c r="A1693" t="s">
        <v>20</v>
      </c>
      <c r="B1693" t="s">
        <v>159</v>
      </c>
      <c r="C1693">
        <v>6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2">
      <c r="A1694" t="s">
        <v>20</v>
      </c>
      <c r="B1694" t="s">
        <v>160</v>
      </c>
      <c r="C1694">
        <v>1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">
      <c r="A1695" t="s">
        <v>20</v>
      </c>
      <c r="B1695" t="s">
        <v>161</v>
      </c>
      <c r="C1695">
        <v>1</v>
      </c>
      <c r="D1695">
        <v>0</v>
      </c>
      <c r="E1695">
        <v>100</v>
      </c>
      <c r="F1695">
        <v>100</v>
      </c>
      <c r="G1695">
        <v>0</v>
      </c>
      <c r="H1695">
        <v>100</v>
      </c>
    </row>
    <row r="1696" spans="1:8" x14ac:dyDescent="0.2">
      <c r="A1696" t="s">
        <v>20</v>
      </c>
      <c r="B1696" t="s">
        <v>162</v>
      </c>
      <c r="C1696">
        <v>2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">
      <c r="A1697" t="s">
        <v>20</v>
      </c>
      <c r="B1697" t="s">
        <v>163</v>
      </c>
      <c r="C1697">
        <v>1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 x14ac:dyDescent="0.2">
      <c r="A1698" t="s">
        <v>20</v>
      </c>
      <c r="B1698" t="s">
        <v>164</v>
      </c>
      <c r="C1698">
        <v>2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">
      <c r="A1699" t="s">
        <v>20</v>
      </c>
      <c r="B1699" t="s">
        <v>165</v>
      </c>
      <c r="C1699">
        <v>2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 x14ac:dyDescent="0.2">
      <c r="A1700" t="s">
        <v>20</v>
      </c>
      <c r="B1700" t="s">
        <v>166</v>
      </c>
      <c r="C1700">
        <v>2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 x14ac:dyDescent="0.2">
      <c r="A1701" t="s">
        <v>20</v>
      </c>
      <c r="B1701" t="s">
        <v>167</v>
      </c>
      <c r="C1701">
        <v>1</v>
      </c>
      <c r="D1701">
        <v>0</v>
      </c>
      <c r="E1701">
        <v>100</v>
      </c>
      <c r="F1701">
        <v>100</v>
      </c>
      <c r="G1701">
        <v>100</v>
      </c>
      <c r="H1701">
        <v>100</v>
      </c>
    </row>
    <row r="1702" spans="1:8" x14ac:dyDescent="0.2">
      <c r="A1702" t="s">
        <v>20</v>
      </c>
      <c r="B1702" t="s">
        <v>168</v>
      </c>
      <c r="C1702">
        <v>2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2">
      <c r="A1703" t="s">
        <v>20</v>
      </c>
      <c r="B1703" t="s">
        <v>169</v>
      </c>
      <c r="C1703">
        <v>2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">
      <c r="A1704" t="s">
        <v>20</v>
      </c>
      <c r="B1704" t="s">
        <v>170</v>
      </c>
      <c r="C1704">
        <v>1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">
      <c r="A1705" t="s">
        <v>20</v>
      </c>
      <c r="B1705" t="s">
        <v>171</v>
      </c>
      <c r="C1705">
        <v>2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2">
      <c r="A1706" t="s">
        <v>20</v>
      </c>
      <c r="B1706" t="s">
        <v>172</v>
      </c>
      <c r="C1706">
        <v>2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 x14ac:dyDescent="0.2">
      <c r="A1707" t="s">
        <v>20</v>
      </c>
      <c r="B1707" t="s">
        <v>173</v>
      </c>
      <c r="C1707">
        <v>2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 x14ac:dyDescent="0.2">
      <c r="A1708" t="s">
        <v>20</v>
      </c>
      <c r="B1708" t="s">
        <v>174</v>
      </c>
      <c r="C1708">
        <v>2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 x14ac:dyDescent="0.2">
      <c r="A1709" t="s">
        <v>20</v>
      </c>
      <c r="B1709" t="s">
        <v>175</v>
      </c>
      <c r="C1709">
        <v>2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 x14ac:dyDescent="0.2">
      <c r="A1710" t="s">
        <v>20</v>
      </c>
      <c r="B1710" t="s">
        <v>176</v>
      </c>
      <c r="C1710">
        <v>2</v>
      </c>
      <c r="D1710">
        <v>0</v>
      </c>
      <c r="E1710">
        <v>50</v>
      </c>
      <c r="F1710">
        <v>50</v>
      </c>
      <c r="G1710">
        <v>0</v>
      </c>
      <c r="H1710">
        <v>50</v>
      </c>
    </row>
    <row r="1711" spans="1:8" x14ac:dyDescent="0.2">
      <c r="A1711" t="s">
        <v>20</v>
      </c>
      <c r="B1711" t="s">
        <v>177</v>
      </c>
      <c r="C1711">
        <v>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">
      <c r="A1712" t="s">
        <v>20</v>
      </c>
      <c r="B1712" t="s">
        <v>178</v>
      </c>
      <c r="C1712">
        <v>2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">
      <c r="A1713" t="s">
        <v>20</v>
      </c>
      <c r="B1713" t="s">
        <v>179</v>
      </c>
      <c r="C1713">
        <v>1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 x14ac:dyDescent="0.2">
      <c r="A1714" t="s">
        <v>20</v>
      </c>
      <c r="B1714" t="s">
        <v>180</v>
      </c>
      <c r="C1714">
        <v>2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">
      <c r="A1715" t="s">
        <v>20</v>
      </c>
      <c r="B1715" t="s">
        <v>181</v>
      </c>
      <c r="C1715">
        <v>2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">
      <c r="A1716" t="s">
        <v>20</v>
      </c>
      <c r="B1716" t="s">
        <v>182</v>
      </c>
      <c r="C1716">
        <v>2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2">
      <c r="A1717" t="s">
        <v>20</v>
      </c>
      <c r="B1717" t="s">
        <v>183</v>
      </c>
      <c r="C1717">
        <v>1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 x14ac:dyDescent="0.2">
      <c r="A1718" t="s">
        <v>20</v>
      </c>
      <c r="B1718" t="s">
        <v>184</v>
      </c>
      <c r="C1718">
        <v>2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">
      <c r="A1719" t="s">
        <v>20</v>
      </c>
      <c r="B1719" t="s">
        <v>185</v>
      </c>
      <c r="C1719">
        <v>2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">
      <c r="A1720" t="s">
        <v>20</v>
      </c>
      <c r="B1720" t="s">
        <v>186</v>
      </c>
      <c r="C1720">
        <v>2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2">
      <c r="A1721" t="s">
        <v>20</v>
      </c>
      <c r="B1721" t="s">
        <v>187</v>
      </c>
      <c r="C1721">
        <v>1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 x14ac:dyDescent="0.2">
      <c r="A1722" t="s">
        <v>20</v>
      </c>
      <c r="B1722" t="s">
        <v>188</v>
      </c>
      <c r="C1722">
        <v>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">
      <c r="A1723" t="s">
        <v>20</v>
      </c>
      <c r="B1723" t="s">
        <v>189</v>
      </c>
      <c r="C1723">
        <v>2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 x14ac:dyDescent="0.2">
      <c r="A1724" t="s">
        <v>20</v>
      </c>
      <c r="B1724" t="s">
        <v>190</v>
      </c>
      <c r="C1724">
        <v>2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">
      <c r="A1725" t="s">
        <v>20</v>
      </c>
      <c r="B1725" t="s">
        <v>191</v>
      </c>
      <c r="C1725">
        <v>1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 x14ac:dyDescent="0.2">
      <c r="A1726" t="s">
        <v>20</v>
      </c>
      <c r="B1726" t="s">
        <v>192</v>
      </c>
      <c r="C1726">
        <v>6</v>
      </c>
      <c r="D1726">
        <v>0</v>
      </c>
      <c r="E1726">
        <v>17</v>
      </c>
      <c r="F1726">
        <v>17</v>
      </c>
      <c r="G1726">
        <v>0</v>
      </c>
      <c r="H1726">
        <v>17</v>
      </c>
    </row>
    <row r="1727" spans="1:8" x14ac:dyDescent="0.2">
      <c r="A1727" t="s">
        <v>20</v>
      </c>
      <c r="B1727" t="s">
        <v>193</v>
      </c>
      <c r="C1727">
        <v>6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2">
      <c r="A1728" t="s">
        <v>20</v>
      </c>
      <c r="B1728" t="s">
        <v>194</v>
      </c>
      <c r="C1728">
        <v>4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2">
      <c r="A1729" t="s">
        <v>20</v>
      </c>
      <c r="B1729" t="s">
        <v>195</v>
      </c>
      <c r="C1729">
        <v>1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2">
      <c r="A1730" t="s">
        <v>20</v>
      </c>
      <c r="B1730" t="s">
        <v>196</v>
      </c>
      <c r="C1730">
        <v>4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2">
      <c r="A1731" t="s">
        <v>20</v>
      </c>
      <c r="B1731" t="s">
        <v>197</v>
      </c>
      <c r="C1731">
        <v>4</v>
      </c>
      <c r="D1731">
        <v>0</v>
      </c>
      <c r="E1731">
        <v>25</v>
      </c>
      <c r="F1731">
        <v>25</v>
      </c>
      <c r="G1731">
        <v>0</v>
      </c>
      <c r="H1731">
        <v>25</v>
      </c>
    </row>
    <row r="1732" spans="1:8" x14ac:dyDescent="0.2">
      <c r="A1732" t="s">
        <v>20</v>
      </c>
      <c r="B1732" t="s">
        <v>198</v>
      </c>
      <c r="C1732">
        <v>1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">
      <c r="A1733" t="s">
        <v>20</v>
      </c>
      <c r="B1733" t="s">
        <v>199</v>
      </c>
      <c r="C1733">
        <v>6</v>
      </c>
      <c r="D1733">
        <v>0</v>
      </c>
      <c r="E1733">
        <v>17</v>
      </c>
      <c r="F1733">
        <v>17</v>
      </c>
      <c r="G1733">
        <v>0</v>
      </c>
      <c r="H1733">
        <v>17</v>
      </c>
    </row>
    <row r="1734" spans="1:8" x14ac:dyDescent="0.2">
      <c r="A1734" t="s">
        <v>20</v>
      </c>
      <c r="B1734" t="s">
        <v>200</v>
      </c>
      <c r="C1734">
        <v>4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 x14ac:dyDescent="0.2">
      <c r="A1735" t="s">
        <v>20</v>
      </c>
      <c r="B1735" t="s">
        <v>201</v>
      </c>
      <c r="C1735">
        <v>4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2">
      <c r="A1736" t="s">
        <v>20</v>
      </c>
      <c r="B1736" t="s">
        <v>202</v>
      </c>
      <c r="C1736">
        <v>3</v>
      </c>
      <c r="D1736">
        <v>0</v>
      </c>
      <c r="E1736">
        <v>33</v>
      </c>
      <c r="F1736">
        <v>33</v>
      </c>
      <c r="G1736">
        <v>0</v>
      </c>
      <c r="H1736">
        <v>33</v>
      </c>
    </row>
    <row r="1737" spans="1:8" x14ac:dyDescent="0.2">
      <c r="A1737" t="s">
        <v>20</v>
      </c>
      <c r="B1737" t="s">
        <v>203</v>
      </c>
      <c r="C1737">
        <v>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2">
      <c r="A1738" t="s">
        <v>20</v>
      </c>
      <c r="B1738" t="s">
        <v>204</v>
      </c>
      <c r="C1738">
        <v>5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">
      <c r="A1739" t="s">
        <v>20</v>
      </c>
      <c r="B1739" t="s">
        <v>205</v>
      </c>
      <c r="C1739">
        <v>1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2">
      <c r="A1740" t="s">
        <v>20</v>
      </c>
      <c r="B1740" t="s">
        <v>206</v>
      </c>
      <c r="C1740">
        <v>4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 x14ac:dyDescent="0.2">
      <c r="A1741" t="s">
        <v>20</v>
      </c>
      <c r="B1741" t="s">
        <v>207</v>
      </c>
      <c r="C1741">
        <v>5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 x14ac:dyDescent="0.2">
      <c r="A1742" t="s">
        <v>20</v>
      </c>
      <c r="B1742" t="s">
        <v>208</v>
      </c>
      <c r="C1742">
        <v>2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">
      <c r="A1743" t="s">
        <v>20</v>
      </c>
      <c r="B1743" t="s">
        <v>209</v>
      </c>
      <c r="C1743">
        <v>1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2">
      <c r="A1744" t="s">
        <v>20</v>
      </c>
      <c r="B1744" t="s">
        <v>210</v>
      </c>
      <c r="C1744">
        <v>4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">
      <c r="A1745" t="s">
        <v>20</v>
      </c>
      <c r="B1745" t="s">
        <v>211</v>
      </c>
      <c r="C1745">
        <v>6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 x14ac:dyDescent="0.2">
      <c r="A1746" t="s">
        <v>20</v>
      </c>
      <c r="B1746" t="s">
        <v>212</v>
      </c>
      <c r="C1746">
        <v>6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2">
      <c r="A1747" t="s">
        <v>20</v>
      </c>
      <c r="B1747" t="s">
        <v>213</v>
      </c>
      <c r="C1747">
        <v>4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2">
      <c r="A1748" t="s">
        <v>20</v>
      </c>
      <c r="B1748" t="s">
        <v>214</v>
      </c>
      <c r="C1748">
        <v>3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">
      <c r="A1749" t="s">
        <v>20</v>
      </c>
      <c r="B1749" t="s">
        <v>215</v>
      </c>
      <c r="C1749">
        <v>6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">
      <c r="A1750" t="s">
        <v>20</v>
      </c>
      <c r="B1750" t="s">
        <v>216</v>
      </c>
      <c r="C1750">
        <v>2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">
      <c r="A1751" t="s">
        <v>20</v>
      </c>
      <c r="B1751" t="s">
        <v>217</v>
      </c>
      <c r="C1751">
        <v>4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">
      <c r="A1752" t="s">
        <v>20</v>
      </c>
      <c r="B1752" t="s">
        <v>218</v>
      </c>
      <c r="C1752">
        <v>2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2">
      <c r="A1753" t="s">
        <v>20</v>
      </c>
      <c r="B1753" t="s">
        <v>219</v>
      </c>
      <c r="C1753">
        <v>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2">
      <c r="A1754" t="s">
        <v>20</v>
      </c>
      <c r="B1754" t="s">
        <v>220</v>
      </c>
      <c r="C1754">
        <v>1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">
      <c r="A1755" t="s">
        <v>20</v>
      </c>
      <c r="B1755" t="s">
        <v>221</v>
      </c>
      <c r="C1755">
        <v>3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">
      <c r="A1756" t="s">
        <v>20</v>
      </c>
      <c r="B1756" t="s">
        <v>222</v>
      </c>
      <c r="C1756">
        <v>5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 x14ac:dyDescent="0.2">
      <c r="A1757" t="s">
        <v>20</v>
      </c>
      <c r="B1757" t="s">
        <v>223</v>
      </c>
      <c r="C1757">
        <v>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">
      <c r="A1758" t="s">
        <v>20</v>
      </c>
      <c r="B1758" t="s">
        <v>224</v>
      </c>
      <c r="C1758">
        <v>3</v>
      </c>
      <c r="D1758">
        <v>0</v>
      </c>
      <c r="E1758">
        <v>67</v>
      </c>
      <c r="F1758">
        <v>67</v>
      </c>
      <c r="G1758">
        <v>33</v>
      </c>
      <c r="H1758">
        <v>67</v>
      </c>
    </row>
    <row r="1759" spans="1:8" x14ac:dyDescent="0.2">
      <c r="A1759" t="s">
        <v>20</v>
      </c>
      <c r="B1759" t="s">
        <v>225</v>
      </c>
      <c r="C1759">
        <v>5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2">
      <c r="A1760" t="s">
        <v>20</v>
      </c>
      <c r="B1760" t="s">
        <v>226</v>
      </c>
      <c r="C1760">
        <v>2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">
      <c r="A1761" t="s">
        <v>20</v>
      </c>
      <c r="B1761" t="s">
        <v>227</v>
      </c>
      <c r="C1761">
        <v>3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 x14ac:dyDescent="0.2">
      <c r="A1762" t="s">
        <v>20</v>
      </c>
      <c r="B1762" t="s">
        <v>228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2">
      <c r="A1763" t="s">
        <v>20</v>
      </c>
      <c r="B1763" t="s">
        <v>229</v>
      </c>
      <c r="C1763">
        <v>2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2">
      <c r="A1764" t="s">
        <v>20</v>
      </c>
      <c r="B1764" t="s">
        <v>230</v>
      </c>
      <c r="C1764">
        <v>1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 x14ac:dyDescent="0.2">
      <c r="A1765" t="s">
        <v>20</v>
      </c>
      <c r="B1765" t="s">
        <v>231</v>
      </c>
      <c r="C1765">
        <v>4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 x14ac:dyDescent="0.2">
      <c r="A1766" t="s">
        <v>20</v>
      </c>
      <c r="B1766" t="s">
        <v>232</v>
      </c>
      <c r="C1766">
        <v>4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">
      <c r="A1767" t="s">
        <v>20</v>
      </c>
      <c r="B1767" t="s">
        <v>233</v>
      </c>
      <c r="C1767">
        <v>6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2">
      <c r="A1768" t="s">
        <v>20</v>
      </c>
      <c r="B1768" t="s">
        <v>234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2">
      <c r="A1769" t="s">
        <v>20</v>
      </c>
      <c r="B1769" t="s">
        <v>235</v>
      </c>
      <c r="C1769">
        <v>6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 x14ac:dyDescent="0.2">
      <c r="A1770" t="s">
        <v>20</v>
      </c>
      <c r="B1770" t="s">
        <v>236</v>
      </c>
      <c r="C1770">
        <v>5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">
      <c r="A1771" t="s">
        <v>20</v>
      </c>
      <c r="B1771" t="s">
        <v>237</v>
      </c>
      <c r="C1771">
        <v>4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2">
      <c r="A1772" t="s">
        <v>20</v>
      </c>
      <c r="B1772" t="s">
        <v>238</v>
      </c>
      <c r="C1772">
        <v>5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">
      <c r="A1773" t="s">
        <v>20</v>
      </c>
      <c r="B1773" t="s">
        <v>239</v>
      </c>
      <c r="C1773">
        <v>5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 x14ac:dyDescent="0.2">
      <c r="A1774" t="s">
        <v>20</v>
      </c>
      <c r="B1774" t="s">
        <v>240</v>
      </c>
      <c r="C1774">
        <v>4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2">
      <c r="A1775" t="s">
        <v>20</v>
      </c>
      <c r="B1775" t="s">
        <v>241</v>
      </c>
      <c r="C1775">
        <v>3</v>
      </c>
      <c r="D1775">
        <v>0</v>
      </c>
      <c r="E1775">
        <v>33</v>
      </c>
      <c r="F1775">
        <v>33</v>
      </c>
      <c r="G1775">
        <v>0</v>
      </c>
      <c r="H1775">
        <v>33</v>
      </c>
    </row>
    <row r="1776" spans="1:8" x14ac:dyDescent="0.2">
      <c r="A1776" t="s">
        <v>20</v>
      </c>
      <c r="B1776" t="s">
        <v>242</v>
      </c>
      <c r="C1776">
        <v>6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">
      <c r="A1777" t="s">
        <v>20</v>
      </c>
      <c r="B1777" t="s">
        <v>243</v>
      </c>
      <c r="C1777">
        <v>4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2">
      <c r="A1778" t="s">
        <v>20</v>
      </c>
      <c r="B1778" t="s">
        <v>244</v>
      </c>
      <c r="C1778">
        <v>4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">
      <c r="A1779" t="s">
        <v>20</v>
      </c>
      <c r="B1779" t="s">
        <v>245</v>
      </c>
      <c r="C1779">
        <v>6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2">
      <c r="A1780" t="s">
        <v>20</v>
      </c>
      <c r="B1780" t="s">
        <v>246</v>
      </c>
      <c r="C1780">
        <v>3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">
      <c r="A1781" t="s">
        <v>20</v>
      </c>
      <c r="B1781" t="s">
        <v>247</v>
      </c>
      <c r="C1781">
        <v>4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">
      <c r="A1782" t="s">
        <v>20</v>
      </c>
      <c r="B1782" t="s">
        <v>248</v>
      </c>
      <c r="C1782">
        <v>4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">
      <c r="A1783" t="s">
        <v>20</v>
      </c>
      <c r="B1783" t="s">
        <v>249</v>
      </c>
      <c r="C1783">
        <v>1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2">
      <c r="A1784" t="s">
        <v>20</v>
      </c>
      <c r="B1784" t="s">
        <v>250</v>
      </c>
      <c r="C1784">
        <v>2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 x14ac:dyDescent="0.2">
      <c r="A1785" t="s">
        <v>20</v>
      </c>
      <c r="B1785" t="s">
        <v>251</v>
      </c>
      <c r="C1785">
        <v>3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 x14ac:dyDescent="0.2">
      <c r="A1786" t="s">
        <v>20</v>
      </c>
      <c r="B1786" t="s">
        <v>252</v>
      </c>
      <c r="C1786">
        <v>3</v>
      </c>
      <c r="D1786">
        <v>0</v>
      </c>
      <c r="E1786">
        <v>33</v>
      </c>
      <c r="F1786">
        <v>33</v>
      </c>
      <c r="G1786">
        <v>0</v>
      </c>
      <c r="H1786">
        <v>33</v>
      </c>
    </row>
    <row r="1787" spans="1:8" x14ac:dyDescent="0.2">
      <c r="A1787" t="s">
        <v>20</v>
      </c>
      <c r="B1787" t="s">
        <v>253</v>
      </c>
      <c r="C1787">
        <v>5</v>
      </c>
      <c r="D1787">
        <v>0</v>
      </c>
      <c r="E1787">
        <v>20</v>
      </c>
      <c r="F1787">
        <v>20</v>
      </c>
      <c r="G1787">
        <v>0</v>
      </c>
      <c r="H1787">
        <v>20</v>
      </c>
    </row>
    <row r="1788" spans="1:8" x14ac:dyDescent="0.2">
      <c r="A1788" t="s">
        <v>20</v>
      </c>
      <c r="B1788" t="s">
        <v>254</v>
      </c>
      <c r="C1788">
        <v>5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">
      <c r="A1789" t="s">
        <v>20</v>
      </c>
      <c r="B1789" t="s">
        <v>255</v>
      </c>
      <c r="C1789">
        <v>1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 x14ac:dyDescent="0.2">
      <c r="A1790" t="s">
        <v>20</v>
      </c>
      <c r="B1790" t="s">
        <v>256</v>
      </c>
      <c r="C1790">
        <v>4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">
      <c r="A1791" t="s">
        <v>20</v>
      </c>
      <c r="B1791" t="s">
        <v>257</v>
      </c>
      <c r="C1791">
        <v>3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 x14ac:dyDescent="0.2">
      <c r="A1792" t="s">
        <v>20</v>
      </c>
      <c r="B1792" t="s">
        <v>258</v>
      </c>
      <c r="C1792">
        <v>3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2">
      <c r="A1793" t="s">
        <v>20</v>
      </c>
      <c r="B1793" t="s">
        <v>259</v>
      </c>
      <c r="C1793">
        <v>5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 x14ac:dyDescent="0.2">
      <c r="A1794" t="s">
        <v>20</v>
      </c>
      <c r="B1794" t="s">
        <v>260</v>
      </c>
      <c r="C1794">
        <v>5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 x14ac:dyDescent="0.2">
      <c r="A1795" t="s">
        <v>39</v>
      </c>
      <c r="B1795" t="s">
        <v>98</v>
      </c>
      <c r="C1795">
        <v>2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2">
      <c r="A1796" t="s">
        <v>39</v>
      </c>
      <c r="B1796" t="s">
        <v>99</v>
      </c>
      <c r="C1796">
        <v>2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2">
      <c r="A1797" t="s">
        <v>39</v>
      </c>
      <c r="B1797" t="s">
        <v>100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 x14ac:dyDescent="0.2">
      <c r="A1798" t="s">
        <v>39</v>
      </c>
      <c r="B1798" t="s">
        <v>101</v>
      </c>
      <c r="C1798">
        <v>6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 x14ac:dyDescent="0.2">
      <c r="A1799" t="s">
        <v>39</v>
      </c>
      <c r="B1799" t="s">
        <v>102</v>
      </c>
      <c r="C1799">
        <v>1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 x14ac:dyDescent="0.2">
      <c r="A1800" t="s">
        <v>39</v>
      </c>
      <c r="B1800" t="s">
        <v>103</v>
      </c>
      <c r="C1800">
        <v>3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 x14ac:dyDescent="0.2">
      <c r="A1801" t="s">
        <v>39</v>
      </c>
      <c r="B1801" t="s">
        <v>104</v>
      </c>
      <c r="C1801">
        <v>6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 x14ac:dyDescent="0.2">
      <c r="A1802" t="s">
        <v>39</v>
      </c>
      <c r="B1802" t="s">
        <v>105</v>
      </c>
      <c r="C1802">
        <v>3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2">
      <c r="A1803" t="s">
        <v>39</v>
      </c>
      <c r="B1803" t="s">
        <v>106</v>
      </c>
      <c r="C1803">
        <v>1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 x14ac:dyDescent="0.2">
      <c r="A1804" t="s">
        <v>39</v>
      </c>
      <c r="B1804" t="s">
        <v>107</v>
      </c>
      <c r="C1804">
        <v>4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 x14ac:dyDescent="0.2">
      <c r="A1805" t="s">
        <v>39</v>
      </c>
      <c r="B1805" t="s">
        <v>108</v>
      </c>
      <c r="C1805">
        <v>2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2">
      <c r="A1806" t="s">
        <v>39</v>
      </c>
      <c r="B1806" t="s">
        <v>109</v>
      </c>
      <c r="C1806">
        <v>2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">
      <c r="A1807" t="s">
        <v>39</v>
      </c>
      <c r="B1807" t="s">
        <v>110</v>
      </c>
      <c r="C1807">
        <v>2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 x14ac:dyDescent="0.2">
      <c r="A1808" t="s">
        <v>39</v>
      </c>
      <c r="B1808" t="s">
        <v>111</v>
      </c>
      <c r="C1808">
        <v>6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2">
      <c r="A1809" t="s">
        <v>39</v>
      </c>
      <c r="B1809" t="s">
        <v>112</v>
      </c>
      <c r="C1809">
        <v>2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2">
      <c r="A1810" t="s">
        <v>39</v>
      </c>
      <c r="B1810" t="s">
        <v>113</v>
      </c>
      <c r="C1810">
        <v>6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">
      <c r="A1811" t="s">
        <v>39</v>
      </c>
      <c r="B1811" t="s">
        <v>114</v>
      </c>
      <c r="C1811">
        <v>2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 x14ac:dyDescent="0.2">
      <c r="A1812" t="s">
        <v>39</v>
      </c>
      <c r="B1812" t="s">
        <v>115</v>
      </c>
      <c r="C1812">
        <v>2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 x14ac:dyDescent="0.2">
      <c r="A1813" t="s">
        <v>39</v>
      </c>
      <c r="B1813" t="s">
        <v>116</v>
      </c>
      <c r="C1813">
        <v>6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 x14ac:dyDescent="0.2">
      <c r="A1814" t="s">
        <v>39</v>
      </c>
      <c r="B1814" t="s">
        <v>117</v>
      </c>
      <c r="C1814">
        <v>5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 x14ac:dyDescent="0.2">
      <c r="A1815" t="s">
        <v>39</v>
      </c>
      <c r="B1815" t="s">
        <v>118</v>
      </c>
      <c r="C1815">
        <v>7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 x14ac:dyDescent="0.2">
      <c r="A1816" t="s">
        <v>39</v>
      </c>
      <c r="B1816" t="s">
        <v>119</v>
      </c>
      <c r="C1816">
        <v>6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 x14ac:dyDescent="0.2">
      <c r="A1817" t="s">
        <v>39</v>
      </c>
      <c r="B1817" t="s">
        <v>120</v>
      </c>
      <c r="C1817">
        <v>5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 x14ac:dyDescent="0.2">
      <c r="A1818" t="s">
        <v>39</v>
      </c>
      <c r="B1818" t="s">
        <v>121</v>
      </c>
      <c r="C1818">
        <v>5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 x14ac:dyDescent="0.2">
      <c r="A1819" t="s">
        <v>39</v>
      </c>
      <c r="B1819" t="s">
        <v>122</v>
      </c>
      <c r="C1819">
        <v>5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 x14ac:dyDescent="0.2">
      <c r="A1820" t="s">
        <v>39</v>
      </c>
      <c r="B1820" t="s">
        <v>123</v>
      </c>
      <c r="C1820">
        <v>2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 x14ac:dyDescent="0.2">
      <c r="A1821" t="s">
        <v>39</v>
      </c>
      <c r="B1821" t="s">
        <v>124</v>
      </c>
      <c r="C1821">
        <v>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2">
      <c r="A1822" t="s">
        <v>39</v>
      </c>
      <c r="B1822" t="s">
        <v>125</v>
      </c>
      <c r="C1822">
        <v>5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">
      <c r="A1823" t="s">
        <v>39</v>
      </c>
      <c r="B1823" t="s">
        <v>126</v>
      </c>
      <c r="C1823">
        <v>6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2">
      <c r="A1824" t="s">
        <v>39</v>
      </c>
      <c r="B1824" t="s">
        <v>127</v>
      </c>
      <c r="C1824">
        <v>6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2">
      <c r="A1825" t="s">
        <v>39</v>
      </c>
      <c r="B1825" t="s">
        <v>128</v>
      </c>
      <c r="C1825">
        <v>6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 x14ac:dyDescent="0.2">
      <c r="A1826" t="s">
        <v>39</v>
      </c>
      <c r="B1826" t="s">
        <v>129</v>
      </c>
      <c r="C1826">
        <v>6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 x14ac:dyDescent="0.2">
      <c r="A1827" t="s">
        <v>39</v>
      </c>
      <c r="B1827" t="s">
        <v>130</v>
      </c>
      <c r="C1827">
        <v>4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 x14ac:dyDescent="0.2">
      <c r="A1828" t="s">
        <v>39</v>
      </c>
      <c r="B1828" t="s">
        <v>131</v>
      </c>
      <c r="C1828">
        <v>5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 x14ac:dyDescent="0.2">
      <c r="A1829" t="s">
        <v>39</v>
      </c>
      <c r="B1829" t="s">
        <v>132</v>
      </c>
      <c r="C1829">
        <v>5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 x14ac:dyDescent="0.2">
      <c r="A1830" t="s">
        <v>39</v>
      </c>
      <c r="B1830" t="s">
        <v>133</v>
      </c>
      <c r="C1830">
        <v>3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 x14ac:dyDescent="0.2">
      <c r="A1831" t="s">
        <v>39</v>
      </c>
      <c r="B1831" t="s">
        <v>134</v>
      </c>
      <c r="C1831">
        <v>5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 x14ac:dyDescent="0.2">
      <c r="A1832" t="s">
        <v>39</v>
      </c>
      <c r="B1832" t="s">
        <v>135</v>
      </c>
      <c r="C1832">
        <v>5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 x14ac:dyDescent="0.2">
      <c r="A1833" t="s">
        <v>39</v>
      </c>
      <c r="B1833" t="s">
        <v>136</v>
      </c>
      <c r="C1833">
        <v>4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 x14ac:dyDescent="0.2">
      <c r="A1834" t="s">
        <v>39</v>
      </c>
      <c r="B1834" t="s">
        <v>137</v>
      </c>
      <c r="C1834">
        <v>4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 x14ac:dyDescent="0.2">
      <c r="A1835" t="s">
        <v>39</v>
      </c>
      <c r="B1835" t="s">
        <v>138</v>
      </c>
      <c r="C1835">
        <v>5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 x14ac:dyDescent="0.2">
      <c r="A1836" t="s">
        <v>39</v>
      </c>
      <c r="B1836" t="s">
        <v>139</v>
      </c>
      <c r="C1836">
        <v>5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 x14ac:dyDescent="0.2">
      <c r="A1837" t="s">
        <v>39</v>
      </c>
      <c r="B1837" t="s">
        <v>140</v>
      </c>
      <c r="C1837">
        <v>5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2">
      <c r="A1838" t="s">
        <v>39</v>
      </c>
      <c r="B1838" t="s">
        <v>141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 x14ac:dyDescent="0.2">
      <c r="A1839" t="s">
        <v>39</v>
      </c>
      <c r="B1839" t="s">
        <v>142</v>
      </c>
      <c r="C1839">
        <v>5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 x14ac:dyDescent="0.2">
      <c r="A1840" t="s">
        <v>39</v>
      </c>
      <c r="B1840" t="s">
        <v>143</v>
      </c>
      <c r="C1840">
        <v>5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 x14ac:dyDescent="0.2">
      <c r="A1841" t="s">
        <v>39</v>
      </c>
      <c r="B1841" t="s">
        <v>144</v>
      </c>
      <c r="C1841">
        <v>3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 x14ac:dyDescent="0.2">
      <c r="A1842" t="s">
        <v>39</v>
      </c>
      <c r="B1842" t="s">
        <v>145</v>
      </c>
      <c r="C1842">
        <v>6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">
      <c r="A1843" t="s">
        <v>39</v>
      </c>
      <c r="B1843" t="s">
        <v>146</v>
      </c>
      <c r="C1843">
        <v>7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 x14ac:dyDescent="0.2">
      <c r="A1844" t="s">
        <v>39</v>
      </c>
      <c r="B1844" t="s">
        <v>147</v>
      </c>
      <c r="C1844">
        <v>5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 x14ac:dyDescent="0.2">
      <c r="A1845" t="s">
        <v>39</v>
      </c>
      <c r="B1845" t="s">
        <v>148</v>
      </c>
      <c r="C1845">
        <v>6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 x14ac:dyDescent="0.2">
      <c r="A1846" t="s">
        <v>39</v>
      </c>
      <c r="B1846" t="s">
        <v>149</v>
      </c>
      <c r="C1846">
        <v>4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 x14ac:dyDescent="0.2">
      <c r="A1847" t="s">
        <v>39</v>
      </c>
      <c r="B1847" t="s">
        <v>150</v>
      </c>
      <c r="C1847">
        <v>2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 x14ac:dyDescent="0.2">
      <c r="A1848" t="s">
        <v>39</v>
      </c>
      <c r="B1848" t="s">
        <v>151</v>
      </c>
      <c r="C1848">
        <v>4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2">
      <c r="A1849" t="s">
        <v>39</v>
      </c>
      <c r="B1849" t="s">
        <v>152</v>
      </c>
      <c r="C1849">
        <v>5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 x14ac:dyDescent="0.2">
      <c r="A1850" t="s">
        <v>39</v>
      </c>
      <c r="B1850" t="s">
        <v>153</v>
      </c>
      <c r="C1850">
        <v>5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 x14ac:dyDescent="0.2">
      <c r="A1851" t="s">
        <v>39</v>
      </c>
      <c r="B1851" t="s">
        <v>154</v>
      </c>
      <c r="C1851">
        <v>5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 x14ac:dyDescent="0.2">
      <c r="A1852" t="s">
        <v>39</v>
      </c>
      <c r="B1852" t="s">
        <v>155</v>
      </c>
      <c r="C1852">
        <v>5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 x14ac:dyDescent="0.2">
      <c r="A1853" t="s">
        <v>39</v>
      </c>
      <c r="B1853" t="s">
        <v>156</v>
      </c>
      <c r="C1853">
        <v>4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 x14ac:dyDescent="0.2">
      <c r="A1854" t="s">
        <v>39</v>
      </c>
      <c r="B1854" t="s">
        <v>157</v>
      </c>
      <c r="C1854">
        <v>4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2">
      <c r="A1855" t="s">
        <v>39</v>
      </c>
      <c r="B1855" t="s">
        <v>158</v>
      </c>
      <c r="C1855">
        <v>5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 x14ac:dyDescent="0.2">
      <c r="A1856" t="s">
        <v>39</v>
      </c>
      <c r="B1856" t="s">
        <v>159</v>
      </c>
      <c r="C1856">
        <v>6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 x14ac:dyDescent="0.2">
      <c r="A1857" t="s">
        <v>39</v>
      </c>
      <c r="B1857" t="s">
        <v>160</v>
      </c>
      <c r="C1857">
        <v>1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 x14ac:dyDescent="0.2">
      <c r="A1858" t="s">
        <v>39</v>
      </c>
      <c r="B1858" t="s">
        <v>161</v>
      </c>
      <c r="C1858">
        <v>1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 x14ac:dyDescent="0.2">
      <c r="A1859" t="s">
        <v>39</v>
      </c>
      <c r="B1859" t="s">
        <v>162</v>
      </c>
      <c r="C1859">
        <v>2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 x14ac:dyDescent="0.2">
      <c r="A1860" t="s">
        <v>39</v>
      </c>
      <c r="B1860" t="s">
        <v>163</v>
      </c>
      <c r="C1860">
        <v>1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 x14ac:dyDescent="0.2">
      <c r="A1861" t="s">
        <v>39</v>
      </c>
      <c r="B1861" t="s">
        <v>164</v>
      </c>
      <c r="C1861">
        <v>2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 x14ac:dyDescent="0.2">
      <c r="A1862" t="s">
        <v>39</v>
      </c>
      <c r="B1862" t="s">
        <v>165</v>
      </c>
      <c r="C1862">
        <v>2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 x14ac:dyDescent="0.2">
      <c r="A1863" t="s">
        <v>39</v>
      </c>
      <c r="B1863" t="s">
        <v>166</v>
      </c>
      <c r="C1863">
        <v>2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 x14ac:dyDescent="0.2">
      <c r="A1864" t="s">
        <v>39</v>
      </c>
      <c r="B1864" t="s">
        <v>167</v>
      </c>
      <c r="C1864">
        <v>1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 x14ac:dyDescent="0.2">
      <c r="A1865" t="s">
        <v>39</v>
      </c>
      <c r="B1865" t="s">
        <v>168</v>
      </c>
      <c r="C1865">
        <v>2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 x14ac:dyDescent="0.2">
      <c r="A1866" t="s">
        <v>39</v>
      </c>
      <c r="B1866" t="s">
        <v>169</v>
      </c>
      <c r="C1866">
        <v>2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2">
      <c r="A1867" t="s">
        <v>39</v>
      </c>
      <c r="B1867" t="s">
        <v>170</v>
      </c>
      <c r="C1867">
        <v>1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 x14ac:dyDescent="0.2">
      <c r="A1868" t="s">
        <v>39</v>
      </c>
      <c r="B1868" t="s">
        <v>171</v>
      </c>
      <c r="C1868">
        <v>2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 x14ac:dyDescent="0.2">
      <c r="A1869" t="s">
        <v>39</v>
      </c>
      <c r="B1869" t="s">
        <v>172</v>
      </c>
      <c r="C1869">
        <v>2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 x14ac:dyDescent="0.2">
      <c r="A1870" t="s">
        <v>39</v>
      </c>
      <c r="B1870" t="s">
        <v>173</v>
      </c>
      <c r="C1870">
        <v>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 x14ac:dyDescent="0.2">
      <c r="A1871" t="s">
        <v>39</v>
      </c>
      <c r="B1871" t="s">
        <v>174</v>
      </c>
      <c r="C1871">
        <v>2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 x14ac:dyDescent="0.2">
      <c r="A1872" t="s">
        <v>39</v>
      </c>
      <c r="B1872" t="s">
        <v>175</v>
      </c>
      <c r="C1872">
        <v>2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">
      <c r="A1873" t="s">
        <v>39</v>
      </c>
      <c r="B1873" t="s">
        <v>176</v>
      </c>
      <c r="C1873">
        <v>2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 x14ac:dyDescent="0.2">
      <c r="A1874" t="s">
        <v>39</v>
      </c>
      <c r="B1874" t="s">
        <v>177</v>
      </c>
      <c r="C1874">
        <v>2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2">
      <c r="A1875" t="s">
        <v>39</v>
      </c>
      <c r="B1875" t="s">
        <v>178</v>
      </c>
      <c r="C1875">
        <v>2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 x14ac:dyDescent="0.2">
      <c r="A1876" t="s">
        <v>39</v>
      </c>
      <c r="B1876" t="s">
        <v>179</v>
      </c>
      <c r="C1876">
        <v>1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 x14ac:dyDescent="0.2">
      <c r="A1877" t="s">
        <v>39</v>
      </c>
      <c r="B1877" t="s">
        <v>180</v>
      </c>
      <c r="C1877">
        <v>2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 x14ac:dyDescent="0.2">
      <c r="A1878" t="s">
        <v>39</v>
      </c>
      <c r="B1878" t="s">
        <v>181</v>
      </c>
      <c r="C1878">
        <v>2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 x14ac:dyDescent="0.2">
      <c r="A1879" t="s">
        <v>39</v>
      </c>
      <c r="B1879" t="s">
        <v>182</v>
      </c>
      <c r="C1879">
        <v>2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 x14ac:dyDescent="0.2">
      <c r="A1880" t="s">
        <v>39</v>
      </c>
      <c r="B1880" t="s">
        <v>183</v>
      </c>
      <c r="C1880">
        <v>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">
      <c r="A1881" t="s">
        <v>39</v>
      </c>
      <c r="B1881" t="s">
        <v>184</v>
      </c>
      <c r="C1881">
        <v>2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 x14ac:dyDescent="0.2">
      <c r="A1882" t="s">
        <v>39</v>
      </c>
      <c r="B1882" t="s">
        <v>185</v>
      </c>
      <c r="C1882">
        <v>2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">
      <c r="A1883" t="s">
        <v>39</v>
      </c>
      <c r="B1883" t="s">
        <v>186</v>
      </c>
      <c r="C1883">
        <v>2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 x14ac:dyDescent="0.2">
      <c r="A1884" t="s">
        <v>39</v>
      </c>
      <c r="B1884" t="s">
        <v>187</v>
      </c>
      <c r="C1884">
        <v>1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">
      <c r="A1885" t="s">
        <v>39</v>
      </c>
      <c r="B1885" t="s">
        <v>188</v>
      </c>
      <c r="C1885">
        <v>2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 x14ac:dyDescent="0.2">
      <c r="A1886" t="s">
        <v>39</v>
      </c>
      <c r="B1886" t="s">
        <v>189</v>
      </c>
      <c r="C1886">
        <v>2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2">
      <c r="A1887" t="s">
        <v>39</v>
      </c>
      <c r="B1887" t="s">
        <v>190</v>
      </c>
      <c r="C1887">
        <v>2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 x14ac:dyDescent="0.2">
      <c r="A1888" t="s">
        <v>39</v>
      </c>
      <c r="B1888" t="s">
        <v>191</v>
      </c>
      <c r="C1888">
        <v>1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 x14ac:dyDescent="0.2">
      <c r="A1889" t="s">
        <v>39</v>
      </c>
      <c r="B1889" t="s">
        <v>192</v>
      </c>
      <c r="C1889">
        <v>6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 x14ac:dyDescent="0.2">
      <c r="A1890" t="s">
        <v>39</v>
      </c>
      <c r="B1890" t="s">
        <v>193</v>
      </c>
      <c r="C1890">
        <v>6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 x14ac:dyDescent="0.2">
      <c r="A1891" t="s">
        <v>39</v>
      </c>
      <c r="B1891" t="s">
        <v>194</v>
      </c>
      <c r="C1891">
        <v>4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2">
      <c r="A1892" t="s">
        <v>39</v>
      </c>
      <c r="B1892" t="s">
        <v>195</v>
      </c>
      <c r="C1892">
        <v>1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 x14ac:dyDescent="0.2">
      <c r="A1893" t="s">
        <v>39</v>
      </c>
      <c r="B1893" t="s">
        <v>196</v>
      </c>
      <c r="C1893">
        <v>4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 x14ac:dyDescent="0.2">
      <c r="A1894" t="s">
        <v>39</v>
      </c>
      <c r="B1894" t="s">
        <v>197</v>
      </c>
      <c r="C1894">
        <v>4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2">
      <c r="A1895" t="s">
        <v>39</v>
      </c>
      <c r="B1895" t="s">
        <v>198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2">
      <c r="A1896" t="s">
        <v>39</v>
      </c>
      <c r="B1896" t="s">
        <v>199</v>
      </c>
      <c r="C1896">
        <v>6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2">
      <c r="A1897" t="s">
        <v>39</v>
      </c>
      <c r="B1897" t="s">
        <v>200</v>
      </c>
      <c r="C1897">
        <v>4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 x14ac:dyDescent="0.2">
      <c r="A1898" t="s">
        <v>39</v>
      </c>
      <c r="B1898" t="s">
        <v>201</v>
      </c>
      <c r="C1898">
        <v>4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 x14ac:dyDescent="0.2">
      <c r="A1899" t="s">
        <v>39</v>
      </c>
      <c r="B1899" t="s">
        <v>202</v>
      </c>
      <c r="C1899">
        <v>3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2">
      <c r="A1900" t="s">
        <v>39</v>
      </c>
      <c r="B1900" t="s">
        <v>203</v>
      </c>
      <c r="C1900">
        <v>6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2">
      <c r="A1901" t="s">
        <v>39</v>
      </c>
      <c r="B1901" t="s">
        <v>204</v>
      </c>
      <c r="C1901">
        <v>5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 x14ac:dyDescent="0.2">
      <c r="A1902" t="s">
        <v>39</v>
      </c>
      <c r="B1902" t="s">
        <v>205</v>
      </c>
      <c r="C1902">
        <v>1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 x14ac:dyDescent="0.2">
      <c r="A1903" t="s">
        <v>39</v>
      </c>
      <c r="B1903" t="s">
        <v>206</v>
      </c>
      <c r="C1903">
        <v>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 x14ac:dyDescent="0.2">
      <c r="A1904" t="s">
        <v>39</v>
      </c>
      <c r="B1904" t="s">
        <v>207</v>
      </c>
      <c r="C1904">
        <v>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 x14ac:dyDescent="0.2">
      <c r="A1905" t="s">
        <v>39</v>
      </c>
      <c r="B1905" t="s">
        <v>208</v>
      </c>
      <c r="C1905">
        <v>2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 x14ac:dyDescent="0.2">
      <c r="A1906" t="s">
        <v>39</v>
      </c>
      <c r="B1906" t="s">
        <v>209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2">
      <c r="A1907" t="s">
        <v>39</v>
      </c>
      <c r="B1907" t="s">
        <v>210</v>
      </c>
      <c r="C1907">
        <v>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 x14ac:dyDescent="0.2">
      <c r="A1908" t="s">
        <v>39</v>
      </c>
      <c r="B1908" t="s">
        <v>211</v>
      </c>
      <c r="C1908">
        <v>6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 x14ac:dyDescent="0.2">
      <c r="A1909" t="s">
        <v>39</v>
      </c>
      <c r="B1909" t="s">
        <v>212</v>
      </c>
      <c r="C1909">
        <v>6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 x14ac:dyDescent="0.2">
      <c r="A1910" t="s">
        <v>39</v>
      </c>
      <c r="B1910" t="s">
        <v>213</v>
      </c>
      <c r="C1910">
        <v>4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 x14ac:dyDescent="0.2">
      <c r="A1911" t="s">
        <v>39</v>
      </c>
      <c r="B1911" t="s">
        <v>214</v>
      </c>
      <c r="C1911">
        <v>3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 x14ac:dyDescent="0.2">
      <c r="A1912" t="s">
        <v>39</v>
      </c>
      <c r="B1912" t="s">
        <v>215</v>
      </c>
      <c r="C1912">
        <v>6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 x14ac:dyDescent="0.2">
      <c r="A1913" t="s">
        <v>39</v>
      </c>
      <c r="B1913" t="s">
        <v>216</v>
      </c>
      <c r="C1913">
        <v>2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 x14ac:dyDescent="0.2">
      <c r="A1914" t="s">
        <v>39</v>
      </c>
      <c r="B1914" t="s">
        <v>217</v>
      </c>
      <c r="C1914">
        <v>4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 x14ac:dyDescent="0.2">
      <c r="A1915" t="s">
        <v>39</v>
      </c>
      <c r="B1915" t="s">
        <v>218</v>
      </c>
      <c r="C1915">
        <v>2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 x14ac:dyDescent="0.2">
      <c r="A1916" t="s">
        <v>39</v>
      </c>
      <c r="B1916" t="s">
        <v>219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 x14ac:dyDescent="0.2">
      <c r="A1917" t="s">
        <v>39</v>
      </c>
      <c r="B1917" t="s">
        <v>220</v>
      </c>
      <c r="C1917">
        <v>1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 x14ac:dyDescent="0.2">
      <c r="A1918" t="s">
        <v>39</v>
      </c>
      <c r="B1918" t="s">
        <v>221</v>
      </c>
      <c r="C1918">
        <v>3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 x14ac:dyDescent="0.2">
      <c r="A1919" t="s">
        <v>39</v>
      </c>
      <c r="B1919" t="s">
        <v>222</v>
      </c>
      <c r="C1919">
        <v>5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 x14ac:dyDescent="0.2">
      <c r="A1920" t="s">
        <v>39</v>
      </c>
      <c r="B1920" t="s">
        <v>223</v>
      </c>
      <c r="C1920">
        <v>5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 x14ac:dyDescent="0.2">
      <c r="A1921" t="s">
        <v>39</v>
      </c>
      <c r="B1921" t="s">
        <v>224</v>
      </c>
      <c r="C1921">
        <v>3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2">
      <c r="A1922" t="s">
        <v>39</v>
      </c>
      <c r="B1922" t="s">
        <v>225</v>
      </c>
      <c r="C1922">
        <v>5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2">
      <c r="A1923" t="s">
        <v>39</v>
      </c>
      <c r="B1923" t="s">
        <v>226</v>
      </c>
      <c r="C1923">
        <v>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2">
      <c r="A1924" t="s">
        <v>39</v>
      </c>
      <c r="B1924" t="s">
        <v>227</v>
      </c>
      <c r="C1924">
        <v>3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 x14ac:dyDescent="0.2">
      <c r="A1925" t="s">
        <v>39</v>
      </c>
      <c r="B1925" t="s">
        <v>228</v>
      </c>
      <c r="C1925">
        <v>1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2">
      <c r="A1926" t="s">
        <v>39</v>
      </c>
      <c r="B1926" t="s">
        <v>229</v>
      </c>
      <c r="C1926">
        <v>2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 x14ac:dyDescent="0.2">
      <c r="A1927" t="s">
        <v>39</v>
      </c>
      <c r="B1927" t="s">
        <v>230</v>
      </c>
      <c r="C1927">
        <v>1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 x14ac:dyDescent="0.2">
      <c r="A1928" t="s">
        <v>39</v>
      </c>
      <c r="B1928" t="s">
        <v>231</v>
      </c>
      <c r="C1928">
        <v>4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 x14ac:dyDescent="0.2">
      <c r="A1929" t="s">
        <v>39</v>
      </c>
      <c r="B1929" t="s">
        <v>232</v>
      </c>
      <c r="C1929">
        <v>4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 x14ac:dyDescent="0.2">
      <c r="A1930" t="s">
        <v>39</v>
      </c>
      <c r="B1930" t="s">
        <v>233</v>
      </c>
      <c r="C1930">
        <v>6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 x14ac:dyDescent="0.2">
      <c r="A1931" t="s">
        <v>39</v>
      </c>
      <c r="B1931" t="s">
        <v>234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 x14ac:dyDescent="0.2">
      <c r="A1932" t="s">
        <v>39</v>
      </c>
      <c r="B1932" t="s">
        <v>235</v>
      </c>
      <c r="C1932">
        <v>6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2">
      <c r="A1933" t="s">
        <v>39</v>
      </c>
      <c r="B1933" t="s">
        <v>236</v>
      </c>
      <c r="C1933">
        <v>5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 x14ac:dyDescent="0.2">
      <c r="A1934" t="s">
        <v>39</v>
      </c>
      <c r="B1934" t="s">
        <v>237</v>
      </c>
      <c r="C1934">
        <v>4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 x14ac:dyDescent="0.2">
      <c r="A1935" t="s">
        <v>39</v>
      </c>
      <c r="B1935" t="s">
        <v>238</v>
      </c>
      <c r="C1935">
        <v>5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 x14ac:dyDescent="0.2">
      <c r="A1936" t="s">
        <v>39</v>
      </c>
      <c r="B1936" t="s">
        <v>239</v>
      </c>
      <c r="C1936">
        <v>5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 x14ac:dyDescent="0.2">
      <c r="A1937" t="s">
        <v>39</v>
      </c>
      <c r="B1937" t="s">
        <v>240</v>
      </c>
      <c r="C1937">
        <v>4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 x14ac:dyDescent="0.2">
      <c r="A1938" t="s">
        <v>39</v>
      </c>
      <c r="B1938" t="s">
        <v>241</v>
      </c>
      <c r="C1938">
        <v>3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 x14ac:dyDescent="0.2">
      <c r="A1939" t="s">
        <v>39</v>
      </c>
      <c r="B1939" t="s">
        <v>242</v>
      </c>
      <c r="C1939">
        <v>6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 x14ac:dyDescent="0.2">
      <c r="A1940" t="s">
        <v>39</v>
      </c>
      <c r="B1940" t="s">
        <v>243</v>
      </c>
      <c r="C1940">
        <v>4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 x14ac:dyDescent="0.2">
      <c r="A1941" t="s">
        <v>39</v>
      </c>
      <c r="B1941" t="s">
        <v>244</v>
      </c>
      <c r="C1941">
        <v>4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 x14ac:dyDescent="0.2">
      <c r="A1942" t="s">
        <v>39</v>
      </c>
      <c r="B1942" t="s">
        <v>245</v>
      </c>
      <c r="C1942">
        <v>6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 x14ac:dyDescent="0.2">
      <c r="A1943" t="s">
        <v>39</v>
      </c>
      <c r="B1943" t="s">
        <v>246</v>
      </c>
      <c r="C1943">
        <v>3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 x14ac:dyDescent="0.2">
      <c r="A1944" t="s">
        <v>39</v>
      </c>
      <c r="B1944" t="s">
        <v>247</v>
      </c>
      <c r="C1944">
        <v>4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 x14ac:dyDescent="0.2">
      <c r="A1945" t="s">
        <v>39</v>
      </c>
      <c r="B1945" t="s">
        <v>248</v>
      </c>
      <c r="C1945">
        <v>4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 x14ac:dyDescent="0.2">
      <c r="A1946" t="s">
        <v>39</v>
      </c>
      <c r="B1946" t="s">
        <v>249</v>
      </c>
      <c r="C1946">
        <v>1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 x14ac:dyDescent="0.2">
      <c r="A1947" t="s">
        <v>39</v>
      </c>
      <c r="B1947" t="s">
        <v>250</v>
      </c>
      <c r="C1947">
        <v>2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 x14ac:dyDescent="0.2">
      <c r="A1948" t="s">
        <v>39</v>
      </c>
      <c r="B1948" t="s">
        <v>251</v>
      </c>
      <c r="C1948">
        <v>3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 x14ac:dyDescent="0.2">
      <c r="A1949" t="s">
        <v>39</v>
      </c>
      <c r="B1949" t="s">
        <v>252</v>
      </c>
      <c r="C1949">
        <v>3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 x14ac:dyDescent="0.2">
      <c r="A1950" t="s">
        <v>39</v>
      </c>
      <c r="B1950" t="s">
        <v>253</v>
      </c>
      <c r="C1950">
        <v>5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 x14ac:dyDescent="0.2">
      <c r="A1951" t="s">
        <v>39</v>
      </c>
      <c r="B1951" t="s">
        <v>254</v>
      </c>
      <c r="C1951">
        <v>5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 x14ac:dyDescent="0.2">
      <c r="A1952" t="s">
        <v>39</v>
      </c>
      <c r="B1952" t="s">
        <v>255</v>
      </c>
      <c r="C1952">
        <v>1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 x14ac:dyDescent="0.2">
      <c r="A1953" t="s">
        <v>39</v>
      </c>
      <c r="B1953" t="s">
        <v>256</v>
      </c>
      <c r="C1953">
        <v>4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2">
      <c r="A1954" t="s">
        <v>39</v>
      </c>
      <c r="B1954" t="s">
        <v>257</v>
      </c>
      <c r="C1954">
        <v>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 x14ac:dyDescent="0.2">
      <c r="A1955" t="s">
        <v>39</v>
      </c>
      <c r="B1955" t="s">
        <v>258</v>
      </c>
      <c r="C1955">
        <v>3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 x14ac:dyDescent="0.2">
      <c r="A1956" t="s">
        <v>39</v>
      </c>
      <c r="B1956" t="s">
        <v>259</v>
      </c>
      <c r="C1956">
        <v>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x14ac:dyDescent="0.2">
      <c r="A1957" t="s">
        <v>39</v>
      </c>
      <c r="B1957" t="s">
        <v>260</v>
      </c>
      <c r="C1957">
        <v>5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">
      <c r="A1958" t="s">
        <v>42</v>
      </c>
      <c r="B1958" t="s">
        <v>98</v>
      </c>
      <c r="C1958">
        <v>2</v>
      </c>
      <c r="D1958">
        <v>0</v>
      </c>
      <c r="E1958" t="s">
        <v>95</v>
      </c>
      <c r="F1958" t="s">
        <v>95</v>
      </c>
      <c r="G1958">
        <v>0</v>
      </c>
      <c r="H1958" t="s">
        <v>95</v>
      </c>
    </row>
    <row r="1959" spans="1:8" x14ac:dyDescent="0.2">
      <c r="A1959" t="s">
        <v>42</v>
      </c>
      <c r="B1959" t="s">
        <v>99</v>
      </c>
      <c r="C1959">
        <v>2</v>
      </c>
      <c r="D1959">
        <v>0</v>
      </c>
      <c r="E1959" t="s">
        <v>95</v>
      </c>
      <c r="F1959" t="s">
        <v>95</v>
      </c>
      <c r="G1959">
        <v>0</v>
      </c>
      <c r="H1959" t="s">
        <v>95</v>
      </c>
    </row>
    <row r="1960" spans="1:8" x14ac:dyDescent="0.2">
      <c r="A1960" t="s">
        <v>42</v>
      </c>
      <c r="B1960" t="s">
        <v>100</v>
      </c>
      <c r="C1960">
        <v>1</v>
      </c>
      <c r="D1960">
        <v>0</v>
      </c>
      <c r="E1960" t="s">
        <v>95</v>
      </c>
      <c r="F1960" t="s">
        <v>95</v>
      </c>
      <c r="G1960">
        <v>0</v>
      </c>
      <c r="H1960" t="s">
        <v>95</v>
      </c>
    </row>
    <row r="1961" spans="1:8" x14ac:dyDescent="0.2">
      <c r="A1961" t="s">
        <v>42</v>
      </c>
      <c r="B1961" t="s">
        <v>101</v>
      </c>
      <c r="C1961">
        <v>6</v>
      </c>
      <c r="D1961">
        <v>0</v>
      </c>
      <c r="E1961" t="s">
        <v>95</v>
      </c>
      <c r="F1961" t="s">
        <v>95</v>
      </c>
      <c r="G1961">
        <v>0</v>
      </c>
      <c r="H1961" t="s">
        <v>95</v>
      </c>
    </row>
    <row r="1962" spans="1:8" x14ac:dyDescent="0.2">
      <c r="A1962" t="s">
        <v>42</v>
      </c>
      <c r="B1962" t="s">
        <v>102</v>
      </c>
      <c r="C1962">
        <v>1</v>
      </c>
      <c r="D1962">
        <v>0</v>
      </c>
      <c r="E1962" t="s">
        <v>95</v>
      </c>
      <c r="F1962" t="s">
        <v>95</v>
      </c>
      <c r="G1962">
        <v>0</v>
      </c>
      <c r="H1962" t="s">
        <v>95</v>
      </c>
    </row>
    <row r="1963" spans="1:8" x14ac:dyDescent="0.2">
      <c r="A1963" t="s">
        <v>42</v>
      </c>
      <c r="B1963" t="s">
        <v>103</v>
      </c>
      <c r="C1963">
        <v>3</v>
      </c>
      <c r="D1963">
        <v>0</v>
      </c>
      <c r="E1963" t="s">
        <v>95</v>
      </c>
      <c r="F1963" t="s">
        <v>95</v>
      </c>
      <c r="G1963">
        <v>0</v>
      </c>
      <c r="H1963" t="s">
        <v>95</v>
      </c>
    </row>
    <row r="1964" spans="1:8" x14ac:dyDescent="0.2">
      <c r="A1964" t="s">
        <v>42</v>
      </c>
      <c r="B1964" t="s">
        <v>104</v>
      </c>
      <c r="C1964">
        <v>6</v>
      </c>
      <c r="D1964">
        <v>0</v>
      </c>
      <c r="E1964" t="s">
        <v>95</v>
      </c>
      <c r="F1964" t="s">
        <v>95</v>
      </c>
      <c r="G1964">
        <v>0</v>
      </c>
      <c r="H1964" t="s">
        <v>95</v>
      </c>
    </row>
    <row r="1965" spans="1:8" x14ac:dyDescent="0.2">
      <c r="A1965" t="s">
        <v>42</v>
      </c>
      <c r="B1965" t="s">
        <v>105</v>
      </c>
      <c r="C1965">
        <v>3</v>
      </c>
      <c r="D1965">
        <v>0</v>
      </c>
      <c r="E1965" t="s">
        <v>95</v>
      </c>
      <c r="F1965" t="s">
        <v>95</v>
      </c>
      <c r="G1965">
        <v>0</v>
      </c>
      <c r="H1965" t="s">
        <v>95</v>
      </c>
    </row>
    <row r="1966" spans="1:8" x14ac:dyDescent="0.2">
      <c r="A1966" t="s">
        <v>42</v>
      </c>
      <c r="B1966" t="s">
        <v>106</v>
      </c>
      <c r="C1966">
        <v>1</v>
      </c>
      <c r="D1966">
        <v>0</v>
      </c>
      <c r="E1966" t="s">
        <v>95</v>
      </c>
      <c r="F1966" t="s">
        <v>95</v>
      </c>
      <c r="G1966">
        <v>0</v>
      </c>
      <c r="H1966" t="s">
        <v>95</v>
      </c>
    </row>
    <row r="1967" spans="1:8" x14ac:dyDescent="0.2">
      <c r="A1967" t="s">
        <v>42</v>
      </c>
      <c r="B1967" t="s">
        <v>107</v>
      </c>
      <c r="C1967">
        <v>4</v>
      </c>
      <c r="D1967">
        <v>0</v>
      </c>
      <c r="E1967" t="s">
        <v>95</v>
      </c>
      <c r="F1967" t="s">
        <v>95</v>
      </c>
      <c r="G1967">
        <v>0</v>
      </c>
      <c r="H1967" t="s">
        <v>95</v>
      </c>
    </row>
    <row r="1968" spans="1:8" x14ac:dyDescent="0.2">
      <c r="A1968" t="s">
        <v>42</v>
      </c>
      <c r="B1968" t="s">
        <v>108</v>
      </c>
      <c r="C1968">
        <v>2</v>
      </c>
      <c r="D1968">
        <v>0</v>
      </c>
      <c r="E1968" t="s">
        <v>95</v>
      </c>
      <c r="F1968" t="s">
        <v>95</v>
      </c>
      <c r="G1968">
        <v>0</v>
      </c>
      <c r="H1968" t="s">
        <v>95</v>
      </c>
    </row>
    <row r="1969" spans="1:8" x14ac:dyDescent="0.2">
      <c r="A1969" t="s">
        <v>42</v>
      </c>
      <c r="B1969" t="s">
        <v>109</v>
      </c>
      <c r="C1969">
        <v>2</v>
      </c>
      <c r="D1969">
        <v>0</v>
      </c>
      <c r="E1969" t="s">
        <v>95</v>
      </c>
      <c r="F1969" t="s">
        <v>95</v>
      </c>
      <c r="G1969">
        <v>0</v>
      </c>
      <c r="H1969" t="s">
        <v>95</v>
      </c>
    </row>
    <row r="1970" spans="1:8" x14ac:dyDescent="0.2">
      <c r="A1970" t="s">
        <v>42</v>
      </c>
      <c r="B1970" t="s">
        <v>110</v>
      </c>
      <c r="C1970">
        <v>2</v>
      </c>
      <c r="D1970">
        <v>0</v>
      </c>
      <c r="E1970" t="s">
        <v>95</v>
      </c>
      <c r="F1970" t="s">
        <v>95</v>
      </c>
      <c r="G1970">
        <v>0</v>
      </c>
      <c r="H1970" t="s">
        <v>95</v>
      </c>
    </row>
    <row r="1971" spans="1:8" x14ac:dyDescent="0.2">
      <c r="A1971" t="s">
        <v>42</v>
      </c>
      <c r="B1971" t="s">
        <v>111</v>
      </c>
      <c r="C1971">
        <v>6</v>
      </c>
      <c r="D1971">
        <v>0</v>
      </c>
      <c r="E1971" t="s">
        <v>95</v>
      </c>
      <c r="F1971" t="s">
        <v>95</v>
      </c>
      <c r="G1971">
        <v>0</v>
      </c>
      <c r="H1971" t="s">
        <v>95</v>
      </c>
    </row>
    <row r="1972" spans="1:8" x14ac:dyDescent="0.2">
      <c r="A1972" t="s">
        <v>42</v>
      </c>
      <c r="B1972" t="s">
        <v>112</v>
      </c>
      <c r="C1972">
        <v>2</v>
      </c>
      <c r="D1972">
        <v>0</v>
      </c>
      <c r="E1972" t="s">
        <v>95</v>
      </c>
      <c r="F1972" t="s">
        <v>95</v>
      </c>
      <c r="G1972">
        <v>0</v>
      </c>
      <c r="H1972" t="s">
        <v>95</v>
      </c>
    </row>
    <row r="1973" spans="1:8" x14ac:dyDescent="0.2">
      <c r="A1973" t="s">
        <v>42</v>
      </c>
      <c r="B1973" t="s">
        <v>113</v>
      </c>
      <c r="C1973">
        <v>6</v>
      </c>
      <c r="D1973">
        <v>0</v>
      </c>
      <c r="E1973" t="s">
        <v>95</v>
      </c>
      <c r="F1973" t="s">
        <v>95</v>
      </c>
      <c r="G1973">
        <v>0</v>
      </c>
      <c r="H1973" t="s">
        <v>95</v>
      </c>
    </row>
    <row r="1974" spans="1:8" x14ac:dyDescent="0.2">
      <c r="A1974" t="s">
        <v>42</v>
      </c>
      <c r="B1974" t="s">
        <v>114</v>
      </c>
      <c r="C1974">
        <v>2</v>
      </c>
      <c r="D1974">
        <v>0</v>
      </c>
      <c r="E1974" t="s">
        <v>95</v>
      </c>
      <c r="F1974" t="s">
        <v>95</v>
      </c>
      <c r="G1974">
        <v>0</v>
      </c>
      <c r="H1974" t="s">
        <v>95</v>
      </c>
    </row>
    <row r="1975" spans="1:8" x14ac:dyDescent="0.2">
      <c r="A1975" t="s">
        <v>42</v>
      </c>
      <c r="B1975" t="s">
        <v>115</v>
      </c>
      <c r="C1975">
        <v>2</v>
      </c>
      <c r="D1975">
        <v>0</v>
      </c>
      <c r="E1975" t="s">
        <v>95</v>
      </c>
      <c r="F1975" t="s">
        <v>95</v>
      </c>
      <c r="G1975">
        <v>0</v>
      </c>
      <c r="H1975" t="s">
        <v>95</v>
      </c>
    </row>
    <row r="1976" spans="1:8" x14ac:dyDescent="0.2">
      <c r="A1976" t="s">
        <v>42</v>
      </c>
      <c r="B1976" t="s">
        <v>116</v>
      </c>
      <c r="C1976">
        <v>6</v>
      </c>
      <c r="D1976">
        <v>0</v>
      </c>
      <c r="E1976" t="s">
        <v>95</v>
      </c>
      <c r="F1976" t="s">
        <v>95</v>
      </c>
      <c r="G1976">
        <v>0</v>
      </c>
      <c r="H1976" t="s">
        <v>95</v>
      </c>
    </row>
    <row r="1977" spans="1:8" x14ac:dyDescent="0.2">
      <c r="A1977" t="s">
        <v>42</v>
      </c>
      <c r="B1977" t="s">
        <v>117</v>
      </c>
      <c r="C1977">
        <v>5</v>
      </c>
      <c r="D1977">
        <v>0</v>
      </c>
      <c r="E1977" t="s">
        <v>95</v>
      </c>
      <c r="F1977" t="s">
        <v>95</v>
      </c>
      <c r="G1977">
        <v>0</v>
      </c>
      <c r="H1977" t="s">
        <v>95</v>
      </c>
    </row>
    <row r="1978" spans="1:8" x14ac:dyDescent="0.2">
      <c r="A1978" t="s">
        <v>42</v>
      </c>
      <c r="B1978" t="s">
        <v>118</v>
      </c>
      <c r="C1978">
        <v>7</v>
      </c>
      <c r="D1978">
        <v>0</v>
      </c>
      <c r="E1978" t="s">
        <v>95</v>
      </c>
      <c r="F1978" t="s">
        <v>95</v>
      </c>
      <c r="G1978">
        <v>0</v>
      </c>
      <c r="H1978" t="s">
        <v>95</v>
      </c>
    </row>
    <row r="1979" spans="1:8" x14ac:dyDescent="0.2">
      <c r="A1979" t="s">
        <v>42</v>
      </c>
      <c r="B1979" t="s">
        <v>119</v>
      </c>
      <c r="C1979">
        <v>6</v>
      </c>
      <c r="D1979">
        <v>0</v>
      </c>
      <c r="E1979" t="s">
        <v>95</v>
      </c>
      <c r="F1979" t="s">
        <v>95</v>
      </c>
      <c r="G1979">
        <v>0</v>
      </c>
      <c r="H1979" t="s">
        <v>95</v>
      </c>
    </row>
    <row r="1980" spans="1:8" x14ac:dyDescent="0.2">
      <c r="A1980" t="s">
        <v>42</v>
      </c>
      <c r="B1980" t="s">
        <v>120</v>
      </c>
      <c r="C1980">
        <v>5</v>
      </c>
      <c r="D1980">
        <v>0</v>
      </c>
      <c r="E1980" t="s">
        <v>95</v>
      </c>
      <c r="F1980" t="s">
        <v>95</v>
      </c>
      <c r="G1980">
        <v>0</v>
      </c>
      <c r="H1980" t="s">
        <v>95</v>
      </c>
    </row>
    <row r="1981" spans="1:8" x14ac:dyDescent="0.2">
      <c r="A1981" t="s">
        <v>42</v>
      </c>
      <c r="B1981" t="s">
        <v>121</v>
      </c>
      <c r="C1981">
        <v>5</v>
      </c>
      <c r="D1981">
        <v>0</v>
      </c>
      <c r="E1981" t="s">
        <v>95</v>
      </c>
      <c r="F1981" t="s">
        <v>95</v>
      </c>
      <c r="G1981">
        <v>0</v>
      </c>
      <c r="H1981" t="s">
        <v>95</v>
      </c>
    </row>
    <row r="1982" spans="1:8" x14ac:dyDescent="0.2">
      <c r="A1982" t="s">
        <v>42</v>
      </c>
      <c r="B1982" t="s">
        <v>122</v>
      </c>
      <c r="C1982">
        <v>5</v>
      </c>
      <c r="D1982">
        <v>0</v>
      </c>
      <c r="E1982" t="s">
        <v>95</v>
      </c>
      <c r="F1982" t="s">
        <v>95</v>
      </c>
      <c r="G1982">
        <v>0</v>
      </c>
      <c r="H1982" t="s">
        <v>95</v>
      </c>
    </row>
    <row r="1983" spans="1:8" x14ac:dyDescent="0.2">
      <c r="A1983" t="s">
        <v>42</v>
      </c>
      <c r="B1983" t="s">
        <v>123</v>
      </c>
      <c r="C1983">
        <v>2</v>
      </c>
      <c r="D1983">
        <v>0</v>
      </c>
      <c r="E1983" t="s">
        <v>95</v>
      </c>
      <c r="F1983" t="s">
        <v>95</v>
      </c>
      <c r="G1983">
        <v>0</v>
      </c>
      <c r="H1983" t="s">
        <v>95</v>
      </c>
    </row>
    <row r="1984" spans="1:8" x14ac:dyDescent="0.2">
      <c r="A1984" t="s">
        <v>42</v>
      </c>
      <c r="B1984" t="s">
        <v>124</v>
      </c>
      <c r="C1984">
        <v>2</v>
      </c>
      <c r="D1984">
        <v>0</v>
      </c>
      <c r="E1984" t="s">
        <v>95</v>
      </c>
      <c r="F1984" t="s">
        <v>95</v>
      </c>
      <c r="G1984">
        <v>0</v>
      </c>
      <c r="H1984" t="s">
        <v>95</v>
      </c>
    </row>
    <row r="1985" spans="1:8" x14ac:dyDescent="0.2">
      <c r="A1985" t="s">
        <v>42</v>
      </c>
      <c r="B1985" t="s">
        <v>125</v>
      </c>
      <c r="C1985">
        <v>5</v>
      </c>
      <c r="D1985">
        <v>0</v>
      </c>
      <c r="E1985" t="s">
        <v>95</v>
      </c>
      <c r="F1985" t="s">
        <v>95</v>
      </c>
      <c r="G1985">
        <v>0</v>
      </c>
      <c r="H1985" t="s">
        <v>95</v>
      </c>
    </row>
    <row r="1986" spans="1:8" x14ac:dyDescent="0.2">
      <c r="A1986" t="s">
        <v>42</v>
      </c>
      <c r="B1986" t="s">
        <v>126</v>
      </c>
      <c r="C1986">
        <v>6</v>
      </c>
      <c r="D1986">
        <v>0</v>
      </c>
      <c r="E1986" t="s">
        <v>95</v>
      </c>
      <c r="F1986" t="s">
        <v>95</v>
      </c>
      <c r="G1986">
        <v>0</v>
      </c>
      <c r="H1986" t="s">
        <v>95</v>
      </c>
    </row>
    <row r="1987" spans="1:8" x14ac:dyDescent="0.2">
      <c r="A1987" t="s">
        <v>42</v>
      </c>
      <c r="B1987" t="s">
        <v>127</v>
      </c>
      <c r="C1987">
        <v>6</v>
      </c>
      <c r="D1987">
        <v>0</v>
      </c>
      <c r="E1987" t="s">
        <v>95</v>
      </c>
      <c r="F1987" t="s">
        <v>95</v>
      </c>
      <c r="G1987">
        <v>0</v>
      </c>
      <c r="H1987" t="s">
        <v>95</v>
      </c>
    </row>
    <row r="1988" spans="1:8" x14ac:dyDescent="0.2">
      <c r="A1988" t="s">
        <v>42</v>
      </c>
      <c r="B1988" t="s">
        <v>128</v>
      </c>
      <c r="C1988">
        <v>6</v>
      </c>
      <c r="D1988">
        <v>0</v>
      </c>
      <c r="E1988" t="s">
        <v>95</v>
      </c>
      <c r="F1988" t="s">
        <v>95</v>
      </c>
      <c r="G1988">
        <v>0</v>
      </c>
      <c r="H1988" t="s">
        <v>95</v>
      </c>
    </row>
    <row r="1989" spans="1:8" x14ac:dyDescent="0.2">
      <c r="A1989" t="s">
        <v>42</v>
      </c>
      <c r="B1989" t="s">
        <v>129</v>
      </c>
      <c r="C1989">
        <v>6</v>
      </c>
      <c r="D1989">
        <v>0</v>
      </c>
      <c r="E1989" t="s">
        <v>95</v>
      </c>
      <c r="F1989" t="s">
        <v>95</v>
      </c>
      <c r="G1989">
        <v>0</v>
      </c>
      <c r="H1989" t="s">
        <v>95</v>
      </c>
    </row>
    <row r="1990" spans="1:8" x14ac:dyDescent="0.2">
      <c r="A1990" t="s">
        <v>42</v>
      </c>
      <c r="B1990" t="s">
        <v>130</v>
      </c>
      <c r="C1990">
        <v>4</v>
      </c>
      <c r="D1990">
        <v>0</v>
      </c>
      <c r="E1990" t="s">
        <v>95</v>
      </c>
      <c r="F1990" t="s">
        <v>95</v>
      </c>
      <c r="G1990">
        <v>0</v>
      </c>
      <c r="H1990" t="s">
        <v>95</v>
      </c>
    </row>
    <row r="1991" spans="1:8" x14ac:dyDescent="0.2">
      <c r="A1991" t="s">
        <v>42</v>
      </c>
      <c r="B1991" t="s">
        <v>131</v>
      </c>
      <c r="C1991">
        <v>5</v>
      </c>
      <c r="D1991">
        <v>0</v>
      </c>
      <c r="E1991" t="s">
        <v>95</v>
      </c>
      <c r="F1991" t="s">
        <v>95</v>
      </c>
      <c r="G1991">
        <v>0</v>
      </c>
      <c r="H1991" t="s">
        <v>95</v>
      </c>
    </row>
    <row r="1992" spans="1:8" x14ac:dyDescent="0.2">
      <c r="A1992" t="s">
        <v>42</v>
      </c>
      <c r="B1992" t="s">
        <v>132</v>
      </c>
      <c r="C1992">
        <v>5</v>
      </c>
      <c r="D1992">
        <v>0</v>
      </c>
      <c r="E1992" t="s">
        <v>95</v>
      </c>
      <c r="F1992" t="s">
        <v>95</v>
      </c>
      <c r="G1992">
        <v>0</v>
      </c>
      <c r="H1992" t="s">
        <v>95</v>
      </c>
    </row>
    <row r="1993" spans="1:8" x14ac:dyDescent="0.2">
      <c r="A1993" t="s">
        <v>42</v>
      </c>
      <c r="B1993" t="s">
        <v>133</v>
      </c>
      <c r="C1993">
        <v>3</v>
      </c>
      <c r="D1993">
        <v>0</v>
      </c>
      <c r="E1993" t="s">
        <v>95</v>
      </c>
      <c r="F1993" t="s">
        <v>95</v>
      </c>
      <c r="G1993">
        <v>0</v>
      </c>
      <c r="H1993" t="s">
        <v>95</v>
      </c>
    </row>
    <row r="1994" spans="1:8" x14ac:dyDescent="0.2">
      <c r="A1994" t="s">
        <v>42</v>
      </c>
      <c r="B1994" t="s">
        <v>134</v>
      </c>
      <c r="C1994">
        <v>5</v>
      </c>
      <c r="D1994">
        <v>0</v>
      </c>
      <c r="E1994" t="s">
        <v>95</v>
      </c>
      <c r="F1994" t="s">
        <v>95</v>
      </c>
      <c r="G1994">
        <v>0</v>
      </c>
      <c r="H1994" t="s">
        <v>95</v>
      </c>
    </row>
    <row r="1995" spans="1:8" x14ac:dyDescent="0.2">
      <c r="A1995" t="s">
        <v>42</v>
      </c>
      <c r="B1995" t="s">
        <v>135</v>
      </c>
      <c r="C1995">
        <v>5</v>
      </c>
      <c r="D1995">
        <v>0</v>
      </c>
      <c r="E1995" t="s">
        <v>95</v>
      </c>
      <c r="F1995" t="s">
        <v>95</v>
      </c>
      <c r="G1995">
        <v>0</v>
      </c>
      <c r="H1995" t="s">
        <v>95</v>
      </c>
    </row>
    <row r="1996" spans="1:8" x14ac:dyDescent="0.2">
      <c r="A1996" t="s">
        <v>42</v>
      </c>
      <c r="B1996" t="s">
        <v>136</v>
      </c>
      <c r="C1996">
        <v>4</v>
      </c>
      <c r="D1996">
        <v>0</v>
      </c>
      <c r="E1996" t="s">
        <v>95</v>
      </c>
      <c r="F1996" t="s">
        <v>95</v>
      </c>
      <c r="G1996">
        <v>0</v>
      </c>
      <c r="H1996" t="s">
        <v>95</v>
      </c>
    </row>
    <row r="1997" spans="1:8" x14ac:dyDescent="0.2">
      <c r="A1997" t="s">
        <v>42</v>
      </c>
      <c r="B1997" t="s">
        <v>137</v>
      </c>
      <c r="C1997">
        <v>4</v>
      </c>
      <c r="D1997">
        <v>0</v>
      </c>
      <c r="E1997" t="s">
        <v>95</v>
      </c>
      <c r="F1997" t="s">
        <v>95</v>
      </c>
      <c r="G1997">
        <v>0</v>
      </c>
      <c r="H1997" t="s">
        <v>95</v>
      </c>
    </row>
    <row r="1998" spans="1:8" x14ac:dyDescent="0.2">
      <c r="A1998" t="s">
        <v>42</v>
      </c>
      <c r="B1998" t="s">
        <v>138</v>
      </c>
      <c r="C1998">
        <v>5</v>
      </c>
      <c r="D1998">
        <v>0</v>
      </c>
      <c r="E1998" t="s">
        <v>95</v>
      </c>
      <c r="F1998" t="s">
        <v>95</v>
      </c>
      <c r="G1998">
        <v>0</v>
      </c>
      <c r="H1998" t="s">
        <v>95</v>
      </c>
    </row>
    <row r="1999" spans="1:8" x14ac:dyDescent="0.2">
      <c r="A1999" t="s">
        <v>42</v>
      </c>
      <c r="B1999" t="s">
        <v>139</v>
      </c>
      <c r="C1999">
        <v>5</v>
      </c>
      <c r="D1999">
        <v>0</v>
      </c>
      <c r="E1999" t="s">
        <v>95</v>
      </c>
      <c r="F1999" t="s">
        <v>95</v>
      </c>
      <c r="G1999">
        <v>0</v>
      </c>
      <c r="H1999" t="s">
        <v>95</v>
      </c>
    </row>
    <row r="2000" spans="1:8" x14ac:dyDescent="0.2">
      <c r="A2000" t="s">
        <v>42</v>
      </c>
      <c r="B2000" t="s">
        <v>140</v>
      </c>
      <c r="C2000">
        <v>5</v>
      </c>
      <c r="D2000">
        <v>0</v>
      </c>
      <c r="E2000" t="s">
        <v>95</v>
      </c>
      <c r="F2000" t="s">
        <v>95</v>
      </c>
      <c r="G2000">
        <v>0</v>
      </c>
      <c r="H2000" t="s">
        <v>95</v>
      </c>
    </row>
    <row r="2001" spans="1:8" x14ac:dyDescent="0.2">
      <c r="A2001" t="s">
        <v>42</v>
      </c>
      <c r="B2001" t="s">
        <v>141</v>
      </c>
      <c r="C2001">
        <v>1</v>
      </c>
      <c r="D2001">
        <v>0</v>
      </c>
      <c r="E2001" t="s">
        <v>95</v>
      </c>
      <c r="F2001" t="s">
        <v>95</v>
      </c>
      <c r="G2001">
        <v>0</v>
      </c>
      <c r="H2001" t="s">
        <v>95</v>
      </c>
    </row>
    <row r="2002" spans="1:8" x14ac:dyDescent="0.2">
      <c r="A2002" t="s">
        <v>42</v>
      </c>
      <c r="B2002" t="s">
        <v>142</v>
      </c>
      <c r="C2002">
        <v>5</v>
      </c>
      <c r="D2002">
        <v>0</v>
      </c>
      <c r="E2002" t="s">
        <v>95</v>
      </c>
      <c r="F2002" t="s">
        <v>95</v>
      </c>
      <c r="G2002">
        <v>0</v>
      </c>
      <c r="H2002" t="s">
        <v>95</v>
      </c>
    </row>
    <row r="2003" spans="1:8" x14ac:dyDescent="0.2">
      <c r="A2003" t="s">
        <v>42</v>
      </c>
      <c r="B2003" t="s">
        <v>143</v>
      </c>
      <c r="C2003">
        <v>5</v>
      </c>
      <c r="D2003">
        <v>0</v>
      </c>
      <c r="E2003" t="s">
        <v>95</v>
      </c>
      <c r="F2003" t="s">
        <v>95</v>
      </c>
      <c r="G2003">
        <v>0</v>
      </c>
      <c r="H2003" t="s">
        <v>95</v>
      </c>
    </row>
    <row r="2004" spans="1:8" x14ac:dyDescent="0.2">
      <c r="A2004" t="s">
        <v>42</v>
      </c>
      <c r="B2004" t="s">
        <v>144</v>
      </c>
      <c r="C2004">
        <v>3</v>
      </c>
      <c r="D2004">
        <v>0</v>
      </c>
      <c r="E2004" t="s">
        <v>95</v>
      </c>
      <c r="F2004" t="s">
        <v>95</v>
      </c>
      <c r="G2004">
        <v>0</v>
      </c>
      <c r="H2004" t="s">
        <v>95</v>
      </c>
    </row>
    <row r="2005" spans="1:8" x14ac:dyDescent="0.2">
      <c r="A2005" t="s">
        <v>42</v>
      </c>
      <c r="B2005" t="s">
        <v>145</v>
      </c>
      <c r="C2005">
        <v>6</v>
      </c>
      <c r="D2005">
        <v>0</v>
      </c>
      <c r="E2005" t="s">
        <v>95</v>
      </c>
      <c r="F2005" t="s">
        <v>95</v>
      </c>
      <c r="G2005">
        <v>0</v>
      </c>
      <c r="H2005" t="s">
        <v>95</v>
      </c>
    </row>
    <row r="2006" spans="1:8" x14ac:dyDescent="0.2">
      <c r="A2006" t="s">
        <v>42</v>
      </c>
      <c r="B2006" t="s">
        <v>146</v>
      </c>
      <c r="C2006">
        <v>7</v>
      </c>
      <c r="D2006">
        <v>0</v>
      </c>
      <c r="E2006" t="s">
        <v>95</v>
      </c>
      <c r="F2006" t="s">
        <v>95</v>
      </c>
      <c r="G2006">
        <v>0</v>
      </c>
      <c r="H2006" t="s">
        <v>95</v>
      </c>
    </row>
    <row r="2007" spans="1:8" x14ac:dyDescent="0.2">
      <c r="A2007" t="s">
        <v>42</v>
      </c>
      <c r="B2007" t="s">
        <v>147</v>
      </c>
      <c r="C2007">
        <v>5</v>
      </c>
      <c r="D2007">
        <v>0</v>
      </c>
      <c r="E2007" t="s">
        <v>95</v>
      </c>
      <c r="F2007" t="s">
        <v>95</v>
      </c>
      <c r="G2007">
        <v>0</v>
      </c>
      <c r="H2007" t="s">
        <v>95</v>
      </c>
    </row>
    <row r="2008" spans="1:8" x14ac:dyDescent="0.2">
      <c r="A2008" t="s">
        <v>42</v>
      </c>
      <c r="B2008" t="s">
        <v>148</v>
      </c>
      <c r="C2008">
        <v>6</v>
      </c>
      <c r="D2008">
        <v>0</v>
      </c>
      <c r="E2008" t="s">
        <v>95</v>
      </c>
      <c r="F2008" t="s">
        <v>95</v>
      </c>
      <c r="G2008">
        <v>0</v>
      </c>
      <c r="H2008" t="s">
        <v>95</v>
      </c>
    </row>
    <row r="2009" spans="1:8" x14ac:dyDescent="0.2">
      <c r="A2009" t="s">
        <v>42</v>
      </c>
      <c r="B2009" t="s">
        <v>149</v>
      </c>
      <c r="C2009">
        <v>4</v>
      </c>
      <c r="D2009">
        <v>0</v>
      </c>
      <c r="E2009" t="s">
        <v>95</v>
      </c>
      <c r="F2009" t="s">
        <v>95</v>
      </c>
      <c r="G2009">
        <v>0</v>
      </c>
      <c r="H2009" t="s">
        <v>95</v>
      </c>
    </row>
    <row r="2010" spans="1:8" x14ac:dyDescent="0.2">
      <c r="A2010" t="s">
        <v>42</v>
      </c>
      <c r="B2010" t="s">
        <v>150</v>
      </c>
      <c r="C2010">
        <v>2</v>
      </c>
      <c r="D2010">
        <v>0</v>
      </c>
      <c r="E2010" t="s">
        <v>95</v>
      </c>
      <c r="F2010" t="s">
        <v>95</v>
      </c>
      <c r="G2010">
        <v>0</v>
      </c>
      <c r="H2010" t="s">
        <v>95</v>
      </c>
    </row>
    <row r="2011" spans="1:8" x14ac:dyDescent="0.2">
      <c r="A2011" t="s">
        <v>42</v>
      </c>
      <c r="B2011" t="s">
        <v>151</v>
      </c>
      <c r="C2011">
        <v>4</v>
      </c>
      <c r="D2011">
        <v>0</v>
      </c>
      <c r="E2011" t="s">
        <v>95</v>
      </c>
      <c r="F2011" t="s">
        <v>95</v>
      </c>
      <c r="G2011">
        <v>0</v>
      </c>
      <c r="H2011" t="s">
        <v>95</v>
      </c>
    </row>
    <row r="2012" spans="1:8" x14ac:dyDescent="0.2">
      <c r="A2012" t="s">
        <v>42</v>
      </c>
      <c r="B2012" t="s">
        <v>152</v>
      </c>
      <c r="C2012">
        <v>5</v>
      </c>
      <c r="D2012">
        <v>0</v>
      </c>
      <c r="E2012" t="s">
        <v>95</v>
      </c>
      <c r="F2012" t="s">
        <v>95</v>
      </c>
      <c r="G2012">
        <v>0</v>
      </c>
      <c r="H2012" t="s">
        <v>95</v>
      </c>
    </row>
    <row r="2013" spans="1:8" x14ac:dyDescent="0.2">
      <c r="A2013" t="s">
        <v>42</v>
      </c>
      <c r="B2013" t="s">
        <v>153</v>
      </c>
      <c r="C2013">
        <v>5</v>
      </c>
      <c r="D2013">
        <v>0</v>
      </c>
      <c r="E2013" t="s">
        <v>95</v>
      </c>
      <c r="F2013" t="s">
        <v>95</v>
      </c>
      <c r="G2013">
        <v>0</v>
      </c>
      <c r="H2013" t="s">
        <v>95</v>
      </c>
    </row>
    <row r="2014" spans="1:8" x14ac:dyDescent="0.2">
      <c r="A2014" t="s">
        <v>42</v>
      </c>
      <c r="B2014" t="s">
        <v>154</v>
      </c>
      <c r="C2014">
        <v>5</v>
      </c>
      <c r="D2014">
        <v>0</v>
      </c>
      <c r="E2014" t="s">
        <v>95</v>
      </c>
      <c r="F2014" t="s">
        <v>95</v>
      </c>
      <c r="G2014">
        <v>0</v>
      </c>
      <c r="H2014" t="s">
        <v>95</v>
      </c>
    </row>
    <row r="2015" spans="1:8" x14ac:dyDescent="0.2">
      <c r="A2015" t="s">
        <v>42</v>
      </c>
      <c r="B2015" t="s">
        <v>155</v>
      </c>
      <c r="C2015">
        <v>5</v>
      </c>
      <c r="D2015">
        <v>0</v>
      </c>
      <c r="E2015" t="s">
        <v>95</v>
      </c>
      <c r="F2015" t="s">
        <v>95</v>
      </c>
      <c r="G2015">
        <v>0</v>
      </c>
      <c r="H2015" t="s">
        <v>95</v>
      </c>
    </row>
    <row r="2016" spans="1:8" x14ac:dyDescent="0.2">
      <c r="A2016" t="s">
        <v>42</v>
      </c>
      <c r="B2016" t="s">
        <v>156</v>
      </c>
      <c r="C2016">
        <v>4</v>
      </c>
      <c r="D2016">
        <v>0</v>
      </c>
      <c r="E2016" t="s">
        <v>95</v>
      </c>
      <c r="F2016" t="s">
        <v>95</v>
      </c>
      <c r="G2016">
        <v>0</v>
      </c>
      <c r="H2016" t="s">
        <v>95</v>
      </c>
    </row>
    <row r="2017" spans="1:8" x14ac:dyDescent="0.2">
      <c r="A2017" t="s">
        <v>42</v>
      </c>
      <c r="B2017" t="s">
        <v>157</v>
      </c>
      <c r="C2017">
        <v>4</v>
      </c>
      <c r="D2017">
        <v>0</v>
      </c>
      <c r="E2017" t="s">
        <v>95</v>
      </c>
      <c r="F2017" t="s">
        <v>95</v>
      </c>
      <c r="G2017">
        <v>0</v>
      </c>
      <c r="H2017" t="s">
        <v>95</v>
      </c>
    </row>
    <row r="2018" spans="1:8" x14ac:dyDescent="0.2">
      <c r="A2018" t="s">
        <v>42</v>
      </c>
      <c r="B2018" t="s">
        <v>158</v>
      </c>
      <c r="C2018">
        <v>5</v>
      </c>
      <c r="D2018">
        <v>0</v>
      </c>
      <c r="E2018" t="s">
        <v>95</v>
      </c>
      <c r="F2018" t="s">
        <v>95</v>
      </c>
      <c r="G2018">
        <v>0</v>
      </c>
      <c r="H2018" t="s">
        <v>95</v>
      </c>
    </row>
    <row r="2019" spans="1:8" x14ac:dyDescent="0.2">
      <c r="A2019" t="s">
        <v>42</v>
      </c>
      <c r="B2019" t="s">
        <v>159</v>
      </c>
      <c r="C2019">
        <v>6</v>
      </c>
      <c r="D2019">
        <v>0</v>
      </c>
      <c r="E2019" t="s">
        <v>95</v>
      </c>
      <c r="F2019" t="s">
        <v>95</v>
      </c>
      <c r="G2019">
        <v>0</v>
      </c>
      <c r="H2019" t="s">
        <v>95</v>
      </c>
    </row>
    <row r="2020" spans="1:8" x14ac:dyDescent="0.2">
      <c r="A2020" t="s">
        <v>42</v>
      </c>
      <c r="B2020" t="s">
        <v>160</v>
      </c>
      <c r="C2020">
        <v>1</v>
      </c>
      <c r="D2020">
        <v>0</v>
      </c>
      <c r="E2020" t="s">
        <v>95</v>
      </c>
      <c r="F2020" t="s">
        <v>95</v>
      </c>
      <c r="G2020">
        <v>0</v>
      </c>
      <c r="H2020" t="s">
        <v>95</v>
      </c>
    </row>
    <row r="2021" spans="1:8" x14ac:dyDescent="0.2">
      <c r="A2021" t="s">
        <v>42</v>
      </c>
      <c r="B2021" t="s">
        <v>161</v>
      </c>
      <c r="C2021">
        <v>1</v>
      </c>
      <c r="D2021">
        <v>0</v>
      </c>
      <c r="E2021" t="s">
        <v>95</v>
      </c>
      <c r="F2021" t="s">
        <v>95</v>
      </c>
      <c r="G2021">
        <v>0</v>
      </c>
      <c r="H2021" t="s">
        <v>95</v>
      </c>
    </row>
    <row r="2022" spans="1:8" x14ac:dyDescent="0.2">
      <c r="A2022" t="s">
        <v>42</v>
      </c>
      <c r="B2022" t="s">
        <v>162</v>
      </c>
      <c r="C2022">
        <v>2</v>
      </c>
      <c r="D2022">
        <v>0</v>
      </c>
      <c r="E2022" t="s">
        <v>95</v>
      </c>
      <c r="F2022" t="s">
        <v>95</v>
      </c>
      <c r="G2022">
        <v>0</v>
      </c>
      <c r="H2022" t="s">
        <v>95</v>
      </c>
    </row>
    <row r="2023" spans="1:8" x14ac:dyDescent="0.2">
      <c r="A2023" t="s">
        <v>42</v>
      </c>
      <c r="B2023" t="s">
        <v>163</v>
      </c>
      <c r="C2023">
        <v>1</v>
      </c>
      <c r="D2023">
        <v>0</v>
      </c>
      <c r="E2023" t="s">
        <v>95</v>
      </c>
      <c r="F2023" t="s">
        <v>95</v>
      </c>
      <c r="G2023">
        <v>0</v>
      </c>
      <c r="H2023" t="s">
        <v>95</v>
      </c>
    </row>
    <row r="2024" spans="1:8" x14ac:dyDescent="0.2">
      <c r="A2024" t="s">
        <v>42</v>
      </c>
      <c r="B2024" t="s">
        <v>164</v>
      </c>
      <c r="C2024">
        <v>2</v>
      </c>
      <c r="D2024">
        <v>0</v>
      </c>
      <c r="E2024" t="s">
        <v>95</v>
      </c>
      <c r="F2024" t="s">
        <v>95</v>
      </c>
      <c r="G2024">
        <v>0</v>
      </c>
      <c r="H2024" t="s">
        <v>95</v>
      </c>
    </row>
    <row r="2025" spans="1:8" x14ac:dyDescent="0.2">
      <c r="A2025" t="s">
        <v>42</v>
      </c>
      <c r="B2025" t="s">
        <v>165</v>
      </c>
      <c r="C2025">
        <v>2</v>
      </c>
      <c r="D2025">
        <v>0</v>
      </c>
      <c r="E2025" t="s">
        <v>95</v>
      </c>
      <c r="F2025" t="s">
        <v>95</v>
      </c>
      <c r="G2025">
        <v>0</v>
      </c>
      <c r="H2025" t="s">
        <v>95</v>
      </c>
    </row>
    <row r="2026" spans="1:8" x14ac:dyDescent="0.2">
      <c r="A2026" t="s">
        <v>42</v>
      </c>
      <c r="B2026" t="s">
        <v>166</v>
      </c>
      <c r="C2026">
        <v>2</v>
      </c>
      <c r="D2026">
        <v>0</v>
      </c>
      <c r="E2026" t="s">
        <v>95</v>
      </c>
      <c r="F2026" t="s">
        <v>95</v>
      </c>
      <c r="G2026">
        <v>0</v>
      </c>
      <c r="H2026" t="s">
        <v>95</v>
      </c>
    </row>
    <row r="2027" spans="1:8" x14ac:dyDescent="0.2">
      <c r="A2027" t="s">
        <v>42</v>
      </c>
      <c r="B2027" t="s">
        <v>167</v>
      </c>
      <c r="C2027">
        <v>1</v>
      </c>
      <c r="D2027">
        <v>0</v>
      </c>
      <c r="E2027" t="s">
        <v>95</v>
      </c>
      <c r="F2027" t="s">
        <v>95</v>
      </c>
      <c r="G2027">
        <v>0</v>
      </c>
      <c r="H2027" t="s">
        <v>95</v>
      </c>
    </row>
    <row r="2028" spans="1:8" x14ac:dyDescent="0.2">
      <c r="A2028" t="s">
        <v>42</v>
      </c>
      <c r="B2028" t="s">
        <v>168</v>
      </c>
      <c r="C2028">
        <v>2</v>
      </c>
      <c r="D2028">
        <v>0</v>
      </c>
      <c r="E2028" t="s">
        <v>95</v>
      </c>
      <c r="F2028" t="s">
        <v>95</v>
      </c>
      <c r="G2028">
        <v>0</v>
      </c>
      <c r="H2028" t="s">
        <v>95</v>
      </c>
    </row>
    <row r="2029" spans="1:8" x14ac:dyDescent="0.2">
      <c r="A2029" t="s">
        <v>42</v>
      </c>
      <c r="B2029" t="s">
        <v>169</v>
      </c>
      <c r="C2029">
        <v>2</v>
      </c>
      <c r="D2029">
        <v>0</v>
      </c>
      <c r="E2029" t="s">
        <v>95</v>
      </c>
      <c r="F2029" t="s">
        <v>95</v>
      </c>
      <c r="G2029">
        <v>0</v>
      </c>
      <c r="H2029" t="s">
        <v>95</v>
      </c>
    </row>
    <row r="2030" spans="1:8" x14ac:dyDescent="0.2">
      <c r="A2030" t="s">
        <v>42</v>
      </c>
      <c r="B2030" t="s">
        <v>170</v>
      </c>
      <c r="C2030">
        <v>1</v>
      </c>
      <c r="D2030">
        <v>0</v>
      </c>
      <c r="E2030" t="s">
        <v>95</v>
      </c>
      <c r="F2030" t="s">
        <v>95</v>
      </c>
      <c r="G2030">
        <v>0</v>
      </c>
      <c r="H2030" t="s">
        <v>95</v>
      </c>
    </row>
    <row r="2031" spans="1:8" x14ac:dyDescent="0.2">
      <c r="A2031" t="s">
        <v>42</v>
      </c>
      <c r="B2031" t="s">
        <v>171</v>
      </c>
      <c r="C2031">
        <v>2</v>
      </c>
      <c r="D2031">
        <v>0</v>
      </c>
      <c r="E2031" t="s">
        <v>95</v>
      </c>
      <c r="F2031" t="s">
        <v>95</v>
      </c>
      <c r="G2031">
        <v>0</v>
      </c>
      <c r="H2031" t="s">
        <v>95</v>
      </c>
    </row>
    <row r="2032" spans="1:8" x14ac:dyDescent="0.2">
      <c r="A2032" t="s">
        <v>42</v>
      </c>
      <c r="B2032" t="s">
        <v>172</v>
      </c>
      <c r="C2032">
        <v>2</v>
      </c>
      <c r="D2032">
        <v>0</v>
      </c>
      <c r="E2032" t="s">
        <v>95</v>
      </c>
      <c r="F2032" t="s">
        <v>95</v>
      </c>
      <c r="G2032">
        <v>0</v>
      </c>
      <c r="H2032" t="s">
        <v>95</v>
      </c>
    </row>
    <row r="2033" spans="1:8" x14ac:dyDescent="0.2">
      <c r="A2033" t="s">
        <v>42</v>
      </c>
      <c r="B2033" t="s">
        <v>173</v>
      </c>
      <c r="C2033">
        <v>2</v>
      </c>
      <c r="D2033">
        <v>0</v>
      </c>
      <c r="E2033" t="s">
        <v>95</v>
      </c>
      <c r="F2033" t="s">
        <v>95</v>
      </c>
      <c r="G2033">
        <v>0</v>
      </c>
      <c r="H2033" t="s">
        <v>95</v>
      </c>
    </row>
    <row r="2034" spans="1:8" x14ac:dyDescent="0.2">
      <c r="A2034" t="s">
        <v>42</v>
      </c>
      <c r="B2034" t="s">
        <v>174</v>
      </c>
      <c r="C2034">
        <v>2</v>
      </c>
      <c r="D2034">
        <v>0</v>
      </c>
      <c r="E2034" t="s">
        <v>95</v>
      </c>
      <c r="F2034" t="s">
        <v>95</v>
      </c>
      <c r="G2034">
        <v>0</v>
      </c>
      <c r="H2034" t="s">
        <v>95</v>
      </c>
    </row>
    <row r="2035" spans="1:8" x14ac:dyDescent="0.2">
      <c r="A2035" t="s">
        <v>42</v>
      </c>
      <c r="B2035" t="s">
        <v>175</v>
      </c>
      <c r="C2035">
        <v>2</v>
      </c>
      <c r="D2035">
        <v>0</v>
      </c>
      <c r="E2035" t="s">
        <v>95</v>
      </c>
      <c r="F2035" t="s">
        <v>95</v>
      </c>
      <c r="G2035">
        <v>0</v>
      </c>
      <c r="H2035" t="s">
        <v>95</v>
      </c>
    </row>
    <row r="2036" spans="1:8" x14ac:dyDescent="0.2">
      <c r="A2036" t="s">
        <v>42</v>
      </c>
      <c r="B2036" t="s">
        <v>176</v>
      </c>
      <c r="C2036">
        <v>2</v>
      </c>
      <c r="D2036">
        <v>0</v>
      </c>
      <c r="E2036" t="s">
        <v>95</v>
      </c>
      <c r="F2036" t="s">
        <v>95</v>
      </c>
      <c r="G2036">
        <v>0</v>
      </c>
      <c r="H2036" t="s">
        <v>95</v>
      </c>
    </row>
    <row r="2037" spans="1:8" x14ac:dyDescent="0.2">
      <c r="A2037" t="s">
        <v>42</v>
      </c>
      <c r="B2037" t="s">
        <v>177</v>
      </c>
      <c r="C2037">
        <v>2</v>
      </c>
      <c r="D2037">
        <v>0</v>
      </c>
      <c r="E2037" t="s">
        <v>95</v>
      </c>
      <c r="F2037" t="s">
        <v>95</v>
      </c>
      <c r="G2037">
        <v>0</v>
      </c>
      <c r="H2037" t="s">
        <v>95</v>
      </c>
    </row>
    <row r="2038" spans="1:8" x14ac:dyDescent="0.2">
      <c r="A2038" t="s">
        <v>42</v>
      </c>
      <c r="B2038" t="s">
        <v>178</v>
      </c>
      <c r="C2038">
        <v>2</v>
      </c>
      <c r="D2038">
        <v>0</v>
      </c>
      <c r="E2038" t="s">
        <v>95</v>
      </c>
      <c r="F2038" t="s">
        <v>95</v>
      </c>
      <c r="G2038">
        <v>0</v>
      </c>
      <c r="H2038" t="s">
        <v>95</v>
      </c>
    </row>
    <row r="2039" spans="1:8" x14ac:dyDescent="0.2">
      <c r="A2039" t="s">
        <v>42</v>
      </c>
      <c r="B2039" t="s">
        <v>179</v>
      </c>
      <c r="C2039">
        <v>1</v>
      </c>
      <c r="D2039">
        <v>0</v>
      </c>
      <c r="E2039" t="s">
        <v>95</v>
      </c>
      <c r="F2039" t="s">
        <v>95</v>
      </c>
      <c r="G2039">
        <v>0</v>
      </c>
      <c r="H2039" t="s">
        <v>95</v>
      </c>
    </row>
    <row r="2040" spans="1:8" x14ac:dyDescent="0.2">
      <c r="A2040" t="s">
        <v>42</v>
      </c>
      <c r="B2040" t="s">
        <v>180</v>
      </c>
      <c r="C2040">
        <v>2</v>
      </c>
      <c r="D2040">
        <v>0</v>
      </c>
      <c r="E2040" t="s">
        <v>95</v>
      </c>
      <c r="F2040" t="s">
        <v>95</v>
      </c>
      <c r="G2040">
        <v>0</v>
      </c>
      <c r="H2040" t="s">
        <v>95</v>
      </c>
    </row>
    <row r="2041" spans="1:8" x14ac:dyDescent="0.2">
      <c r="A2041" t="s">
        <v>42</v>
      </c>
      <c r="B2041" t="s">
        <v>181</v>
      </c>
      <c r="C2041">
        <v>2</v>
      </c>
      <c r="D2041">
        <v>0</v>
      </c>
      <c r="E2041" t="s">
        <v>95</v>
      </c>
      <c r="F2041" t="s">
        <v>95</v>
      </c>
      <c r="G2041">
        <v>0</v>
      </c>
      <c r="H2041" t="s">
        <v>95</v>
      </c>
    </row>
    <row r="2042" spans="1:8" x14ac:dyDescent="0.2">
      <c r="A2042" t="s">
        <v>42</v>
      </c>
      <c r="B2042" t="s">
        <v>182</v>
      </c>
      <c r="C2042">
        <v>2</v>
      </c>
      <c r="D2042">
        <v>0</v>
      </c>
      <c r="E2042" t="s">
        <v>95</v>
      </c>
      <c r="F2042" t="s">
        <v>95</v>
      </c>
      <c r="G2042">
        <v>0</v>
      </c>
      <c r="H2042" t="s">
        <v>95</v>
      </c>
    </row>
    <row r="2043" spans="1:8" x14ac:dyDescent="0.2">
      <c r="A2043" t="s">
        <v>42</v>
      </c>
      <c r="B2043" t="s">
        <v>183</v>
      </c>
      <c r="C2043">
        <v>1</v>
      </c>
      <c r="D2043">
        <v>0</v>
      </c>
      <c r="E2043" t="s">
        <v>95</v>
      </c>
      <c r="F2043" t="s">
        <v>95</v>
      </c>
      <c r="G2043">
        <v>0</v>
      </c>
      <c r="H2043" t="s">
        <v>95</v>
      </c>
    </row>
    <row r="2044" spans="1:8" x14ac:dyDescent="0.2">
      <c r="A2044" t="s">
        <v>42</v>
      </c>
      <c r="B2044" t="s">
        <v>184</v>
      </c>
      <c r="C2044">
        <v>2</v>
      </c>
      <c r="D2044">
        <v>0</v>
      </c>
      <c r="E2044" t="s">
        <v>95</v>
      </c>
      <c r="F2044" t="s">
        <v>95</v>
      </c>
      <c r="G2044">
        <v>0</v>
      </c>
      <c r="H2044" t="s">
        <v>95</v>
      </c>
    </row>
    <row r="2045" spans="1:8" x14ac:dyDescent="0.2">
      <c r="A2045" t="s">
        <v>42</v>
      </c>
      <c r="B2045" t="s">
        <v>185</v>
      </c>
      <c r="C2045">
        <v>2</v>
      </c>
      <c r="D2045">
        <v>0</v>
      </c>
      <c r="E2045" t="s">
        <v>95</v>
      </c>
      <c r="F2045" t="s">
        <v>95</v>
      </c>
      <c r="G2045">
        <v>0</v>
      </c>
      <c r="H2045" t="s">
        <v>95</v>
      </c>
    </row>
    <row r="2046" spans="1:8" x14ac:dyDescent="0.2">
      <c r="A2046" t="s">
        <v>42</v>
      </c>
      <c r="B2046" t="s">
        <v>186</v>
      </c>
      <c r="C2046">
        <v>2</v>
      </c>
      <c r="D2046">
        <v>0</v>
      </c>
      <c r="E2046" t="s">
        <v>95</v>
      </c>
      <c r="F2046" t="s">
        <v>95</v>
      </c>
      <c r="G2046">
        <v>0</v>
      </c>
      <c r="H2046" t="s">
        <v>95</v>
      </c>
    </row>
    <row r="2047" spans="1:8" x14ac:dyDescent="0.2">
      <c r="A2047" t="s">
        <v>42</v>
      </c>
      <c r="B2047" t="s">
        <v>187</v>
      </c>
      <c r="C2047">
        <v>1</v>
      </c>
      <c r="D2047">
        <v>0</v>
      </c>
      <c r="E2047" t="s">
        <v>95</v>
      </c>
      <c r="F2047" t="s">
        <v>95</v>
      </c>
      <c r="G2047">
        <v>0</v>
      </c>
      <c r="H2047" t="s">
        <v>95</v>
      </c>
    </row>
    <row r="2048" spans="1:8" x14ac:dyDescent="0.2">
      <c r="A2048" t="s">
        <v>42</v>
      </c>
      <c r="B2048" t="s">
        <v>188</v>
      </c>
      <c r="C2048">
        <v>2</v>
      </c>
      <c r="D2048">
        <v>0</v>
      </c>
      <c r="E2048" t="s">
        <v>95</v>
      </c>
      <c r="F2048" t="s">
        <v>95</v>
      </c>
      <c r="G2048">
        <v>0</v>
      </c>
      <c r="H2048" t="s">
        <v>95</v>
      </c>
    </row>
    <row r="2049" spans="1:8" x14ac:dyDescent="0.2">
      <c r="A2049" t="s">
        <v>42</v>
      </c>
      <c r="B2049" t="s">
        <v>189</v>
      </c>
      <c r="C2049">
        <v>2</v>
      </c>
      <c r="D2049">
        <v>0</v>
      </c>
      <c r="E2049" t="s">
        <v>95</v>
      </c>
      <c r="F2049" t="s">
        <v>95</v>
      </c>
      <c r="G2049">
        <v>0</v>
      </c>
      <c r="H2049" t="s">
        <v>95</v>
      </c>
    </row>
    <row r="2050" spans="1:8" x14ac:dyDescent="0.2">
      <c r="A2050" t="s">
        <v>42</v>
      </c>
      <c r="B2050" t="s">
        <v>190</v>
      </c>
      <c r="C2050">
        <v>2</v>
      </c>
      <c r="D2050">
        <v>0</v>
      </c>
      <c r="E2050" t="s">
        <v>95</v>
      </c>
      <c r="F2050" t="s">
        <v>95</v>
      </c>
      <c r="G2050">
        <v>0</v>
      </c>
      <c r="H2050" t="s">
        <v>95</v>
      </c>
    </row>
    <row r="2051" spans="1:8" x14ac:dyDescent="0.2">
      <c r="A2051" t="s">
        <v>42</v>
      </c>
      <c r="B2051" t="s">
        <v>191</v>
      </c>
      <c r="C2051">
        <v>1</v>
      </c>
      <c r="D2051">
        <v>0</v>
      </c>
      <c r="E2051" t="s">
        <v>95</v>
      </c>
      <c r="F2051" t="s">
        <v>95</v>
      </c>
      <c r="G2051">
        <v>0</v>
      </c>
      <c r="H2051" t="s">
        <v>95</v>
      </c>
    </row>
    <row r="2052" spans="1:8" x14ac:dyDescent="0.2">
      <c r="A2052" t="s">
        <v>42</v>
      </c>
      <c r="B2052" t="s">
        <v>192</v>
      </c>
      <c r="C2052">
        <v>6</v>
      </c>
      <c r="D2052">
        <v>0</v>
      </c>
      <c r="E2052" t="s">
        <v>95</v>
      </c>
      <c r="F2052" t="s">
        <v>95</v>
      </c>
      <c r="G2052">
        <v>0</v>
      </c>
      <c r="H2052" t="s">
        <v>95</v>
      </c>
    </row>
    <row r="2053" spans="1:8" x14ac:dyDescent="0.2">
      <c r="A2053" t="s">
        <v>42</v>
      </c>
      <c r="B2053" t="s">
        <v>193</v>
      </c>
      <c r="C2053">
        <v>6</v>
      </c>
      <c r="D2053">
        <v>0</v>
      </c>
      <c r="E2053" t="s">
        <v>95</v>
      </c>
      <c r="F2053" t="s">
        <v>95</v>
      </c>
      <c r="G2053">
        <v>0</v>
      </c>
      <c r="H2053" t="s">
        <v>95</v>
      </c>
    </row>
    <row r="2054" spans="1:8" x14ac:dyDescent="0.2">
      <c r="A2054" t="s">
        <v>42</v>
      </c>
      <c r="B2054" t="s">
        <v>194</v>
      </c>
      <c r="C2054">
        <v>4</v>
      </c>
      <c r="D2054">
        <v>0</v>
      </c>
      <c r="E2054" t="s">
        <v>95</v>
      </c>
      <c r="F2054" t="s">
        <v>95</v>
      </c>
      <c r="G2054">
        <v>0</v>
      </c>
      <c r="H2054" t="s">
        <v>95</v>
      </c>
    </row>
    <row r="2055" spans="1:8" x14ac:dyDescent="0.2">
      <c r="A2055" t="s">
        <v>42</v>
      </c>
      <c r="B2055" t="s">
        <v>195</v>
      </c>
      <c r="C2055">
        <v>1</v>
      </c>
      <c r="D2055">
        <v>0</v>
      </c>
      <c r="E2055" t="s">
        <v>95</v>
      </c>
      <c r="F2055" t="s">
        <v>95</v>
      </c>
      <c r="G2055">
        <v>0</v>
      </c>
      <c r="H2055" t="s">
        <v>95</v>
      </c>
    </row>
    <row r="2056" spans="1:8" x14ac:dyDescent="0.2">
      <c r="A2056" t="s">
        <v>42</v>
      </c>
      <c r="B2056" t="s">
        <v>196</v>
      </c>
      <c r="C2056">
        <v>4</v>
      </c>
      <c r="D2056">
        <v>0</v>
      </c>
      <c r="E2056" t="s">
        <v>95</v>
      </c>
      <c r="F2056" t="s">
        <v>95</v>
      </c>
      <c r="G2056">
        <v>0</v>
      </c>
      <c r="H2056" t="s">
        <v>95</v>
      </c>
    </row>
    <row r="2057" spans="1:8" x14ac:dyDescent="0.2">
      <c r="A2057" t="s">
        <v>42</v>
      </c>
      <c r="B2057" t="s">
        <v>197</v>
      </c>
      <c r="C2057">
        <v>4</v>
      </c>
      <c r="D2057">
        <v>0</v>
      </c>
      <c r="E2057" t="s">
        <v>95</v>
      </c>
      <c r="F2057" t="s">
        <v>95</v>
      </c>
      <c r="G2057">
        <v>0</v>
      </c>
      <c r="H2057" t="s">
        <v>95</v>
      </c>
    </row>
    <row r="2058" spans="1:8" x14ac:dyDescent="0.2">
      <c r="A2058" t="s">
        <v>42</v>
      </c>
      <c r="B2058" t="s">
        <v>198</v>
      </c>
      <c r="C2058">
        <v>1</v>
      </c>
      <c r="D2058">
        <v>0</v>
      </c>
      <c r="E2058" t="s">
        <v>95</v>
      </c>
      <c r="F2058" t="s">
        <v>95</v>
      </c>
      <c r="G2058">
        <v>0</v>
      </c>
      <c r="H2058" t="s">
        <v>95</v>
      </c>
    </row>
    <row r="2059" spans="1:8" x14ac:dyDescent="0.2">
      <c r="A2059" t="s">
        <v>42</v>
      </c>
      <c r="B2059" t="s">
        <v>199</v>
      </c>
      <c r="C2059">
        <v>6</v>
      </c>
      <c r="D2059">
        <v>0</v>
      </c>
      <c r="E2059" t="s">
        <v>95</v>
      </c>
      <c r="F2059" t="s">
        <v>95</v>
      </c>
      <c r="G2059">
        <v>0</v>
      </c>
      <c r="H2059" t="s">
        <v>95</v>
      </c>
    </row>
    <row r="2060" spans="1:8" x14ac:dyDescent="0.2">
      <c r="A2060" t="s">
        <v>42</v>
      </c>
      <c r="B2060" t="s">
        <v>200</v>
      </c>
      <c r="C2060">
        <v>4</v>
      </c>
      <c r="D2060">
        <v>0</v>
      </c>
      <c r="E2060" t="s">
        <v>95</v>
      </c>
      <c r="F2060" t="s">
        <v>95</v>
      </c>
      <c r="G2060">
        <v>0</v>
      </c>
      <c r="H2060" t="s">
        <v>95</v>
      </c>
    </row>
    <row r="2061" spans="1:8" x14ac:dyDescent="0.2">
      <c r="A2061" t="s">
        <v>42</v>
      </c>
      <c r="B2061" t="s">
        <v>201</v>
      </c>
      <c r="C2061">
        <v>4</v>
      </c>
      <c r="D2061">
        <v>0</v>
      </c>
      <c r="E2061" t="s">
        <v>95</v>
      </c>
      <c r="F2061" t="s">
        <v>95</v>
      </c>
      <c r="G2061">
        <v>0</v>
      </c>
      <c r="H2061" t="s">
        <v>95</v>
      </c>
    </row>
    <row r="2062" spans="1:8" x14ac:dyDescent="0.2">
      <c r="A2062" t="s">
        <v>42</v>
      </c>
      <c r="B2062" t="s">
        <v>202</v>
      </c>
      <c r="C2062">
        <v>3</v>
      </c>
      <c r="D2062">
        <v>0</v>
      </c>
      <c r="E2062" t="s">
        <v>95</v>
      </c>
      <c r="F2062" t="s">
        <v>95</v>
      </c>
      <c r="G2062">
        <v>0</v>
      </c>
      <c r="H2062" t="s">
        <v>95</v>
      </c>
    </row>
    <row r="2063" spans="1:8" x14ac:dyDescent="0.2">
      <c r="A2063" t="s">
        <v>42</v>
      </c>
      <c r="B2063" t="s">
        <v>203</v>
      </c>
      <c r="C2063">
        <v>6</v>
      </c>
      <c r="D2063">
        <v>0</v>
      </c>
      <c r="E2063" t="s">
        <v>95</v>
      </c>
      <c r="F2063" t="s">
        <v>95</v>
      </c>
      <c r="G2063">
        <v>0</v>
      </c>
      <c r="H2063" t="s">
        <v>95</v>
      </c>
    </row>
    <row r="2064" spans="1:8" x14ac:dyDescent="0.2">
      <c r="A2064" t="s">
        <v>42</v>
      </c>
      <c r="B2064" t="s">
        <v>204</v>
      </c>
      <c r="C2064">
        <v>5</v>
      </c>
      <c r="D2064">
        <v>0</v>
      </c>
      <c r="E2064" t="s">
        <v>95</v>
      </c>
      <c r="F2064" t="s">
        <v>95</v>
      </c>
      <c r="G2064">
        <v>0</v>
      </c>
      <c r="H2064" t="s">
        <v>95</v>
      </c>
    </row>
    <row r="2065" spans="1:8" x14ac:dyDescent="0.2">
      <c r="A2065" t="s">
        <v>42</v>
      </c>
      <c r="B2065" t="s">
        <v>205</v>
      </c>
      <c r="C2065">
        <v>1</v>
      </c>
      <c r="D2065">
        <v>0</v>
      </c>
      <c r="E2065" t="s">
        <v>95</v>
      </c>
      <c r="F2065" t="s">
        <v>95</v>
      </c>
      <c r="G2065">
        <v>0</v>
      </c>
      <c r="H2065" t="s">
        <v>95</v>
      </c>
    </row>
    <row r="2066" spans="1:8" x14ac:dyDescent="0.2">
      <c r="A2066" t="s">
        <v>42</v>
      </c>
      <c r="B2066" t="s">
        <v>206</v>
      </c>
      <c r="C2066">
        <v>4</v>
      </c>
      <c r="D2066">
        <v>0</v>
      </c>
      <c r="E2066" t="s">
        <v>95</v>
      </c>
      <c r="F2066" t="s">
        <v>95</v>
      </c>
      <c r="G2066">
        <v>0</v>
      </c>
      <c r="H2066" t="s">
        <v>95</v>
      </c>
    </row>
    <row r="2067" spans="1:8" x14ac:dyDescent="0.2">
      <c r="A2067" t="s">
        <v>42</v>
      </c>
      <c r="B2067" t="s">
        <v>207</v>
      </c>
      <c r="C2067">
        <v>5</v>
      </c>
      <c r="D2067">
        <v>0</v>
      </c>
      <c r="E2067" t="s">
        <v>95</v>
      </c>
      <c r="F2067" t="s">
        <v>95</v>
      </c>
      <c r="G2067">
        <v>0</v>
      </c>
      <c r="H2067" t="s">
        <v>95</v>
      </c>
    </row>
    <row r="2068" spans="1:8" x14ac:dyDescent="0.2">
      <c r="A2068" t="s">
        <v>42</v>
      </c>
      <c r="B2068" t="s">
        <v>208</v>
      </c>
      <c r="C2068">
        <v>2</v>
      </c>
      <c r="D2068">
        <v>0</v>
      </c>
      <c r="E2068" t="s">
        <v>95</v>
      </c>
      <c r="F2068" t="s">
        <v>95</v>
      </c>
      <c r="G2068">
        <v>0</v>
      </c>
      <c r="H2068" t="s">
        <v>95</v>
      </c>
    </row>
    <row r="2069" spans="1:8" x14ac:dyDescent="0.2">
      <c r="A2069" t="s">
        <v>42</v>
      </c>
      <c r="B2069" t="s">
        <v>209</v>
      </c>
      <c r="C2069">
        <v>1</v>
      </c>
      <c r="D2069">
        <v>0</v>
      </c>
      <c r="E2069" t="s">
        <v>95</v>
      </c>
      <c r="F2069" t="s">
        <v>95</v>
      </c>
      <c r="G2069">
        <v>0</v>
      </c>
      <c r="H2069" t="s">
        <v>95</v>
      </c>
    </row>
    <row r="2070" spans="1:8" x14ac:dyDescent="0.2">
      <c r="A2070" t="s">
        <v>42</v>
      </c>
      <c r="B2070" t="s">
        <v>210</v>
      </c>
      <c r="C2070">
        <v>4</v>
      </c>
      <c r="D2070">
        <v>0</v>
      </c>
      <c r="E2070" t="s">
        <v>95</v>
      </c>
      <c r="F2070" t="s">
        <v>95</v>
      </c>
      <c r="G2070">
        <v>0</v>
      </c>
      <c r="H2070" t="s">
        <v>95</v>
      </c>
    </row>
    <row r="2071" spans="1:8" x14ac:dyDescent="0.2">
      <c r="A2071" t="s">
        <v>42</v>
      </c>
      <c r="B2071" t="s">
        <v>211</v>
      </c>
      <c r="C2071">
        <v>6</v>
      </c>
      <c r="D2071">
        <v>0</v>
      </c>
      <c r="E2071" t="s">
        <v>95</v>
      </c>
      <c r="F2071" t="s">
        <v>95</v>
      </c>
      <c r="G2071">
        <v>0</v>
      </c>
      <c r="H2071" t="s">
        <v>95</v>
      </c>
    </row>
    <row r="2072" spans="1:8" x14ac:dyDescent="0.2">
      <c r="A2072" t="s">
        <v>42</v>
      </c>
      <c r="B2072" t="s">
        <v>212</v>
      </c>
      <c r="C2072">
        <v>6</v>
      </c>
      <c r="D2072">
        <v>0</v>
      </c>
      <c r="E2072" t="s">
        <v>95</v>
      </c>
      <c r="F2072" t="s">
        <v>95</v>
      </c>
      <c r="G2072">
        <v>0</v>
      </c>
      <c r="H2072" t="s">
        <v>95</v>
      </c>
    </row>
    <row r="2073" spans="1:8" x14ac:dyDescent="0.2">
      <c r="A2073" t="s">
        <v>42</v>
      </c>
      <c r="B2073" t="s">
        <v>213</v>
      </c>
      <c r="C2073">
        <v>4</v>
      </c>
      <c r="D2073">
        <v>0</v>
      </c>
      <c r="E2073" t="s">
        <v>95</v>
      </c>
      <c r="F2073" t="s">
        <v>95</v>
      </c>
      <c r="G2073">
        <v>0</v>
      </c>
      <c r="H2073" t="s">
        <v>95</v>
      </c>
    </row>
    <row r="2074" spans="1:8" x14ac:dyDescent="0.2">
      <c r="A2074" t="s">
        <v>42</v>
      </c>
      <c r="B2074" t="s">
        <v>214</v>
      </c>
      <c r="C2074">
        <v>3</v>
      </c>
      <c r="D2074">
        <v>0</v>
      </c>
      <c r="E2074" t="s">
        <v>95</v>
      </c>
      <c r="F2074" t="s">
        <v>95</v>
      </c>
      <c r="G2074">
        <v>0</v>
      </c>
      <c r="H2074" t="s">
        <v>95</v>
      </c>
    </row>
    <row r="2075" spans="1:8" x14ac:dyDescent="0.2">
      <c r="A2075" t="s">
        <v>42</v>
      </c>
      <c r="B2075" t="s">
        <v>215</v>
      </c>
      <c r="C2075">
        <v>6</v>
      </c>
      <c r="D2075">
        <v>0</v>
      </c>
      <c r="E2075" t="s">
        <v>95</v>
      </c>
      <c r="F2075" t="s">
        <v>95</v>
      </c>
      <c r="G2075">
        <v>0</v>
      </c>
      <c r="H2075" t="s">
        <v>95</v>
      </c>
    </row>
    <row r="2076" spans="1:8" x14ac:dyDescent="0.2">
      <c r="A2076" t="s">
        <v>42</v>
      </c>
      <c r="B2076" t="s">
        <v>216</v>
      </c>
      <c r="C2076">
        <v>2</v>
      </c>
      <c r="D2076">
        <v>0</v>
      </c>
      <c r="E2076" t="s">
        <v>95</v>
      </c>
      <c r="F2076" t="s">
        <v>95</v>
      </c>
      <c r="G2076">
        <v>0</v>
      </c>
      <c r="H2076" t="s">
        <v>95</v>
      </c>
    </row>
    <row r="2077" spans="1:8" x14ac:dyDescent="0.2">
      <c r="A2077" t="s">
        <v>42</v>
      </c>
      <c r="B2077" t="s">
        <v>217</v>
      </c>
      <c r="C2077">
        <v>4</v>
      </c>
      <c r="D2077">
        <v>0</v>
      </c>
      <c r="E2077" t="s">
        <v>95</v>
      </c>
      <c r="F2077" t="s">
        <v>95</v>
      </c>
      <c r="G2077">
        <v>0</v>
      </c>
      <c r="H2077" t="s">
        <v>95</v>
      </c>
    </row>
    <row r="2078" spans="1:8" x14ac:dyDescent="0.2">
      <c r="A2078" t="s">
        <v>42</v>
      </c>
      <c r="B2078" t="s">
        <v>218</v>
      </c>
      <c r="C2078">
        <v>2</v>
      </c>
      <c r="D2078">
        <v>0</v>
      </c>
      <c r="E2078" t="s">
        <v>95</v>
      </c>
      <c r="F2078" t="s">
        <v>95</v>
      </c>
      <c r="G2078">
        <v>0</v>
      </c>
      <c r="H2078" t="s">
        <v>95</v>
      </c>
    </row>
    <row r="2079" spans="1:8" x14ac:dyDescent="0.2">
      <c r="A2079" t="s">
        <v>42</v>
      </c>
      <c r="B2079" t="s">
        <v>219</v>
      </c>
      <c r="C2079">
        <v>1</v>
      </c>
      <c r="D2079">
        <v>0</v>
      </c>
      <c r="E2079" t="s">
        <v>95</v>
      </c>
      <c r="F2079" t="s">
        <v>95</v>
      </c>
      <c r="G2079">
        <v>0</v>
      </c>
      <c r="H2079" t="s">
        <v>95</v>
      </c>
    </row>
    <row r="2080" spans="1:8" x14ac:dyDescent="0.2">
      <c r="A2080" t="s">
        <v>42</v>
      </c>
      <c r="B2080" t="s">
        <v>220</v>
      </c>
      <c r="C2080">
        <v>1</v>
      </c>
      <c r="D2080">
        <v>0</v>
      </c>
      <c r="E2080" t="s">
        <v>95</v>
      </c>
      <c r="F2080" t="s">
        <v>95</v>
      </c>
      <c r="G2080">
        <v>0</v>
      </c>
      <c r="H2080" t="s">
        <v>95</v>
      </c>
    </row>
    <row r="2081" spans="1:8" x14ac:dyDescent="0.2">
      <c r="A2081" t="s">
        <v>42</v>
      </c>
      <c r="B2081" t="s">
        <v>221</v>
      </c>
      <c r="C2081">
        <v>3</v>
      </c>
      <c r="D2081">
        <v>0</v>
      </c>
      <c r="E2081" t="s">
        <v>95</v>
      </c>
      <c r="F2081" t="s">
        <v>95</v>
      </c>
      <c r="G2081">
        <v>0</v>
      </c>
      <c r="H2081" t="s">
        <v>95</v>
      </c>
    </row>
    <row r="2082" spans="1:8" x14ac:dyDescent="0.2">
      <c r="A2082" t="s">
        <v>42</v>
      </c>
      <c r="B2082" t="s">
        <v>222</v>
      </c>
      <c r="C2082">
        <v>5</v>
      </c>
      <c r="D2082">
        <v>0</v>
      </c>
      <c r="E2082" t="s">
        <v>95</v>
      </c>
      <c r="F2082" t="s">
        <v>95</v>
      </c>
      <c r="G2082">
        <v>0</v>
      </c>
      <c r="H2082" t="s">
        <v>95</v>
      </c>
    </row>
    <row r="2083" spans="1:8" x14ac:dyDescent="0.2">
      <c r="A2083" t="s">
        <v>42</v>
      </c>
      <c r="B2083" t="s">
        <v>223</v>
      </c>
      <c r="C2083">
        <v>5</v>
      </c>
      <c r="D2083">
        <v>0</v>
      </c>
      <c r="E2083" t="s">
        <v>95</v>
      </c>
      <c r="F2083" t="s">
        <v>95</v>
      </c>
      <c r="G2083">
        <v>0</v>
      </c>
      <c r="H2083" t="s">
        <v>95</v>
      </c>
    </row>
    <row r="2084" spans="1:8" x14ac:dyDescent="0.2">
      <c r="A2084" t="s">
        <v>42</v>
      </c>
      <c r="B2084" t="s">
        <v>224</v>
      </c>
      <c r="C2084">
        <v>3</v>
      </c>
      <c r="D2084">
        <v>0</v>
      </c>
      <c r="E2084" t="s">
        <v>95</v>
      </c>
      <c r="F2084" t="s">
        <v>95</v>
      </c>
      <c r="G2084">
        <v>0</v>
      </c>
      <c r="H2084" t="s">
        <v>95</v>
      </c>
    </row>
    <row r="2085" spans="1:8" x14ac:dyDescent="0.2">
      <c r="A2085" t="s">
        <v>42</v>
      </c>
      <c r="B2085" t="s">
        <v>225</v>
      </c>
      <c r="C2085">
        <v>5</v>
      </c>
      <c r="D2085">
        <v>0</v>
      </c>
      <c r="E2085" t="s">
        <v>95</v>
      </c>
      <c r="F2085" t="s">
        <v>95</v>
      </c>
      <c r="G2085">
        <v>0</v>
      </c>
      <c r="H2085" t="s">
        <v>95</v>
      </c>
    </row>
    <row r="2086" spans="1:8" x14ac:dyDescent="0.2">
      <c r="A2086" t="s">
        <v>42</v>
      </c>
      <c r="B2086" t="s">
        <v>226</v>
      </c>
      <c r="C2086">
        <v>2</v>
      </c>
      <c r="D2086">
        <v>0</v>
      </c>
      <c r="E2086" t="s">
        <v>95</v>
      </c>
      <c r="F2086" t="s">
        <v>95</v>
      </c>
      <c r="G2086">
        <v>0</v>
      </c>
      <c r="H2086" t="s">
        <v>95</v>
      </c>
    </row>
    <row r="2087" spans="1:8" x14ac:dyDescent="0.2">
      <c r="A2087" t="s">
        <v>42</v>
      </c>
      <c r="B2087" t="s">
        <v>227</v>
      </c>
      <c r="C2087">
        <v>3</v>
      </c>
      <c r="D2087">
        <v>0</v>
      </c>
      <c r="E2087" t="s">
        <v>95</v>
      </c>
      <c r="F2087" t="s">
        <v>95</v>
      </c>
      <c r="G2087">
        <v>0</v>
      </c>
      <c r="H2087" t="s">
        <v>95</v>
      </c>
    </row>
    <row r="2088" spans="1:8" x14ac:dyDescent="0.2">
      <c r="A2088" t="s">
        <v>42</v>
      </c>
      <c r="B2088" t="s">
        <v>228</v>
      </c>
      <c r="C2088">
        <v>1</v>
      </c>
      <c r="D2088">
        <v>0</v>
      </c>
      <c r="E2088" t="s">
        <v>95</v>
      </c>
      <c r="F2088" t="s">
        <v>95</v>
      </c>
      <c r="G2088">
        <v>0</v>
      </c>
      <c r="H2088" t="s">
        <v>95</v>
      </c>
    </row>
    <row r="2089" spans="1:8" x14ac:dyDescent="0.2">
      <c r="A2089" t="s">
        <v>42</v>
      </c>
      <c r="B2089" t="s">
        <v>229</v>
      </c>
      <c r="C2089">
        <v>2</v>
      </c>
      <c r="D2089">
        <v>0</v>
      </c>
      <c r="E2089" t="s">
        <v>95</v>
      </c>
      <c r="F2089" t="s">
        <v>95</v>
      </c>
      <c r="G2089">
        <v>0</v>
      </c>
      <c r="H2089" t="s">
        <v>95</v>
      </c>
    </row>
    <row r="2090" spans="1:8" x14ac:dyDescent="0.2">
      <c r="A2090" t="s">
        <v>42</v>
      </c>
      <c r="B2090" t="s">
        <v>230</v>
      </c>
      <c r="C2090">
        <v>1</v>
      </c>
      <c r="D2090">
        <v>0</v>
      </c>
      <c r="E2090" t="s">
        <v>95</v>
      </c>
      <c r="F2090" t="s">
        <v>95</v>
      </c>
      <c r="G2090">
        <v>0</v>
      </c>
      <c r="H2090" t="s">
        <v>95</v>
      </c>
    </row>
    <row r="2091" spans="1:8" x14ac:dyDescent="0.2">
      <c r="A2091" t="s">
        <v>42</v>
      </c>
      <c r="B2091" t="s">
        <v>231</v>
      </c>
      <c r="C2091">
        <v>4</v>
      </c>
      <c r="D2091">
        <v>0</v>
      </c>
      <c r="E2091" t="s">
        <v>95</v>
      </c>
      <c r="F2091" t="s">
        <v>95</v>
      </c>
      <c r="G2091">
        <v>0</v>
      </c>
      <c r="H2091" t="s">
        <v>95</v>
      </c>
    </row>
    <row r="2092" spans="1:8" x14ac:dyDescent="0.2">
      <c r="A2092" t="s">
        <v>42</v>
      </c>
      <c r="B2092" t="s">
        <v>232</v>
      </c>
      <c r="C2092">
        <v>4</v>
      </c>
      <c r="D2092">
        <v>0</v>
      </c>
      <c r="E2092" t="s">
        <v>95</v>
      </c>
      <c r="F2092" t="s">
        <v>95</v>
      </c>
      <c r="G2092">
        <v>0</v>
      </c>
      <c r="H2092" t="s">
        <v>95</v>
      </c>
    </row>
    <row r="2093" spans="1:8" x14ac:dyDescent="0.2">
      <c r="A2093" t="s">
        <v>42</v>
      </c>
      <c r="B2093" t="s">
        <v>233</v>
      </c>
      <c r="C2093">
        <v>6</v>
      </c>
      <c r="D2093">
        <v>0</v>
      </c>
      <c r="E2093" t="s">
        <v>95</v>
      </c>
      <c r="F2093" t="s">
        <v>95</v>
      </c>
      <c r="G2093">
        <v>0</v>
      </c>
      <c r="H2093" t="s">
        <v>95</v>
      </c>
    </row>
    <row r="2094" spans="1:8" x14ac:dyDescent="0.2">
      <c r="A2094" t="s">
        <v>42</v>
      </c>
      <c r="B2094" t="s">
        <v>234</v>
      </c>
      <c r="C2094">
        <v>1</v>
      </c>
      <c r="D2094">
        <v>0</v>
      </c>
      <c r="E2094" t="s">
        <v>95</v>
      </c>
      <c r="F2094" t="s">
        <v>95</v>
      </c>
      <c r="G2094">
        <v>0</v>
      </c>
      <c r="H2094" t="s">
        <v>95</v>
      </c>
    </row>
    <row r="2095" spans="1:8" x14ac:dyDescent="0.2">
      <c r="A2095" t="s">
        <v>42</v>
      </c>
      <c r="B2095" t="s">
        <v>235</v>
      </c>
      <c r="C2095">
        <v>6</v>
      </c>
      <c r="D2095">
        <v>0</v>
      </c>
      <c r="E2095" t="s">
        <v>95</v>
      </c>
      <c r="F2095" t="s">
        <v>95</v>
      </c>
      <c r="G2095">
        <v>0</v>
      </c>
      <c r="H2095" t="s">
        <v>95</v>
      </c>
    </row>
    <row r="2096" spans="1:8" x14ac:dyDescent="0.2">
      <c r="A2096" t="s">
        <v>42</v>
      </c>
      <c r="B2096" t="s">
        <v>236</v>
      </c>
      <c r="C2096">
        <v>5</v>
      </c>
      <c r="D2096">
        <v>0</v>
      </c>
      <c r="E2096" t="s">
        <v>95</v>
      </c>
      <c r="F2096" t="s">
        <v>95</v>
      </c>
      <c r="G2096">
        <v>0</v>
      </c>
      <c r="H2096" t="s">
        <v>95</v>
      </c>
    </row>
    <row r="2097" spans="1:8" x14ac:dyDescent="0.2">
      <c r="A2097" t="s">
        <v>42</v>
      </c>
      <c r="B2097" t="s">
        <v>237</v>
      </c>
      <c r="C2097">
        <v>4</v>
      </c>
      <c r="D2097">
        <v>0</v>
      </c>
      <c r="E2097" t="s">
        <v>95</v>
      </c>
      <c r="F2097" t="s">
        <v>95</v>
      </c>
      <c r="G2097">
        <v>0</v>
      </c>
      <c r="H2097" t="s">
        <v>95</v>
      </c>
    </row>
    <row r="2098" spans="1:8" x14ac:dyDescent="0.2">
      <c r="A2098" t="s">
        <v>42</v>
      </c>
      <c r="B2098" t="s">
        <v>238</v>
      </c>
      <c r="C2098">
        <v>5</v>
      </c>
      <c r="D2098">
        <v>0</v>
      </c>
      <c r="E2098" t="s">
        <v>95</v>
      </c>
      <c r="F2098" t="s">
        <v>95</v>
      </c>
      <c r="G2098">
        <v>0</v>
      </c>
      <c r="H2098" t="s">
        <v>95</v>
      </c>
    </row>
    <row r="2099" spans="1:8" x14ac:dyDescent="0.2">
      <c r="A2099" t="s">
        <v>42</v>
      </c>
      <c r="B2099" t="s">
        <v>239</v>
      </c>
      <c r="C2099">
        <v>5</v>
      </c>
      <c r="D2099">
        <v>0</v>
      </c>
      <c r="E2099" t="s">
        <v>95</v>
      </c>
      <c r="F2099" t="s">
        <v>95</v>
      </c>
      <c r="G2099">
        <v>0</v>
      </c>
      <c r="H2099" t="s">
        <v>95</v>
      </c>
    </row>
    <row r="2100" spans="1:8" x14ac:dyDescent="0.2">
      <c r="A2100" t="s">
        <v>42</v>
      </c>
      <c r="B2100" t="s">
        <v>240</v>
      </c>
      <c r="C2100">
        <v>4</v>
      </c>
      <c r="D2100">
        <v>0</v>
      </c>
      <c r="E2100" t="s">
        <v>95</v>
      </c>
      <c r="F2100" t="s">
        <v>95</v>
      </c>
      <c r="G2100">
        <v>0</v>
      </c>
      <c r="H2100" t="s">
        <v>95</v>
      </c>
    </row>
    <row r="2101" spans="1:8" x14ac:dyDescent="0.2">
      <c r="A2101" t="s">
        <v>42</v>
      </c>
      <c r="B2101" t="s">
        <v>241</v>
      </c>
      <c r="C2101">
        <v>3</v>
      </c>
      <c r="D2101">
        <v>0</v>
      </c>
      <c r="E2101" t="s">
        <v>95</v>
      </c>
      <c r="F2101" t="s">
        <v>95</v>
      </c>
      <c r="G2101">
        <v>0</v>
      </c>
      <c r="H2101" t="s">
        <v>95</v>
      </c>
    </row>
    <row r="2102" spans="1:8" x14ac:dyDescent="0.2">
      <c r="A2102" t="s">
        <v>42</v>
      </c>
      <c r="B2102" t="s">
        <v>242</v>
      </c>
      <c r="C2102">
        <v>6</v>
      </c>
      <c r="D2102">
        <v>0</v>
      </c>
      <c r="E2102" t="s">
        <v>95</v>
      </c>
      <c r="F2102" t="s">
        <v>95</v>
      </c>
      <c r="G2102">
        <v>0</v>
      </c>
      <c r="H2102" t="s">
        <v>95</v>
      </c>
    </row>
    <row r="2103" spans="1:8" x14ac:dyDescent="0.2">
      <c r="A2103" t="s">
        <v>42</v>
      </c>
      <c r="B2103" t="s">
        <v>243</v>
      </c>
      <c r="C2103">
        <v>4</v>
      </c>
      <c r="D2103">
        <v>0</v>
      </c>
      <c r="E2103" t="s">
        <v>95</v>
      </c>
      <c r="F2103" t="s">
        <v>95</v>
      </c>
      <c r="G2103">
        <v>0</v>
      </c>
      <c r="H2103" t="s">
        <v>95</v>
      </c>
    </row>
    <row r="2104" spans="1:8" x14ac:dyDescent="0.2">
      <c r="A2104" t="s">
        <v>42</v>
      </c>
      <c r="B2104" t="s">
        <v>244</v>
      </c>
      <c r="C2104">
        <v>4</v>
      </c>
      <c r="D2104">
        <v>0</v>
      </c>
      <c r="E2104" t="s">
        <v>95</v>
      </c>
      <c r="F2104" t="s">
        <v>95</v>
      </c>
      <c r="G2104">
        <v>0</v>
      </c>
      <c r="H2104" t="s">
        <v>95</v>
      </c>
    </row>
    <row r="2105" spans="1:8" x14ac:dyDescent="0.2">
      <c r="A2105" t="s">
        <v>42</v>
      </c>
      <c r="B2105" t="s">
        <v>245</v>
      </c>
      <c r="C2105">
        <v>6</v>
      </c>
      <c r="D2105">
        <v>0</v>
      </c>
      <c r="E2105" t="s">
        <v>95</v>
      </c>
      <c r="F2105" t="s">
        <v>95</v>
      </c>
      <c r="G2105">
        <v>0</v>
      </c>
      <c r="H2105" t="s">
        <v>95</v>
      </c>
    </row>
    <row r="2106" spans="1:8" x14ac:dyDescent="0.2">
      <c r="A2106" t="s">
        <v>42</v>
      </c>
      <c r="B2106" t="s">
        <v>246</v>
      </c>
      <c r="C2106">
        <v>3</v>
      </c>
      <c r="D2106">
        <v>0</v>
      </c>
      <c r="E2106" t="s">
        <v>95</v>
      </c>
      <c r="F2106" t="s">
        <v>95</v>
      </c>
      <c r="G2106">
        <v>0</v>
      </c>
      <c r="H2106" t="s">
        <v>95</v>
      </c>
    </row>
    <row r="2107" spans="1:8" x14ac:dyDescent="0.2">
      <c r="A2107" t="s">
        <v>42</v>
      </c>
      <c r="B2107" t="s">
        <v>247</v>
      </c>
      <c r="C2107">
        <v>4</v>
      </c>
      <c r="D2107">
        <v>0</v>
      </c>
      <c r="E2107" t="s">
        <v>95</v>
      </c>
      <c r="F2107" t="s">
        <v>95</v>
      </c>
      <c r="G2107">
        <v>0</v>
      </c>
      <c r="H2107" t="s">
        <v>95</v>
      </c>
    </row>
    <row r="2108" spans="1:8" x14ac:dyDescent="0.2">
      <c r="A2108" t="s">
        <v>42</v>
      </c>
      <c r="B2108" t="s">
        <v>248</v>
      </c>
      <c r="C2108">
        <v>4</v>
      </c>
      <c r="D2108">
        <v>0</v>
      </c>
      <c r="E2108" t="s">
        <v>95</v>
      </c>
      <c r="F2108" t="s">
        <v>95</v>
      </c>
      <c r="G2108">
        <v>0</v>
      </c>
      <c r="H2108" t="s">
        <v>95</v>
      </c>
    </row>
    <row r="2109" spans="1:8" x14ac:dyDescent="0.2">
      <c r="A2109" t="s">
        <v>42</v>
      </c>
      <c r="B2109" t="s">
        <v>249</v>
      </c>
      <c r="C2109">
        <v>1</v>
      </c>
      <c r="D2109">
        <v>0</v>
      </c>
      <c r="E2109" t="s">
        <v>95</v>
      </c>
      <c r="F2109" t="s">
        <v>95</v>
      </c>
      <c r="G2109">
        <v>0</v>
      </c>
      <c r="H2109" t="s">
        <v>95</v>
      </c>
    </row>
    <row r="2110" spans="1:8" x14ac:dyDescent="0.2">
      <c r="A2110" t="s">
        <v>42</v>
      </c>
      <c r="B2110" t="s">
        <v>250</v>
      </c>
      <c r="C2110">
        <v>2</v>
      </c>
      <c r="D2110">
        <v>0</v>
      </c>
      <c r="E2110" t="s">
        <v>95</v>
      </c>
      <c r="F2110" t="s">
        <v>95</v>
      </c>
      <c r="G2110">
        <v>0</v>
      </c>
      <c r="H2110" t="s">
        <v>95</v>
      </c>
    </row>
    <row r="2111" spans="1:8" x14ac:dyDescent="0.2">
      <c r="A2111" t="s">
        <v>42</v>
      </c>
      <c r="B2111" t="s">
        <v>251</v>
      </c>
      <c r="C2111">
        <v>3</v>
      </c>
      <c r="D2111">
        <v>0</v>
      </c>
      <c r="E2111" t="s">
        <v>95</v>
      </c>
      <c r="F2111" t="s">
        <v>95</v>
      </c>
      <c r="G2111">
        <v>0</v>
      </c>
      <c r="H2111" t="s">
        <v>95</v>
      </c>
    </row>
    <row r="2112" spans="1:8" x14ac:dyDescent="0.2">
      <c r="A2112" t="s">
        <v>42</v>
      </c>
      <c r="B2112" t="s">
        <v>252</v>
      </c>
      <c r="C2112">
        <v>3</v>
      </c>
      <c r="D2112">
        <v>0</v>
      </c>
      <c r="E2112" t="s">
        <v>95</v>
      </c>
      <c r="F2112" t="s">
        <v>95</v>
      </c>
      <c r="G2112">
        <v>0</v>
      </c>
      <c r="H2112" t="s">
        <v>95</v>
      </c>
    </row>
    <row r="2113" spans="1:8" x14ac:dyDescent="0.2">
      <c r="A2113" t="s">
        <v>42</v>
      </c>
      <c r="B2113" t="s">
        <v>253</v>
      </c>
      <c r="C2113">
        <v>5</v>
      </c>
      <c r="D2113">
        <v>0</v>
      </c>
      <c r="E2113" t="s">
        <v>95</v>
      </c>
      <c r="F2113" t="s">
        <v>95</v>
      </c>
      <c r="G2113">
        <v>0</v>
      </c>
      <c r="H2113" t="s">
        <v>95</v>
      </c>
    </row>
    <row r="2114" spans="1:8" x14ac:dyDescent="0.2">
      <c r="A2114" t="s">
        <v>42</v>
      </c>
      <c r="B2114" t="s">
        <v>254</v>
      </c>
      <c r="C2114">
        <v>5</v>
      </c>
      <c r="D2114">
        <v>0</v>
      </c>
      <c r="E2114" t="s">
        <v>95</v>
      </c>
      <c r="F2114" t="s">
        <v>95</v>
      </c>
      <c r="G2114">
        <v>0</v>
      </c>
      <c r="H2114" t="s">
        <v>95</v>
      </c>
    </row>
    <row r="2115" spans="1:8" x14ac:dyDescent="0.2">
      <c r="A2115" t="s">
        <v>42</v>
      </c>
      <c r="B2115" t="s">
        <v>255</v>
      </c>
      <c r="C2115">
        <v>1</v>
      </c>
      <c r="D2115">
        <v>0</v>
      </c>
      <c r="E2115" t="s">
        <v>95</v>
      </c>
      <c r="F2115" t="s">
        <v>95</v>
      </c>
      <c r="G2115">
        <v>0</v>
      </c>
      <c r="H2115" t="s">
        <v>95</v>
      </c>
    </row>
    <row r="2116" spans="1:8" x14ac:dyDescent="0.2">
      <c r="A2116" t="s">
        <v>42</v>
      </c>
      <c r="B2116" t="s">
        <v>256</v>
      </c>
      <c r="C2116">
        <v>4</v>
      </c>
      <c r="D2116">
        <v>0</v>
      </c>
      <c r="E2116" t="s">
        <v>95</v>
      </c>
      <c r="F2116" t="s">
        <v>95</v>
      </c>
      <c r="G2116">
        <v>0</v>
      </c>
      <c r="H2116" t="s">
        <v>95</v>
      </c>
    </row>
    <row r="2117" spans="1:8" x14ac:dyDescent="0.2">
      <c r="A2117" t="s">
        <v>42</v>
      </c>
      <c r="B2117" t="s">
        <v>257</v>
      </c>
      <c r="C2117">
        <v>3</v>
      </c>
      <c r="D2117">
        <v>0</v>
      </c>
      <c r="E2117" t="s">
        <v>95</v>
      </c>
      <c r="F2117" t="s">
        <v>95</v>
      </c>
      <c r="G2117">
        <v>0</v>
      </c>
      <c r="H2117" t="s">
        <v>95</v>
      </c>
    </row>
    <row r="2118" spans="1:8" x14ac:dyDescent="0.2">
      <c r="A2118" t="s">
        <v>42</v>
      </c>
      <c r="B2118" t="s">
        <v>258</v>
      </c>
      <c r="C2118">
        <v>3</v>
      </c>
      <c r="D2118">
        <v>0</v>
      </c>
      <c r="E2118" t="s">
        <v>95</v>
      </c>
      <c r="F2118" t="s">
        <v>95</v>
      </c>
      <c r="G2118">
        <v>0</v>
      </c>
      <c r="H2118" t="s">
        <v>95</v>
      </c>
    </row>
    <row r="2119" spans="1:8" x14ac:dyDescent="0.2">
      <c r="A2119" t="s">
        <v>42</v>
      </c>
      <c r="B2119" t="s">
        <v>259</v>
      </c>
      <c r="C2119">
        <v>5</v>
      </c>
      <c r="D2119">
        <v>0</v>
      </c>
      <c r="E2119" t="s">
        <v>95</v>
      </c>
      <c r="F2119" t="s">
        <v>95</v>
      </c>
      <c r="G2119">
        <v>0</v>
      </c>
      <c r="H2119" t="s">
        <v>95</v>
      </c>
    </row>
    <row r="2120" spans="1:8" x14ac:dyDescent="0.2">
      <c r="A2120" t="s">
        <v>42</v>
      </c>
      <c r="B2120" t="s">
        <v>260</v>
      </c>
      <c r="C2120">
        <v>5</v>
      </c>
      <c r="D2120">
        <v>0</v>
      </c>
      <c r="E2120" t="s">
        <v>95</v>
      </c>
      <c r="F2120" t="s">
        <v>95</v>
      </c>
      <c r="G2120">
        <v>0</v>
      </c>
      <c r="H2120" t="s">
        <v>95</v>
      </c>
    </row>
    <row r="2121" spans="1:8" x14ac:dyDescent="0.2">
      <c r="A2121" t="s">
        <v>15</v>
      </c>
      <c r="B2121" t="s">
        <v>98</v>
      </c>
      <c r="C2121">
        <v>2</v>
      </c>
      <c r="D2121">
        <v>0</v>
      </c>
      <c r="E2121">
        <v>0</v>
      </c>
      <c r="F2121">
        <v>0</v>
      </c>
      <c r="G2121">
        <v>0</v>
      </c>
      <c r="H2121">
        <v>0</v>
      </c>
    </row>
    <row r="2122" spans="1:8" x14ac:dyDescent="0.2">
      <c r="A2122" t="s">
        <v>15</v>
      </c>
      <c r="B2122" t="s">
        <v>99</v>
      </c>
      <c r="C2122">
        <v>2</v>
      </c>
      <c r="D2122">
        <v>0</v>
      </c>
      <c r="E2122">
        <v>0</v>
      </c>
      <c r="F2122">
        <v>0</v>
      </c>
      <c r="G2122">
        <v>0</v>
      </c>
      <c r="H2122">
        <v>0</v>
      </c>
    </row>
    <row r="2123" spans="1:8" x14ac:dyDescent="0.2">
      <c r="A2123" t="s">
        <v>15</v>
      </c>
      <c r="B2123" t="s">
        <v>100</v>
      </c>
      <c r="C2123">
        <v>1</v>
      </c>
      <c r="D2123">
        <v>0</v>
      </c>
      <c r="E2123">
        <v>0</v>
      </c>
      <c r="F2123">
        <v>0</v>
      </c>
      <c r="G2123">
        <v>0</v>
      </c>
      <c r="H2123">
        <v>0</v>
      </c>
    </row>
    <row r="2124" spans="1:8" x14ac:dyDescent="0.2">
      <c r="A2124" t="s">
        <v>15</v>
      </c>
      <c r="B2124" t="s">
        <v>101</v>
      </c>
      <c r="C2124">
        <v>6</v>
      </c>
      <c r="D2124">
        <v>0</v>
      </c>
      <c r="E2124">
        <v>0</v>
      </c>
      <c r="F2124">
        <v>0</v>
      </c>
      <c r="G2124">
        <v>0</v>
      </c>
      <c r="H2124">
        <v>0</v>
      </c>
    </row>
    <row r="2125" spans="1:8" x14ac:dyDescent="0.2">
      <c r="A2125" t="s">
        <v>15</v>
      </c>
      <c r="B2125" t="s">
        <v>102</v>
      </c>
      <c r="C2125">
        <v>1</v>
      </c>
      <c r="D2125">
        <v>0</v>
      </c>
      <c r="E2125">
        <v>0</v>
      </c>
      <c r="F2125">
        <v>0</v>
      </c>
      <c r="G2125">
        <v>0</v>
      </c>
      <c r="H2125">
        <v>0</v>
      </c>
    </row>
    <row r="2126" spans="1:8" x14ac:dyDescent="0.2">
      <c r="A2126" t="s">
        <v>15</v>
      </c>
      <c r="B2126" t="s">
        <v>103</v>
      </c>
      <c r="C2126">
        <v>3</v>
      </c>
      <c r="D2126">
        <v>0</v>
      </c>
      <c r="E2126">
        <v>0</v>
      </c>
      <c r="F2126">
        <v>0</v>
      </c>
      <c r="G2126">
        <v>0</v>
      </c>
      <c r="H2126">
        <v>0</v>
      </c>
    </row>
    <row r="2127" spans="1:8" x14ac:dyDescent="0.2">
      <c r="A2127" t="s">
        <v>15</v>
      </c>
      <c r="B2127" t="s">
        <v>104</v>
      </c>
      <c r="C2127">
        <v>6</v>
      </c>
      <c r="D2127">
        <v>0</v>
      </c>
      <c r="E2127">
        <v>0</v>
      </c>
      <c r="F2127">
        <v>0</v>
      </c>
      <c r="G2127">
        <v>0</v>
      </c>
      <c r="H2127">
        <v>0</v>
      </c>
    </row>
    <row r="2128" spans="1:8" x14ac:dyDescent="0.2">
      <c r="A2128" t="s">
        <v>15</v>
      </c>
      <c r="B2128" t="s">
        <v>105</v>
      </c>
      <c r="C2128">
        <v>3</v>
      </c>
      <c r="D2128">
        <v>0</v>
      </c>
      <c r="E2128">
        <v>0</v>
      </c>
      <c r="F2128">
        <v>0</v>
      </c>
      <c r="G2128">
        <v>0</v>
      </c>
      <c r="H2128">
        <v>0</v>
      </c>
    </row>
    <row r="2129" spans="1:8" x14ac:dyDescent="0.2">
      <c r="A2129" t="s">
        <v>15</v>
      </c>
      <c r="B2129" t="s">
        <v>106</v>
      </c>
      <c r="C2129">
        <v>1</v>
      </c>
      <c r="D2129">
        <v>0</v>
      </c>
      <c r="E2129">
        <v>0</v>
      </c>
      <c r="F2129">
        <v>0</v>
      </c>
      <c r="G2129">
        <v>0</v>
      </c>
      <c r="H2129">
        <v>0</v>
      </c>
    </row>
    <row r="2130" spans="1:8" x14ac:dyDescent="0.2">
      <c r="A2130" t="s">
        <v>15</v>
      </c>
      <c r="B2130" t="s">
        <v>107</v>
      </c>
      <c r="C2130">
        <v>4</v>
      </c>
      <c r="D2130">
        <v>25</v>
      </c>
      <c r="E2130">
        <v>0</v>
      </c>
      <c r="F2130">
        <v>0</v>
      </c>
      <c r="G2130">
        <v>0</v>
      </c>
      <c r="H2130">
        <v>0</v>
      </c>
    </row>
    <row r="2131" spans="1:8" x14ac:dyDescent="0.2">
      <c r="A2131" t="s">
        <v>15</v>
      </c>
      <c r="B2131" t="s">
        <v>108</v>
      </c>
      <c r="C2131">
        <v>2</v>
      </c>
      <c r="D2131">
        <v>0</v>
      </c>
      <c r="E2131">
        <v>0</v>
      </c>
      <c r="F2131">
        <v>0</v>
      </c>
      <c r="G2131">
        <v>0</v>
      </c>
      <c r="H2131">
        <v>0</v>
      </c>
    </row>
    <row r="2132" spans="1:8" x14ac:dyDescent="0.2">
      <c r="A2132" t="s">
        <v>15</v>
      </c>
      <c r="B2132" t="s">
        <v>109</v>
      </c>
      <c r="C2132">
        <v>2</v>
      </c>
      <c r="D2132">
        <v>0</v>
      </c>
      <c r="E2132">
        <v>0</v>
      </c>
      <c r="F2132">
        <v>0</v>
      </c>
      <c r="G2132">
        <v>0</v>
      </c>
      <c r="H2132">
        <v>0</v>
      </c>
    </row>
    <row r="2133" spans="1:8" x14ac:dyDescent="0.2">
      <c r="A2133" t="s">
        <v>15</v>
      </c>
      <c r="B2133" t="s">
        <v>110</v>
      </c>
      <c r="C2133">
        <v>2</v>
      </c>
      <c r="D2133">
        <v>0</v>
      </c>
      <c r="E2133">
        <v>0</v>
      </c>
      <c r="F2133">
        <v>0</v>
      </c>
      <c r="G2133">
        <v>0</v>
      </c>
      <c r="H2133">
        <v>0</v>
      </c>
    </row>
    <row r="2134" spans="1:8" x14ac:dyDescent="0.2">
      <c r="A2134" t="s">
        <v>15</v>
      </c>
      <c r="B2134" t="s">
        <v>111</v>
      </c>
      <c r="C2134">
        <v>6</v>
      </c>
      <c r="D2134">
        <v>0</v>
      </c>
      <c r="E2134">
        <v>0</v>
      </c>
      <c r="F2134">
        <v>0</v>
      </c>
      <c r="G2134">
        <v>0</v>
      </c>
      <c r="H2134">
        <v>0</v>
      </c>
    </row>
    <row r="2135" spans="1:8" x14ac:dyDescent="0.2">
      <c r="A2135" t="s">
        <v>15</v>
      </c>
      <c r="B2135" t="s">
        <v>112</v>
      </c>
      <c r="C2135">
        <v>2</v>
      </c>
      <c r="D2135">
        <v>0</v>
      </c>
      <c r="E2135">
        <v>0</v>
      </c>
      <c r="F2135">
        <v>0</v>
      </c>
      <c r="G2135">
        <v>0</v>
      </c>
      <c r="H2135">
        <v>0</v>
      </c>
    </row>
    <row r="2136" spans="1:8" x14ac:dyDescent="0.2">
      <c r="A2136" t="s">
        <v>15</v>
      </c>
      <c r="B2136" t="s">
        <v>113</v>
      </c>
      <c r="C2136">
        <v>6</v>
      </c>
      <c r="D2136">
        <v>0</v>
      </c>
      <c r="E2136">
        <v>0</v>
      </c>
      <c r="F2136">
        <v>0</v>
      </c>
      <c r="G2136">
        <v>0</v>
      </c>
      <c r="H2136">
        <v>0</v>
      </c>
    </row>
    <row r="2137" spans="1:8" x14ac:dyDescent="0.2">
      <c r="A2137" t="s">
        <v>15</v>
      </c>
      <c r="B2137" t="s">
        <v>114</v>
      </c>
      <c r="C2137">
        <v>2</v>
      </c>
      <c r="D2137">
        <v>0</v>
      </c>
      <c r="E2137">
        <v>0</v>
      </c>
      <c r="F2137">
        <v>0</v>
      </c>
      <c r="G2137">
        <v>0</v>
      </c>
      <c r="H2137">
        <v>0</v>
      </c>
    </row>
    <row r="2138" spans="1:8" x14ac:dyDescent="0.2">
      <c r="A2138" t="s">
        <v>15</v>
      </c>
      <c r="B2138" t="s">
        <v>115</v>
      </c>
      <c r="C2138">
        <v>2</v>
      </c>
      <c r="D2138">
        <v>0</v>
      </c>
      <c r="E2138">
        <v>0</v>
      </c>
      <c r="F2138">
        <v>0</v>
      </c>
      <c r="G2138">
        <v>0</v>
      </c>
      <c r="H2138">
        <v>0</v>
      </c>
    </row>
    <row r="2139" spans="1:8" x14ac:dyDescent="0.2">
      <c r="A2139" t="s">
        <v>15</v>
      </c>
      <c r="B2139" t="s">
        <v>116</v>
      </c>
      <c r="C2139">
        <v>6</v>
      </c>
      <c r="D2139">
        <v>0</v>
      </c>
      <c r="E2139">
        <v>0</v>
      </c>
      <c r="F2139">
        <v>0</v>
      </c>
      <c r="G2139">
        <v>0</v>
      </c>
      <c r="H2139">
        <v>0</v>
      </c>
    </row>
    <row r="2140" spans="1:8" x14ac:dyDescent="0.2">
      <c r="A2140" t="s">
        <v>15</v>
      </c>
      <c r="B2140" t="s">
        <v>117</v>
      </c>
      <c r="C2140">
        <v>5</v>
      </c>
      <c r="D2140">
        <v>0</v>
      </c>
      <c r="E2140">
        <v>0</v>
      </c>
      <c r="F2140">
        <v>0</v>
      </c>
      <c r="G2140">
        <v>0</v>
      </c>
      <c r="H2140">
        <v>0</v>
      </c>
    </row>
    <row r="2141" spans="1:8" x14ac:dyDescent="0.2">
      <c r="A2141" t="s">
        <v>15</v>
      </c>
      <c r="B2141" t="s">
        <v>118</v>
      </c>
      <c r="C2141">
        <v>7</v>
      </c>
      <c r="D2141">
        <v>0</v>
      </c>
      <c r="E2141">
        <v>0</v>
      </c>
      <c r="F2141">
        <v>0</v>
      </c>
      <c r="G2141">
        <v>0</v>
      </c>
      <c r="H2141">
        <v>0</v>
      </c>
    </row>
    <row r="2142" spans="1:8" x14ac:dyDescent="0.2">
      <c r="A2142" t="s">
        <v>15</v>
      </c>
      <c r="B2142" t="s">
        <v>119</v>
      </c>
      <c r="C2142">
        <v>6</v>
      </c>
      <c r="D2142">
        <v>0</v>
      </c>
      <c r="E2142">
        <v>0</v>
      </c>
      <c r="F2142">
        <v>0</v>
      </c>
      <c r="G2142">
        <v>0</v>
      </c>
      <c r="H2142">
        <v>0</v>
      </c>
    </row>
    <row r="2143" spans="1:8" x14ac:dyDescent="0.2">
      <c r="A2143" t="s">
        <v>15</v>
      </c>
      <c r="B2143" t="s">
        <v>120</v>
      </c>
      <c r="C2143">
        <v>5</v>
      </c>
      <c r="D2143">
        <v>0</v>
      </c>
      <c r="E2143">
        <v>0</v>
      </c>
      <c r="F2143">
        <v>0</v>
      </c>
      <c r="G2143">
        <v>0</v>
      </c>
      <c r="H2143">
        <v>0</v>
      </c>
    </row>
    <row r="2144" spans="1:8" x14ac:dyDescent="0.2">
      <c r="A2144" t="s">
        <v>15</v>
      </c>
      <c r="B2144" t="s">
        <v>121</v>
      </c>
      <c r="C2144">
        <v>5</v>
      </c>
      <c r="D2144">
        <v>0</v>
      </c>
      <c r="E2144">
        <v>0</v>
      </c>
      <c r="F2144">
        <v>0</v>
      </c>
      <c r="G2144">
        <v>0</v>
      </c>
      <c r="H2144">
        <v>0</v>
      </c>
    </row>
    <row r="2145" spans="1:8" x14ac:dyDescent="0.2">
      <c r="A2145" t="s">
        <v>15</v>
      </c>
      <c r="B2145" t="s">
        <v>122</v>
      </c>
      <c r="C2145">
        <v>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 x14ac:dyDescent="0.2">
      <c r="A2146" t="s">
        <v>15</v>
      </c>
      <c r="B2146" t="s">
        <v>123</v>
      </c>
      <c r="C2146">
        <v>2</v>
      </c>
      <c r="D2146">
        <v>0</v>
      </c>
      <c r="E2146">
        <v>0</v>
      </c>
      <c r="F2146">
        <v>0</v>
      </c>
      <c r="G2146">
        <v>0</v>
      </c>
      <c r="H2146">
        <v>0</v>
      </c>
    </row>
    <row r="2147" spans="1:8" x14ac:dyDescent="0.2">
      <c r="A2147" t="s">
        <v>15</v>
      </c>
      <c r="B2147" t="s">
        <v>124</v>
      </c>
      <c r="C2147">
        <v>2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 x14ac:dyDescent="0.2">
      <c r="A2148" t="s">
        <v>15</v>
      </c>
      <c r="B2148" t="s">
        <v>125</v>
      </c>
      <c r="C2148">
        <v>5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 x14ac:dyDescent="0.2">
      <c r="A2149" t="s">
        <v>15</v>
      </c>
      <c r="B2149" t="s">
        <v>126</v>
      </c>
      <c r="C2149">
        <v>6</v>
      </c>
      <c r="D2149">
        <v>0</v>
      </c>
      <c r="E2149">
        <v>0</v>
      </c>
      <c r="F2149">
        <v>0</v>
      </c>
      <c r="G2149">
        <v>0</v>
      </c>
      <c r="H2149">
        <v>0</v>
      </c>
    </row>
    <row r="2150" spans="1:8" x14ac:dyDescent="0.2">
      <c r="A2150" t="s">
        <v>15</v>
      </c>
      <c r="B2150" t="s">
        <v>127</v>
      </c>
      <c r="C2150">
        <v>6</v>
      </c>
      <c r="D2150">
        <v>0</v>
      </c>
      <c r="E2150">
        <v>0</v>
      </c>
      <c r="F2150">
        <v>0</v>
      </c>
      <c r="G2150">
        <v>0</v>
      </c>
      <c r="H2150">
        <v>0</v>
      </c>
    </row>
    <row r="2151" spans="1:8" x14ac:dyDescent="0.2">
      <c r="A2151" t="s">
        <v>15</v>
      </c>
      <c r="B2151" t="s">
        <v>128</v>
      </c>
      <c r="C2151">
        <v>6</v>
      </c>
      <c r="D2151">
        <v>83</v>
      </c>
      <c r="E2151">
        <v>0</v>
      </c>
      <c r="F2151">
        <v>0</v>
      </c>
      <c r="G2151">
        <v>0</v>
      </c>
      <c r="H2151">
        <v>0</v>
      </c>
    </row>
    <row r="2152" spans="1:8" x14ac:dyDescent="0.2">
      <c r="A2152" t="s">
        <v>15</v>
      </c>
      <c r="B2152" t="s">
        <v>129</v>
      </c>
      <c r="C2152">
        <v>6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 x14ac:dyDescent="0.2">
      <c r="A2153" t="s">
        <v>15</v>
      </c>
      <c r="B2153" t="s">
        <v>130</v>
      </c>
      <c r="C2153">
        <v>4</v>
      </c>
      <c r="D2153">
        <v>0</v>
      </c>
      <c r="E2153">
        <v>0</v>
      </c>
      <c r="F2153">
        <v>0</v>
      </c>
      <c r="G2153">
        <v>0</v>
      </c>
      <c r="H2153">
        <v>0</v>
      </c>
    </row>
    <row r="2154" spans="1:8" x14ac:dyDescent="0.2">
      <c r="A2154" t="s">
        <v>15</v>
      </c>
      <c r="B2154" t="s">
        <v>131</v>
      </c>
      <c r="C2154">
        <v>5</v>
      </c>
      <c r="D2154">
        <v>0</v>
      </c>
      <c r="E2154">
        <v>0</v>
      </c>
      <c r="F2154">
        <v>0</v>
      </c>
      <c r="G2154">
        <v>0</v>
      </c>
      <c r="H2154">
        <v>0</v>
      </c>
    </row>
    <row r="2155" spans="1:8" x14ac:dyDescent="0.2">
      <c r="A2155" t="s">
        <v>15</v>
      </c>
      <c r="B2155" t="s">
        <v>132</v>
      </c>
      <c r="C2155">
        <v>5</v>
      </c>
      <c r="D2155">
        <v>0</v>
      </c>
      <c r="E2155">
        <v>0</v>
      </c>
      <c r="F2155">
        <v>0</v>
      </c>
      <c r="G2155">
        <v>0</v>
      </c>
      <c r="H2155">
        <v>0</v>
      </c>
    </row>
    <row r="2156" spans="1:8" x14ac:dyDescent="0.2">
      <c r="A2156" t="s">
        <v>15</v>
      </c>
      <c r="B2156" t="s">
        <v>133</v>
      </c>
      <c r="C2156">
        <v>3</v>
      </c>
      <c r="D2156">
        <v>0</v>
      </c>
      <c r="E2156">
        <v>0</v>
      </c>
      <c r="F2156">
        <v>0</v>
      </c>
      <c r="G2156">
        <v>0</v>
      </c>
      <c r="H2156">
        <v>0</v>
      </c>
    </row>
    <row r="2157" spans="1:8" x14ac:dyDescent="0.2">
      <c r="A2157" t="s">
        <v>15</v>
      </c>
      <c r="B2157" t="s">
        <v>134</v>
      </c>
      <c r="C2157">
        <v>5</v>
      </c>
      <c r="D2157">
        <v>0</v>
      </c>
      <c r="E2157">
        <v>0</v>
      </c>
      <c r="F2157">
        <v>0</v>
      </c>
      <c r="G2157">
        <v>0</v>
      </c>
      <c r="H2157">
        <v>0</v>
      </c>
    </row>
    <row r="2158" spans="1:8" x14ac:dyDescent="0.2">
      <c r="A2158" t="s">
        <v>15</v>
      </c>
      <c r="B2158" t="s">
        <v>135</v>
      </c>
      <c r="C2158">
        <v>5</v>
      </c>
      <c r="D2158">
        <v>0</v>
      </c>
      <c r="E2158">
        <v>0</v>
      </c>
      <c r="F2158">
        <v>0</v>
      </c>
      <c r="G2158">
        <v>0</v>
      </c>
      <c r="H2158">
        <v>0</v>
      </c>
    </row>
    <row r="2159" spans="1:8" x14ac:dyDescent="0.2">
      <c r="A2159" t="s">
        <v>15</v>
      </c>
      <c r="B2159" t="s">
        <v>136</v>
      </c>
      <c r="C2159">
        <v>4</v>
      </c>
      <c r="D2159">
        <v>0</v>
      </c>
      <c r="E2159">
        <v>0</v>
      </c>
      <c r="F2159">
        <v>0</v>
      </c>
      <c r="G2159">
        <v>0</v>
      </c>
      <c r="H2159">
        <v>0</v>
      </c>
    </row>
    <row r="2160" spans="1:8" x14ac:dyDescent="0.2">
      <c r="A2160" t="s">
        <v>15</v>
      </c>
      <c r="B2160" t="s">
        <v>137</v>
      </c>
      <c r="C2160">
        <v>4</v>
      </c>
      <c r="D2160">
        <v>0</v>
      </c>
      <c r="E2160">
        <v>0</v>
      </c>
      <c r="F2160">
        <v>0</v>
      </c>
      <c r="G2160">
        <v>0</v>
      </c>
      <c r="H2160">
        <v>0</v>
      </c>
    </row>
    <row r="2161" spans="1:8" x14ac:dyDescent="0.2">
      <c r="A2161" t="s">
        <v>15</v>
      </c>
      <c r="B2161" t="s">
        <v>138</v>
      </c>
      <c r="C2161">
        <v>5</v>
      </c>
      <c r="D2161">
        <v>0</v>
      </c>
      <c r="E2161">
        <v>0</v>
      </c>
      <c r="F2161">
        <v>0</v>
      </c>
      <c r="G2161">
        <v>0</v>
      </c>
      <c r="H2161">
        <v>0</v>
      </c>
    </row>
    <row r="2162" spans="1:8" x14ac:dyDescent="0.2">
      <c r="A2162" t="s">
        <v>15</v>
      </c>
      <c r="B2162" t="s">
        <v>139</v>
      </c>
      <c r="C2162">
        <v>5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 x14ac:dyDescent="0.2">
      <c r="A2163" t="s">
        <v>15</v>
      </c>
      <c r="B2163" t="s">
        <v>140</v>
      </c>
      <c r="C2163">
        <v>5</v>
      </c>
      <c r="D2163">
        <v>0</v>
      </c>
      <c r="E2163">
        <v>0</v>
      </c>
      <c r="F2163">
        <v>0</v>
      </c>
      <c r="G2163">
        <v>0</v>
      </c>
      <c r="H2163">
        <v>0</v>
      </c>
    </row>
    <row r="2164" spans="1:8" x14ac:dyDescent="0.2">
      <c r="A2164" t="s">
        <v>15</v>
      </c>
      <c r="B2164" t="s">
        <v>141</v>
      </c>
      <c r="C2164">
        <v>1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 x14ac:dyDescent="0.2">
      <c r="A2165" t="s">
        <v>15</v>
      </c>
      <c r="B2165" t="s">
        <v>142</v>
      </c>
      <c r="C2165">
        <v>5</v>
      </c>
      <c r="D2165">
        <v>0</v>
      </c>
      <c r="E2165">
        <v>0</v>
      </c>
      <c r="F2165">
        <v>0</v>
      </c>
      <c r="G2165">
        <v>0</v>
      </c>
      <c r="H2165">
        <v>0</v>
      </c>
    </row>
    <row r="2166" spans="1:8" x14ac:dyDescent="0.2">
      <c r="A2166" t="s">
        <v>15</v>
      </c>
      <c r="B2166" t="s">
        <v>143</v>
      </c>
      <c r="C2166">
        <v>5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 x14ac:dyDescent="0.2">
      <c r="A2167" t="s">
        <v>15</v>
      </c>
      <c r="B2167" t="s">
        <v>144</v>
      </c>
      <c r="C2167">
        <v>3</v>
      </c>
      <c r="D2167">
        <v>0</v>
      </c>
      <c r="E2167">
        <v>0</v>
      </c>
      <c r="F2167">
        <v>0</v>
      </c>
      <c r="G2167">
        <v>0</v>
      </c>
      <c r="H2167">
        <v>0</v>
      </c>
    </row>
    <row r="2168" spans="1:8" x14ac:dyDescent="0.2">
      <c r="A2168" t="s">
        <v>15</v>
      </c>
      <c r="B2168" t="s">
        <v>145</v>
      </c>
      <c r="C2168">
        <v>6</v>
      </c>
      <c r="D2168">
        <v>0</v>
      </c>
      <c r="E2168">
        <v>0</v>
      </c>
      <c r="F2168">
        <v>0</v>
      </c>
      <c r="G2168">
        <v>0</v>
      </c>
      <c r="H2168">
        <v>0</v>
      </c>
    </row>
    <row r="2169" spans="1:8" x14ac:dyDescent="0.2">
      <c r="A2169" t="s">
        <v>15</v>
      </c>
      <c r="B2169" t="s">
        <v>146</v>
      </c>
      <c r="C2169">
        <v>7</v>
      </c>
      <c r="D2169">
        <v>0</v>
      </c>
      <c r="E2169">
        <v>0</v>
      </c>
      <c r="F2169">
        <v>0</v>
      </c>
      <c r="G2169">
        <v>0</v>
      </c>
      <c r="H2169">
        <v>0</v>
      </c>
    </row>
    <row r="2170" spans="1:8" x14ac:dyDescent="0.2">
      <c r="A2170" t="s">
        <v>15</v>
      </c>
      <c r="B2170" t="s">
        <v>147</v>
      </c>
      <c r="C2170">
        <v>5</v>
      </c>
      <c r="D2170">
        <v>0</v>
      </c>
      <c r="E2170">
        <v>0</v>
      </c>
      <c r="F2170">
        <v>0</v>
      </c>
      <c r="G2170">
        <v>0</v>
      </c>
      <c r="H2170">
        <v>0</v>
      </c>
    </row>
    <row r="2171" spans="1:8" x14ac:dyDescent="0.2">
      <c r="A2171" t="s">
        <v>15</v>
      </c>
      <c r="B2171" t="s">
        <v>148</v>
      </c>
      <c r="C2171">
        <v>6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 x14ac:dyDescent="0.2">
      <c r="A2172" t="s">
        <v>15</v>
      </c>
      <c r="B2172" t="s">
        <v>149</v>
      </c>
      <c r="C2172">
        <v>4</v>
      </c>
      <c r="D2172">
        <v>0</v>
      </c>
      <c r="E2172">
        <v>0</v>
      </c>
      <c r="F2172">
        <v>0</v>
      </c>
      <c r="G2172">
        <v>0</v>
      </c>
      <c r="H2172">
        <v>0</v>
      </c>
    </row>
    <row r="2173" spans="1:8" x14ac:dyDescent="0.2">
      <c r="A2173" t="s">
        <v>15</v>
      </c>
      <c r="B2173" t="s">
        <v>150</v>
      </c>
      <c r="C2173">
        <v>2</v>
      </c>
      <c r="D2173">
        <v>0</v>
      </c>
      <c r="E2173">
        <v>0</v>
      </c>
      <c r="F2173">
        <v>0</v>
      </c>
      <c r="G2173">
        <v>0</v>
      </c>
      <c r="H2173">
        <v>0</v>
      </c>
    </row>
    <row r="2174" spans="1:8" x14ac:dyDescent="0.2">
      <c r="A2174" t="s">
        <v>15</v>
      </c>
      <c r="B2174" t="s">
        <v>151</v>
      </c>
      <c r="C2174">
        <v>4</v>
      </c>
      <c r="D2174">
        <v>0</v>
      </c>
      <c r="E2174">
        <v>0</v>
      </c>
      <c r="F2174">
        <v>0</v>
      </c>
      <c r="G2174">
        <v>0</v>
      </c>
      <c r="H2174">
        <v>0</v>
      </c>
    </row>
    <row r="2175" spans="1:8" x14ac:dyDescent="0.2">
      <c r="A2175" t="s">
        <v>15</v>
      </c>
      <c r="B2175" t="s">
        <v>152</v>
      </c>
      <c r="C2175">
        <v>5</v>
      </c>
      <c r="D2175">
        <v>0</v>
      </c>
      <c r="E2175">
        <v>0</v>
      </c>
      <c r="F2175">
        <v>0</v>
      </c>
      <c r="G2175">
        <v>0</v>
      </c>
      <c r="H2175">
        <v>0</v>
      </c>
    </row>
    <row r="2176" spans="1:8" x14ac:dyDescent="0.2">
      <c r="A2176" t="s">
        <v>15</v>
      </c>
      <c r="B2176" t="s">
        <v>153</v>
      </c>
      <c r="C2176">
        <v>5</v>
      </c>
      <c r="D2176">
        <v>0</v>
      </c>
      <c r="E2176">
        <v>0</v>
      </c>
      <c r="F2176">
        <v>0</v>
      </c>
      <c r="G2176">
        <v>0</v>
      </c>
      <c r="H2176">
        <v>0</v>
      </c>
    </row>
    <row r="2177" spans="1:8" x14ac:dyDescent="0.2">
      <c r="A2177" t="s">
        <v>15</v>
      </c>
      <c r="B2177" t="s">
        <v>154</v>
      </c>
      <c r="C2177">
        <v>5</v>
      </c>
      <c r="D2177">
        <v>0</v>
      </c>
      <c r="E2177">
        <v>0</v>
      </c>
      <c r="F2177">
        <v>0</v>
      </c>
      <c r="G2177">
        <v>0</v>
      </c>
      <c r="H2177">
        <v>0</v>
      </c>
    </row>
    <row r="2178" spans="1:8" x14ac:dyDescent="0.2">
      <c r="A2178" t="s">
        <v>15</v>
      </c>
      <c r="B2178" t="s">
        <v>155</v>
      </c>
      <c r="C2178">
        <v>5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 x14ac:dyDescent="0.2">
      <c r="A2179" t="s">
        <v>15</v>
      </c>
      <c r="B2179" t="s">
        <v>156</v>
      </c>
      <c r="C2179">
        <v>4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 x14ac:dyDescent="0.2">
      <c r="A2180" t="s">
        <v>15</v>
      </c>
      <c r="B2180" t="s">
        <v>157</v>
      </c>
      <c r="C2180">
        <v>4</v>
      </c>
      <c r="D2180">
        <v>0</v>
      </c>
      <c r="E2180">
        <v>0</v>
      </c>
      <c r="F2180">
        <v>0</v>
      </c>
      <c r="G2180">
        <v>0</v>
      </c>
      <c r="H2180">
        <v>0</v>
      </c>
    </row>
    <row r="2181" spans="1:8" x14ac:dyDescent="0.2">
      <c r="A2181" t="s">
        <v>15</v>
      </c>
      <c r="B2181" t="s">
        <v>158</v>
      </c>
      <c r="C2181">
        <v>5</v>
      </c>
      <c r="D2181">
        <v>0</v>
      </c>
      <c r="E2181">
        <v>0</v>
      </c>
      <c r="F2181">
        <v>0</v>
      </c>
      <c r="G2181">
        <v>0</v>
      </c>
      <c r="H2181">
        <v>0</v>
      </c>
    </row>
    <row r="2182" spans="1:8" x14ac:dyDescent="0.2">
      <c r="A2182" t="s">
        <v>15</v>
      </c>
      <c r="B2182" t="s">
        <v>159</v>
      </c>
      <c r="C2182">
        <v>6</v>
      </c>
      <c r="D2182">
        <v>17</v>
      </c>
      <c r="E2182">
        <v>17</v>
      </c>
      <c r="F2182">
        <v>0</v>
      </c>
      <c r="G2182">
        <v>0</v>
      </c>
      <c r="H2182">
        <v>0</v>
      </c>
    </row>
    <row r="2183" spans="1:8" x14ac:dyDescent="0.2">
      <c r="A2183" t="s">
        <v>15</v>
      </c>
      <c r="B2183" t="s">
        <v>160</v>
      </c>
      <c r="C2183">
        <v>1</v>
      </c>
      <c r="D2183">
        <v>0</v>
      </c>
      <c r="E2183">
        <v>0</v>
      </c>
      <c r="F2183">
        <v>0</v>
      </c>
      <c r="G2183">
        <v>0</v>
      </c>
      <c r="H2183">
        <v>0</v>
      </c>
    </row>
    <row r="2184" spans="1:8" x14ac:dyDescent="0.2">
      <c r="A2184" t="s">
        <v>15</v>
      </c>
      <c r="B2184" t="s">
        <v>161</v>
      </c>
      <c r="C2184">
        <v>1</v>
      </c>
      <c r="D2184">
        <v>0</v>
      </c>
      <c r="E2184">
        <v>0</v>
      </c>
      <c r="F2184">
        <v>0</v>
      </c>
      <c r="G2184">
        <v>0</v>
      </c>
      <c r="H2184">
        <v>0</v>
      </c>
    </row>
    <row r="2185" spans="1:8" x14ac:dyDescent="0.2">
      <c r="A2185" t="s">
        <v>15</v>
      </c>
      <c r="B2185" t="s">
        <v>162</v>
      </c>
      <c r="C2185">
        <v>2</v>
      </c>
      <c r="D2185">
        <v>100</v>
      </c>
      <c r="E2185">
        <v>0</v>
      </c>
      <c r="F2185">
        <v>0</v>
      </c>
      <c r="G2185">
        <v>0</v>
      </c>
      <c r="H2185">
        <v>0</v>
      </c>
    </row>
    <row r="2186" spans="1:8" x14ac:dyDescent="0.2">
      <c r="A2186" t="s">
        <v>15</v>
      </c>
      <c r="B2186" t="s">
        <v>163</v>
      </c>
      <c r="C2186">
        <v>1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 x14ac:dyDescent="0.2">
      <c r="A2187" t="s">
        <v>15</v>
      </c>
      <c r="B2187" t="s">
        <v>164</v>
      </c>
      <c r="C2187">
        <v>2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 x14ac:dyDescent="0.2">
      <c r="A2188" t="s">
        <v>15</v>
      </c>
      <c r="B2188" t="s">
        <v>165</v>
      </c>
      <c r="C2188">
        <v>2</v>
      </c>
      <c r="D2188">
        <v>0</v>
      </c>
      <c r="E2188">
        <v>0</v>
      </c>
      <c r="F2188">
        <v>0</v>
      </c>
      <c r="G2188">
        <v>0</v>
      </c>
      <c r="H2188">
        <v>0</v>
      </c>
    </row>
    <row r="2189" spans="1:8" x14ac:dyDescent="0.2">
      <c r="A2189" t="s">
        <v>15</v>
      </c>
      <c r="B2189" t="s">
        <v>166</v>
      </c>
      <c r="C2189">
        <v>2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 x14ac:dyDescent="0.2">
      <c r="A2190" t="s">
        <v>15</v>
      </c>
      <c r="B2190" t="s">
        <v>167</v>
      </c>
      <c r="C2190">
        <v>1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 x14ac:dyDescent="0.2">
      <c r="A2191" t="s">
        <v>15</v>
      </c>
      <c r="B2191" t="s">
        <v>168</v>
      </c>
      <c r="C2191">
        <v>2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 x14ac:dyDescent="0.2">
      <c r="A2192" t="s">
        <v>15</v>
      </c>
      <c r="B2192" t="s">
        <v>169</v>
      </c>
      <c r="C2192">
        <v>2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 x14ac:dyDescent="0.2">
      <c r="A2193" t="s">
        <v>15</v>
      </c>
      <c r="B2193" t="s">
        <v>170</v>
      </c>
      <c r="C2193">
        <v>1</v>
      </c>
      <c r="D2193">
        <v>0</v>
      </c>
      <c r="E2193">
        <v>0</v>
      </c>
      <c r="F2193">
        <v>0</v>
      </c>
      <c r="G2193">
        <v>0</v>
      </c>
      <c r="H2193">
        <v>0</v>
      </c>
    </row>
    <row r="2194" spans="1:8" x14ac:dyDescent="0.2">
      <c r="A2194" t="s">
        <v>15</v>
      </c>
      <c r="B2194" t="s">
        <v>171</v>
      </c>
      <c r="C2194">
        <v>2</v>
      </c>
      <c r="D2194">
        <v>0</v>
      </c>
      <c r="E2194">
        <v>0</v>
      </c>
      <c r="F2194">
        <v>0</v>
      </c>
      <c r="G2194">
        <v>0</v>
      </c>
      <c r="H2194">
        <v>0</v>
      </c>
    </row>
    <row r="2195" spans="1:8" x14ac:dyDescent="0.2">
      <c r="A2195" t="s">
        <v>15</v>
      </c>
      <c r="B2195" t="s">
        <v>172</v>
      </c>
      <c r="C2195">
        <v>2</v>
      </c>
      <c r="D2195">
        <v>0</v>
      </c>
      <c r="E2195">
        <v>0</v>
      </c>
      <c r="F2195">
        <v>0</v>
      </c>
      <c r="G2195">
        <v>0</v>
      </c>
      <c r="H2195">
        <v>0</v>
      </c>
    </row>
    <row r="2196" spans="1:8" x14ac:dyDescent="0.2">
      <c r="A2196" t="s">
        <v>15</v>
      </c>
      <c r="B2196" t="s">
        <v>173</v>
      </c>
      <c r="C2196">
        <v>2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 x14ac:dyDescent="0.2">
      <c r="A2197" t="s">
        <v>15</v>
      </c>
      <c r="B2197" t="s">
        <v>174</v>
      </c>
      <c r="C2197">
        <v>2</v>
      </c>
      <c r="D2197">
        <v>0</v>
      </c>
      <c r="E2197">
        <v>0</v>
      </c>
      <c r="F2197">
        <v>0</v>
      </c>
      <c r="G2197">
        <v>0</v>
      </c>
      <c r="H2197">
        <v>0</v>
      </c>
    </row>
    <row r="2198" spans="1:8" x14ac:dyDescent="0.2">
      <c r="A2198" t="s">
        <v>15</v>
      </c>
      <c r="B2198" t="s">
        <v>175</v>
      </c>
      <c r="C2198">
        <v>2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 x14ac:dyDescent="0.2">
      <c r="A2199" t="s">
        <v>15</v>
      </c>
      <c r="B2199" t="s">
        <v>176</v>
      </c>
      <c r="C2199">
        <v>2</v>
      </c>
      <c r="D2199">
        <v>0</v>
      </c>
      <c r="E2199">
        <v>0</v>
      </c>
      <c r="F2199">
        <v>0</v>
      </c>
      <c r="G2199">
        <v>0</v>
      </c>
      <c r="H2199">
        <v>0</v>
      </c>
    </row>
    <row r="2200" spans="1:8" x14ac:dyDescent="0.2">
      <c r="A2200" t="s">
        <v>15</v>
      </c>
      <c r="B2200" t="s">
        <v>177</v>
      </c>
      <c r="C2200">
        <v>2</v>
      </c>
      <c r="D2200">
        <v>0</v>
      </c>
      <c r="E2200">
        <v>0</v>
      </c>
      <c r="F2200">
        <v>0</v>
      </c>
      <c r="G2200">
        <v>0</v>
      </c>
      <c r="H2200">
        <v>0</v>
      </c>
    </row>
    <row r="2201" spans="1:8" x14ac:dyDescent="0.2">
      <c r="A2201" t="s">
        <v>15</v>
      </c>
      <c r="B2201" t="s">
        <v>178</v>
      </c>
      <c r="C2201">
        <v>2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 x14ac:dyDescent="0.2">
      <c r="A2202" t="s">
        <v>15</v>
      </c>
      <c r="B2202" t="s">
        <v>179</v>
      </c>
      <c r="C2202">
        <v>1</v>
      </c>
      <c r="D2202">
        <v>0</v>
      </c>
      <c r="E2202">
        <v>0</v>
      </c>
      <c r="F2202">
        <v>0</v>
      </c>
      <c r="G2202">
        <v>0</v>
      </c>
      <c r="H2202">
        <v>0</v>
      </c>
    </row>
    <row r="2203" spans="1:8" x14ac:dyDescent="0.2">
      <c r="A2203" t="s">
        <v>15</v>
      </c>
      <c r="B2203" t="s">
        <v>180</v>
      </c>
      <c r="C2203">
        <v>2</v>
      </c>
      <c r="D2203">
        <v>100</v>
      </c>
      <c r="E2203">
        <v>50</v>
      </c>
      <c r="F2203">
        <v>0</v>
      </c>
      <c r="G2203">
        <v>0</v>
      </c>
      <c r="H2203">
        <v>0</v>
      </c>
    </row>
    <row r="2204" spans="1:8" x14ac:dyDescent="0.2">
      <c r="A2204" t="s">
        <v>15</v>
      </c>
      <c r="B2204" t="s">
        <v>181</v>
      </c>
      <c r="C2204">
        <v>2</v>
      </c>
      <c r="D2204">
        <v>0</v>
      </c>
      <c r="E2204">
        <v>0</v>
      </c>
      <c r="F2204">
        <v>0</v>
      </c>
      <c r="G2204">
        <v>0</v>
      </c>
      <c r="H2204">
        <v>0</v>
      </c>
    </row>
    <row r="2205" spans="1:8" x14ac:dyDescent="0.2">
      <c r="A2205" t="s">
        <v>15</v>
      </c>
      <c r="B2205" t="s">
        <v>182</v>
      </c>
      <c r="C2205">
        <v>2</v>
      </c>
      <c r="D2205">
        <v>50</v>
      </c>
      <c r="E2205">
        <v>0</v>
      </c>
      <c r="F2205">
        <v>0</v>
      </c>
      <c r="G2205">
        <v>0</v>
      </c>
      <c r="H2205">
        <v>0</v>
      </c>
    </row>
    <row r="2206" spans="1:8" x14ac:dyDescent="0.2">
      <c r="A2206" t="s">
        <v>15</v>
      </c>
      <c r="B2206" t="s">
        <v>183</v>
      </c>
      <c r="C2206">
        <v>1</v>
      </c>
      <c r="D2206">
        <v>0</v>
      </c>
      <c r="E2206">
        <v>0</v>
      </c>
      <c r="F2206">
        <v>0</v>
      </c>
      <c r="G2206">
        <v>0</v>
      </c>
      <c r="H2206">
        <v>0</v>
      </c>
    </row>
    <row r="2207" spans="1:8" x14ac:dyDescent="0.2">
      <c r="A2207" t="s">
        <v>15</v>
      </c>
      <c r="B2207" t="s">
        <v>184</v>
      </c>
      <c r="C2207">
        <v>2</v>
      </c>
      <c r="D2207">
        <v>0</v>
      </c>
      <c r="E2207">
        <v>0</v>
      </c>
      <c r="F2207">
        <v>0</v>
      </c>
      <c r="G2207">
        <v>0</v>
      </c>
      <c r="H2207">
        <v>0</v>
      </c>
    </row>
    <row r="2208" spans="1:8" x14ac:dyDescent="0.2">
      <c r="A2208" t="s">
        <v>15</v>
      </c>
      <c r="B2208" t="s">
        <v>185</v>
      </c>
      <c r="C2208">
        <v>2</v>
      </c>
      <c r="D2208">
        <v>0</v>
      </c>
      <c r="E2208">
        <v>0</v>
      </c>
      <c r="F2208">
        <v>0</v>
      </c>
      <c r="G2208">
        <v>0</v>
      </c>
      <c r="H2208">
        <v>0</v>
      </c>
    </row>
    <row r="2209" spans="1:8" x14ac:dyDescent="0.2">
      <c r="A2209" t="s">
        <v>15</v>
      </c>
      <c r="B2209" t="s">
        <v>186</v>
      </c>
      <c r="C2209">
        <v>2</v>
      </c>
      <c r="D2209">
        <v>0</v>
      </c>
      <c r="E2209">
        <v>0</v>
      </c>
      <c r="F2209">
        <v>0</v>
      </c>
      <c r="G2209">
        <v>0</v>
      </c>
      <c r="H2209">
        <v>0</v>
      </c>
    </row>
    <row r="2210" spans="1:8" x14ac:dyDescent="0.2">
      <c r="A2210" t="s">
        <v>15</v>
      </c>
      <c r="B2210" t="s">
        <v>187</v>
      </c>
      <c r="C2210">
        <v>1</v>
      </c>
      <c r="D2210">
        <v>0</v>
      </c>
      <c r="E2210">
        <v>0</v>
      </c>
      <c r="F2210">
        <v>0</v>
      </c>
      <c r="G2210">
        <v>0</v>
      </c>
      <c r="H2210">
        <v>0</v>
      </c>
    </row>
    <row r="2211" spans="1:8" x14ac:dyDescent="0.2">
      <c r="A2211" t="s">
        <v>15</v>
      </c>
      <c r="B2211" t="s">
        <v>188</v>
      </c>
      <c r="C2211">
        <v>2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 x14ac:dyDescent="0.2">
      <c r="A2212" t="s">
        <v>15</v>
      </c>
      <c r="B2212" t="s">
        <v>189</v>
      </c>
      <c r="C2212">
        <v>2</v>
      </c>
      <c r="D2212">
        <v>0</v>
      </c>
      <c r="E2212">
        <v>0</v>
      </c>
      <c r="F2212">
        <v>0</v>
      </c>
      <c r="G2212">
        <v>0</v>
      </c>
      <c r="H2212">
        <v>0</v>
      </c>
    </row>
    <row r="2213" spans="1:8" x14ac:dyDescent="0.2">
      <c r="A2213" t="s">
        <v>15</v>
      </c>
      <c r="B2213" t="s">
        <v>190</v>
      </c>
      <c r="C2213">
        <v>2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 x14ac:dyDescent="0.2">
      <c r="A2214" t="s">
        <v>15</v>
      </c>
      <c r="B2214" t="s">
        <v>191</v>
      </c>
      <c r="C2214">
        <v>1</v>
      </c>
      <c r="D2214">
        <v>0</v>
      </c>
      <c r="E2214">
        <v>0</v>
      </c>
      <c r="F2214">
        <v>0</v>
      </c>
      <c r="G2214">
        <v>0</v>
      </c>
      <c r="H2214">
        <v>0</v>
      </c>
    </row>
    <row r="2215" spans="1:8" x14ac:dyDescent="0.2">
      <c r="A2215" t="s">
        <v>15</v>
      </c>
      <c r="B2215" t="s">
        <v>192</v>
      </c>
      <c r="C2215">
        <v>6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 x14ac:dyDescent="0.2">
      <c r="A2216" t="s">
        <v>15</v>
      </c>
      <c r="B2216" t="s">
        <v>193</v>
      </c>
      <c r="C2216">
        <v>6</v>
      </c>
      <c r="D2216">
        <v>0</v>
      </c>
      <c r="E2216">
        <v>0</v>
      </c>
      <c r="F2216">
        <v>0</v>
      </c>
      <c r="G2216">
        <v>0</v>
      </c>
      <c r="H2216">
        <v>0</v>
      </c>
    </row>
    <row r="2217" spans="1:8" x14ac:dyDescent="0.2">
      <c r="A2217" t="s">
        <v>15</v>
      </c>
      <c r="B2217" t="s">
        <v>194</v>
      </c>
      <c r="C2217">
        <v>4</v>
      </c>
      <c r="D2217">
        <v>0</v>
      </c>
      <c r="E2217">
        <v>0</v>
      </c>
      <c r="F2217">
        <v>0</v>
      </c>
      <c r="G2217">
        <v>0</v>
      </c>
      <c r="H2217">
        <v>0</v>
      </c>
    </row>
    <row r="2218" spans="1:8" x14ac:dyDescent="0.2">
      <c r="A2218" t="s">
        <v>15</v>
      </c>
      <c r="B2218" t="s">
        <v>195</v>
      </c>
      <c r="C2218">
        <v>1</v>
      </c>
      <c r="D2218">
        <v>0</v>
      </c>
      <c r="E2218">
        <v>0</v>
      </c>
      <c r="F2218">
        <v>0</v>
      </c>
      <c r="G2218">
        <v>0</v>
      </c>
      <c r="H2218">
        <v>0</v>
      </c>
    </row>
    <row r="2219" spans="1:8" x14ac:dyDescent="0.2">
      <c r="A2219" t="s">
        <v>15</v>
      </c>
      <c r="B2219" t="s">
        <v>196</v>
      </c>
      <c r="C2219">
        <v>4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 x14ac:dyDescent="0.2">
      <c r="A2220" t="s">
        <v>15</v>
      </c>
      <c r="B2220" t="s">
        <v>197</v>
      </c>
      <c r="C2220">
        <v>4</v>
      </c>
      <c r="D2220">
        <v>0</v>
      </c>
      <c r="E2220">
        <v>0</v>
      </c>
      <c r="F2220">
        <v>0</v>
      </c>
      <c r="G2220">
        <v>0</v>
      </c>
      <c r="H2220">
        <v>0</v>
      </c>
    </row>
    <row r="2221" spans="1:8" x14ac:dyDescent="0.2">
      <c r="A2221" t="s">
        <v>15</v>
      </c>
      <c r="B2221" t="s">
        <v>198</v>
      </c>
      <c r="C2221">
        <v>1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 x14ac:dyDescent="0.2">
      <c r="A2222" t="s">
        <v>15</v>
      </c>
      <c r="B2222" t="s">
        <v>199</v>
      </c>
      <c r="C2222">
        <v>6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 x14ac:dyDescent="0.2">
      <c r="A2223" t="s">
        <v>15</v>
      </c>
      <c r="B2223" t="s">
        <v>200</v>
      </c>
      <c r="C2223">
        <v>4</v>
      </c>
      <c r="D2223">
        <v>0</v>
      </c>
      <c r="E2223">
        <v>0</v>
      </c>
      <c r="F2223">
        <v>0</v>
      </c>
      <c r="G2223">
        <v>0</v>
      </c>
      <c r="H2223">
        <v>0</v>
      </c>
    </row>
    <row r="2224" spans="1:8" x14ac:dyDescent="0.2">
      <c r="A2224" t="s">
        <v>15</v>
      </c>
      <c r="B2224" t="s">
        <v>201</v>
      </c>
      <c r="C2224">
        <v>4</v>
      </c>
      <c r="D2224">
        <v>0</v>
      </c>
      <c r="E2224">
        <v>0</v>
      </c>
      <c r="F2224">
        <v>0</v>
      </c>
      <c r="G2224">
        <v>0</v>
      </c>
      <c r="H2224">
        <v>0</v>
      </c>
    </row>
    <row r="2225" spans="1:8" x14ac:dyDescent="0.2">
      <c r="A2225" t="s">
        <v>15</v>
      </c>
      <c r="B2225" t="s">
        <v>202</v>
      </c>
      <c r="C2225">
        <v>3</v>
      </c>
      <c r="D2225">
        <v>0</v>
      </c>
      <c r="E2225">
        <v>0</v>
      </c>
      <c r="F2225">
        <v>0</v>
      </c>
      <c r="G2225">
        <v>0</v>
      </c>
      <c r="H2225">
        <v>0</v>
      </c>
    </row>
    <row r="2226" spans="1:8" x14ac:dyDescent="0.2">
      <c r="A2226" t="s">
        <v>15</v>
      </c>
      <c r="B2226" t="s">
        <v>203</v>
      </c>
      <c r="C2226">
        <v>6</v>
      </c>
      <c r="D2226">
        <v>0</v>
      </c>
      <c r="E2226">
        <v>0</v>
      </c>
      <c r="F2226">
        <v>0</v>
      </c>
      <c r="G2226">
        <v>0</v>
      </c>
      <c r="H2226">
        <v>0</v>
      </c>
    </row>
    <row r="2227" spans="1:8" x14ac:dyDescent="0.2">
      <c r="A2227" t="s">
        <v>15</v>
      </c>
      <c r="B2227" t="s">
        <v>204</v>
      </c>
      <c r="C2227">
        <v>5</v>
      </c>
      <c r="D2227">
        <v>0</v>
      </c>
      <c r="E2227">
        <v>0</v>
      </c>
      <c r="F2227">
        <v>0</v>
      </c>
      <c r="G2227">
        <v>0</v>
      </c>
      <c r="H2227">
        <v>0</v>
      </c>
    </row>
    <row r="2228" spans="1:8" x14ac:dyDescent="0.2">
      <c r="A2228" t="s">
        <v>15</v>
      </c>
      <c r="B2228" t="s">
        <v>205</v>
      </c>
      <c r="C2228">
        <v>1</v>
      </c>
      <c r="D2228">
        <v>0</v>
      </c>
      <c r="E2228">
        <v>0</v>
      </c>
      <c r="F2228">
        <v>0</v>
      </c>
      <c r="G2228">
        <v>0</v>
      </c>
      <c r="H2228">
        <v>0</v>
      </c>
    </row>
    <row r="2229" spans="1:8" x14ac:dyDescent="0.2">
      <c r="A2229" t="s">
        <v>15</v>
      </c>
      <c r="B2229" t="s">
        <v>206</v>
      </c>
      <c r="C2229">
        <v>4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 x14ac:dyDescent="0.2">
      <c r="A2230" t="s">
        <v>15</v>
      </c>
      <c r="B2230" t="s">
        <v>207</v>
      </c>
      <c r="C2230">
        <v>5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 x14ac:dyDescent="0.2">
      <c r="A2231" t="s">
        <v>15</v>
      </c>
      <c r="B2231" t="s">
        <v>208</v>
      </c>
      <c r="C2231">
        <v>2</v>
      </c>
      <c r="D2231">
        <v>0</v>
      </c>
      <c r="E2231">
        <v>0</v>
      </c>
      <c r="F2231">
        <v>0</v>
      </c>
      <c r="G2231">
        <v>0</v>
      </c>
      <c r="H2231">
        <v>0</v>
      </c>
    </row>
    <row r="2232" spans="1:8" x14ac:dyDescent="0.2">
      <c r="A2232" t="s">
        <v>15</v>
      </c>
      <c r="B2232" t="s">
        <v>209</v>
      </c>
      <c r="C2232">
        <v>1</v>
      </c>
      <c r="D2232">
        <v>0</v>
      </c>
      <c r="E2232">
        <v>0</v>
      </c>
      <c r="F2232">
        <v>0</v>
      </c>
      <c r="G2232">
        <v>0</v>
      </c>
      <c r="H2232">
        <v>0</v>
      </c>
    </row>
    <row r="2233" spans="1:8" x14ac:dyDescent="0.2">
      <c r="A2233" t="s">
        <v>15</v>
      </c>
      <c r="B2233" t="s">
        <v>210</v>
      </c>
      <c r="C2233">
        <v>4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 x14ac:dyDescent="0.2">
      <c r="A2234" t="s">
        <v>15</v>
      </c>
      <c r="B2234" t="s">
        <v>211</v>
      </c>
      <c r="C2234">
        <v>6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 x14ac:dyDescent="0.2">
      <c r="A2235" t="s">
        <v>15</v>
      </c>
      <c r="B2235" t="s">
        <v>212</v>
      </c>
      <c r="C2235">
        <v>6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 x14ac:dyDescent="0.2">
      <c r="A2236" t="s">
        <v>15</v>
      </c>
      <c r="B2236" t="s">
        <v>213</v>
      </c>
      <c r="C2236">
        <v>4</v>
      </c>
      <c r="D2236">
        <v>0</v>
      </c>
      <c r="E2236">
        <v>0</v>
      </c>
      <c r="F2236">
        <v>0</v>
      </c>
      <c r="G2236">
        <v>0</v>
      </c>
      <c r="H2236">
        <v>0</v>
      </c>
    </row>
    <row r="2237" spans="1:8" x14ac:dyDescent="0.2">
      <c r="A2237" t="s">
        <v>15</v>
      </c>
      <c r="B2237" t="s">
        <v>214</v>
      </c>
      <c r="C2237">
        <v>3</v>
      </c>
      <c r="D2237">
        <v>0</v>
      </c>
      <c r="E2237">
        <v>0</v>
      </c>
      <c r="F2237">
        <v>0</v>
      </c>
      <c r="G2237">
        <v>0</v>
      </c>
      <c r="H2237">
        <v>0</v>
      </c>
    </row>
    <row r="2238" spans="1:8" x14ac:dyDescent="0.2">
      <c r="A2238" t="s">
        <v>15</v>
      </c>
      <c r="B2238" t="s">
        <v>215</v>
      </c>
      <c r="C2238">
        <v>6</v>
      </c>
      <c r="D2238">
        <v>17</v>
      </c>
      <c r="E2238">
        <v>17</v>
      </c>
      <c r="F2238">
        <v>0</v>
      </c>
      <c r="G2238">
        <v>0</v>
      </c>
      <c r="H2238">
        <v>0</v>
      </c>
    </row>
    <row r="2239" spans="1:8" x14ac:dyDescent="0.2">
      <c r="A2239" t="s">
        <v>15</v>
      </c>
      <c r="B2239" t="s">
        <v>216</v>
      </c>
      <c r="C2239">
        <v>2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 x14ac:dyDescent="0.2">
      <c r="A2240" t="s">
        <v>15</v>
      </c>
      <c r="B2240" t="s">
        <v>217</v>
      </c>
      <c r="C2240">
        <v>4</v>
      </c>
      <c r="D2240">
        <v>100</v>
      </c>
      <c r="E2240">
        <v>50</v>
      </c>
      <c r="F2240">
        <v>0</v>
      </c>
      <c r="G2240">
        <v>0</v>
      </c>
      <c r="H2240">
        <v>0</v>
      </c>
    </row>
    <row r="2241" spans="1:8" x14ac:dyDescent="0.2">
      <c r="A2241" t="s">
        <v>15</v>
      </c>
      <c r="B2241" t="s">
        <v>218</v>
      </c>
      <c r="C2241">
        <v>2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 x14ac:dyDescent="0.2">
      <c r="A2242" t="s">
        <v>15</v>
      </c>
      <c r="B2242" t="s">
        <v>219</v>
      </c>
      <c r="C2242">
        <v>1</v>
      </c>
      <c r="D2242">
        <v>100</v>
      </c>
      <c r="E2242">
        <v>100</v>
      </c>
      <c r="F2242">
        <v>0</v>
      </c>
      <c r="G2242">
        <v>0</v>
      </c>
      <c r="H2242">
        <v>0</v>
      </c>
    </row>
    <row r="2243" spans="1:8" x14ac:dyDescent="0.2">
      <c r="A2243" t="s">
        <v>15</v>
      </c>
      <c r="B2243" t="s">
        <v>220</v>
      </c>
      <c r="C2243">
        <v>1</v>
      </c>
      <c r="D2243">
        <v>0</v>
      </c>
      <c r="E2243">
        <v>0</v>
      </c>
      <c r="F2243">
        <v>0</v>
      </c>
      <c r="G2243">
        <v>0</v>
      </c>
      <c r="H2243">
        <v>0</v>
      </c>
    </row>
    <row r="2244" spans="1:8" x14ac:dyDescent="0.2">
      <c r="A2244" t="s">
        <v>15</v>
      </c>
      <c r="B2244" t="s">
        <v>221</v>
      </c>
      <c r="C2244">
        <v>3</v>
      </c>
      <c r="D2244">
        <v>0</v>
      </c>
      <c r="E2244">
        <v>0</v>
      </c>
      <c r="F2244">
        <v>0</v>
      </c>
      <c r="G2244">
        <v>0</v>
      </c>
      <c r="H2244">
        <v>0</v>
      </c>
    </row>
    <row r="2245" spans="1:8" x14ac:dyDescent="0.2">
      <c r="A2245" t="s">
        <v>15</v>
      </c>
      <c r="B2245" t="s">
        <v>222</v>
      </c>
      <c r="C2245">
        <v>5</v>
      </c>
      <c r="D2245">
        <v>100</v>
      </c>
      <c r="E2245">
        <v>80</v>
      </c>
      <c r="F2245">
        <v>0</v>
      </c>
      <c r="G2245">
        <v>0</v>
      </c>
      <c r="H2245">
        <v>0</v>
      </c>
    </row>
    <row r="2246" spans="1:8" x14ac:dyDescent="0.2">
      <c r="A2246" t="s">
        <v>15</v>
      </c>
      <c r="B2246" t="s">
        <v>223</v>
      </c>
      <c r="C2246">
        <v>5</v>
      </c>
      <c r="D2246">
        <v>0</v>
      </c>
      <c r="E2246">
        <v>0</v>
      </c>
      <c r="F2246">
        <v>0</v>
      </c>
      <c r="G2246">
        <v>0</v>
      </c>
      <c r="H2246">
        <v>0</v>
      </c>
    </row>
    <row r="2247" spans="1:8" x14ac:dyDescent="0.2">
      <c r="A2247" t="s">
        <v>15</v>
      </c>
      <c r="B2247" t="s">
        <v>224</v>
      </c>
      <c r="C2247">
        <v>3</v>
      </c>
      <c r="D2247">
        <v>0</v>
      </c>
      <c r="E2247">
        <v>0</v>
      </c>
      <c r="F2247">
        <v>0</v>
      </c>
      <c r="G2247">
        <v>0</v>
      </c>
      <c r="H2247">
        <v>0</v>
      </c>
    </row>
    <row r="2248" spans="1:8" x14ac:dyDescent="0.2">
      <c r="A2248" t="s">
        <v>15</v>
      </c>
      <c r="B2248" t="s">
        <v>225</v>
      </c>
      <c r="C2248">
        <v>5</v>
      </c>
      <c r="D2248">
        <v>0</v>
      </c>
      <c r="E2248">
        <v>0</v>
      </c>
      <c r="F2248">
        <v>0</v>
      </c>
      <c r="G2248">
        <v>0</v>
      </c>
      <c r="H2248">
        <v>0</v>
      </c>
    </row>
    <row r="2249" spans="1:8" x14ac:dyDescent="0.2">
      <c r="A2249" t="s">
        <v>15</v>
      </c>
      <c r="B2249" t="s">
        <v>226</v>
      </c>
      <c r="C2249">
        <v>2</v>
      </c>
      <c r="D2249">
        <v>0</v>
      </c>
      <c r="E2249">
        <v>0</v>
      </c>
      <c r="F2249">
        <v>0</v>
      </c>
      <c r="G2249">
        <v>0</v>
      </c>
      <c r="H2249">
        <v>0</v>
      </c>
    </row>
    <row r="2250" spans="1:8" x14ac:dyDescent="0.2">
      <c r="A2250" t="s">
        <v>15</v>
      </c>
      <c r="B2250" t="s">
        <v>227</v>
      </c>
      <c r="C2250">
        <v>3</v>
      </c>
      <c r="D2250">
        <v>0</v>
      </c>
      <c r="E2250">
        <v>0</v>
      </c>
      <c r="F2250">
        <v>0</v>
      </c>
      <c r="G2250">
        <v>0</v>
      </c>
      <c r="H2250">
        <v>0</v>
      </c>
    </row>
    <row r="2251" spans="1:8" x14ac:dyDescent="0.2">
      <c r="A2251" t="s">
        <v>15</v>
      </c>
      <c r="B2251" t="s">
        <v>228</v>
      </c>
      <c r="C2251">
        <v>1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 x14ac:dyDescent="0.2">
      <c r="A2252" t="s">
        <v>15</v>
      </c>
      <c r="B2252" t="s">
        <v>229</v>
      </c>
      <c r="C2252">
        <v>2</v>
      </c>
      <c r="D2252">
        <v>100</v>
      </c>
      <c r="E2252">
        <v>50</v>
      </c>
      <c r="F2252">
        <v>0</v>
      </c>
      <c r="G2252">
        <v>0</v>
      </c>
      <c r="H2252">
        <v>0</v>
      </c>
    </row>
    <row r="2253" spans="1:8" x14ac:dyDescent="0.2">
      <c r="A2253" t="s">
        <v>15</v>
      </c>
      <c r="B2253" t="s">
        <v>230</v>
      </c>
      <c r="C2253">
        <v>1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 x14ac:dyDescent="0.2">
      <c r="A2254" t="s">
        <v>15</v>
      </c>
      <c r="B2254" t="s">
        <v>231</v>
      </c>
      <c r="C2254">
        <v>4</v>
      </c>
      <c r="D2254">
        <v>0</v>
      </c>
      <c r="E2254">
        <v>0</v>
      </c>
      <c r="F2254">
        <v>0</v>
      </c>
      <c r="G2254">
        <v>0</v>
      </c>
      <c r="H2254">
        <v>0</v>
      </c>
    </row>
    <row r="2255" spans="1:8" x14ac:dyDescent="0.2">
      <c r="A2255" t="s">
        <v>15</v>
      </c>
      <c r="B2255" t="s">
        <v>232</v>
      </c>
      <c r="C2255">
        <v>4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 x14ac:dyDescent="0.2">
      <c r="A2256" t="s">
        <v>15</v>
      </c>
      <c r="B2256" t="s">
        <v>233</v>
      </c>
      <c r="C2256">
        <v>6</v>
      </c>
      <c r="D2256">
        <v>0</v>
      </c>
      <c r="E2256">
        <v>0</v>
      </c>
      <c r="F2256">
        <v>0</v>
      </c>
      <c r="G2256">
        <v>0</v>
      </c>
      <c r="H2256">
        <v>0</v>
      </c>
    </row>
    <row r="2257" spans="1:8" x14ac:dyDescent="0.2">
      <c r="A2257" t="s">
        <v>15</v>
      </c>
      <c r="B2257" t="s">
        <v>234</v>
      </c>
      <c r="C2257">
        <v>1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 x14ac:dyDescent="0.2">
      <c r="A2258" t="s">
        <v>15</v>
      </c>
      <c r="B2258" t="s">
        <v>235</v>
      </c>
      <c r="C2258">
        <v>6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 x14ac:dyDescent="0.2">
      <c r="A2259" t="s">
        <v>15</v>
      </c>
      <c r="B2259" t="s">
        <v>236</v>
      </c>
      <c r="C2259">
        <v>5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 x14ac:dyDescent="0.2">
      <c r="A2260" t="s">
        <v>15</v>
      </c>
      <c r="B2260" t="s">
        <v>237</v>
      </c>
      <c r="C2260">
        <v>4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 x14ac:dyDescent="0.2">
      <c r="A2261" t="s">
        <v>15</v>
      </c>
      <c r="B2261" t="s">
        <v>238</v>
      </c>
      <c r="C2261">
        <v>5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 x14ac:dyDescent="0.2">
      <c r="A2262" t="s">
        <v>15</v>
      </c>
      <c r="B2262" t="s">
        <v>239</v>
      </c>
      <c r="C2262">
        <v>5</v>
      </c>
      <c r="D2262">
        <v>0</v>
      </c>
      <c r="E2262">
        <v>0</v>
      </c>
      <c r="F2262">
        <v>0</v>
      </c>
      <c r="G2262">
        <v>0</v>
      </c>
      <c r="H2262">
        <v>0</v>
      </c>
    </row>
    <row r="2263" spans="1:8" x14ac:dyDescent="0.2">
      <c r="A2263" t="s">
        <v>15</v>
      </c>
      <c r="B2263" t="s">
        <v>240</v>
      </c>
      <c r="C2263">
        <v>4</v>
      </c>
      <c r="D2263">
        <v>0</v>
      </c>
      <c r="E2263">
        <v>0</v>
      </c>
      <c r="F2263">
        <v>0</v>
      </c>
      <c r="G2263">
        <v>0</v>
      </c>
      <c r="H2263">
        <v>0</v>
      </c>
    </row>
    <row r="2264" spans="1:8" x14ac:dyDescent="0.2">
      <c r="A2264" t="s">
        <v>15</v>
      </c>
      <c r="B2264" t="s">
        <v>241</v>
      </c>
      <c r="C2264">
        <v>3</v>
      </c>
      <c r="D2264">
        <v>0</v>
      </c>
      <c r="E2264">
        <v>0</v>
      </c>
      <c r="F2264">
        <v>0</v>
      </c>
      <c r="G2264">
        <v>0</v>
      </c>
      <c r="H2264">
        <v>0</v>
      </c>
    </row>
    <row r="2265" spans="1:8" x14ac:dyDescent="0.2">
      <c r="A2265" t="s">
        <v>15</v>
      </c>
      <c r="B2265" t="s">
        <v>242</v>
      </c>
      <c r="C2265">
        <v>6</v>
      </c>
      <c r="D2265">
        <v>0</v>
      </c>
      <c r="E2265">
        <v>0</v>
      </c>
      <c r="F2265">
        <v>0</v>
      </c>
      <c r="G2265">
        <v>0</v>
      </c>
      <c r="H2265">
        <v>0</v>
      </c>
    </row>
    <row r="2266" spans="1:8" x14ac:dyDescent="0.2">
      <c r="A2266" t="s">
        <v>15</v>
      </c>
      <c r="B2266" t="s">
        <v>243</v>
      </c>
      <c r="C2266">
        <v>4</v>
      </c>
      <c r="D2266">
        <v>0</v>
      </c>
      <c r="E2266">
        <v>0</v>
      </c>
      <c r="F2266">
        <v>0</v>
      </c>
      <c r="G2266">
        <v>0</v>
      </c>
      <c r="H2266">
        <v>0</v>
      </c>
    </row>
    <row r="2267" spans="1:8" x14ac:dyDescent="0.2">
      <c r="A2267" t="s">
        <v>15</v>
      </c>
      <c r="B2267" t="s">
        <v>244</v>
      </c>
      <c r="C2267">
        <v>4</v>
      </c>
      <c r="D2267">
        <v>0</v>
      </c>
      <c r="E2267">
        <v>0</v>
      </c>
      <c r="F2267">
        <v>0</v>
      </c>
      <c r="G2267">
        <v>0</v>
      </c>
      <c r="H2267">
        <v>0</v>
      </c>
    </row>
    <row r="2268" spans="1:8" x14ac:dyDescent="0.2">
      <c r="A2268" t="s">
        <v>15</v>
      </c>
      <c r="B2268" t="s">
        <v>245</v>
      </c>
      <c r="C2268">
        <v>6</v>
      </c>
      <c r="D2268">
        <v>0</v>
      </c>
      <c r="E2268">
        <v>0</v>
      </c>
      <c r="F2268">
        <v>0</v>
      </c>
      <c r="G2268">
        <v>0</v>
      </c>
      <c r="H2268">
        <v>0</v>
      </c>
    </row>
    <row r="2269" spans="1:8" x14ac:dyDescent="0.2">
      <c r="A2269" t="s">
        <v>15</v>
      </c>
      <c r="B2269" t="s">
        <v>246</v>
      </c>
      <c r="C2269">
        <v>3</v>
      </c>
      <c r="D2269">
        <v>0</v>
      </c>
      <c r="E2269">
        <v>0</v>
      </c>
      <c r="F2269">
        <v>0</v>
      </c>
      <c r="G2269">
        <v>0</v>
      </c>
      <c r="H2269">
        <v>0</v>
      </c>
    </row>
    <row r="2270" spans="1:8" x14ac:dyDescent="0.2">
      <c r="A2270" t="s">
        <v>15</v>
      </c>
      <c r="B2270" t="s">
        <v>247</v>
      </c>
      <c r="C2270">
        <v>4</v>
      </c>
      <c r="D2270">
        <v>0</v>
      </c>
      <c r="E2270">
        <v>0</v>
      </c>
      <c r="F2270">
        <v>0</v>
      </c>
      <c r="G2270">
        <v>0</v>
      </c>
      <c r="H2270">
        <v>0</v>
      </c>
    </row>
    <row r="2271" spans="1:8" x14ac:dyDescent="0.2">
      <c r="A2271" t="s">
        <v>15</v>
      </c>
      <c r="B2271" t="s">
        <v>248</v>
      </c>
      <c r="C2271">
        <v>4</v>
      </c>
      <c r="D2271">
        <v>0</v>
      </c>
      <c r="E2271">
        <v>0</v>
      </c>
      <c r="F2271">
        <v>0</v>
      </c>
      <c r="G2271">
        <v>0</v>
      </c>
      <c r="H2271">
        <v>0</v>
      </c>
    </row>
    <row r="2272" spans="1:8" x14ac:dyDescent="0.2">
      <c r="A2272" t="s">
        <v>15</v>
      </c>
      <c r="B2272" t="s">
        <v>249</v>
      </c>
      <c r="C2272">
        <v>1</v>
      </c>
      <c r="D2272">
        <v>0</v>
      </c>
      <c r="E2272">
        <v>0</v>
      </c>
      <c r="F2272">
        <v>0</v>
      </c>
      <c r="G2272">
        <v>0</v>
      </c>
      <c r="H2272">
        <v>0</v>
      </c>
    </row>
    <row r="2273" spans="1:8" x14ac:dyDescent="0.2">
      <c r="A2273" t="s">
        <v>15</v>
      </c>
      <c r="B2273" t="s">
        <v>250</v>
      </c>
      <c r="C2273">
        <v>2</v>
      </c>
      <c r="D2273">
        <v>0</v>
      </c>
      <c r="E2273">
        <v>0</v>
      </c>
      <c r="F2273">
        <v>0</v>
      </c>
      <c r="G2273">
        <v>0</v>
      </c>
      <c r="H2273">
        <v>0</v>
      </c>
    </row>
    <row r="2274" spans="1:8" x14ac:dyDescent="0.2">
      <c r="A2274" t="s">
        <v>15</v>
      </c>
      <c r="B2274" t="s">
        <v>251</v>
      </c>
      <c r="C2274">
        <v>3</v>
      </c>
      <c r="D2274">
        <v>0</v>
      </c>
      <c r="E2274">
        <v>0</v>
      </c>
      <c r="F2274">
        <v>0</v>
      </c>
      <c r="G2274">
        <v>0</v>
      </c>
      <c r="H2274">
        <v>0</v>
      </c>
    </row>
    <row r="2275" spans="1:8" x14ac:dyDescent="0.2">
      <c r="A2275" t="s">
        <v>15</v>
      </c>
      <c r="B2275" t="s">
        <v>252</v>
      </c>
      <c r="C2275">
        <v>3</v>
      </c>
      <c r="D2275">
        <v>0</v>
      </c>
      <c r="E2275">
        <v>0</v>
      </c>
      <c r="F2275">
        <v>0</v>
      </c>
      <c r="G2275">
        <v>0</v>
      </c>
      <c r="H2275">
        <v>0</v>
      </c>
    </row>
    <row r="2276" spans="1:8" x14ac:dyDescent="0.2">
      <c r="A2276" t="s">
        <v>15</v>
      </c>
      <c r="B2276" t="s">
        <v>253</v>
      </c>
      <c r="C2276">
        <v>5</v>
      </c>
      <c r="D2276">
        <v>0</v>
      </c>
      <c r="E2276">
        <v>0</v>
      </c>
      <c r="F2276">
        <v>0</v>
      </c>
      <c r="G2276">
        <v>0</v>
      </c>
      <c r="H2276">
        <v>0</v>
      </c>
    </row>
    <row r="2277" spans="1:8" x14ac:dyDescent="0.2">
      <c r="A2277" t="s">
        <v>15</v>
      </c>
      <c r="B2277" t="s">
        <v>254</v>
      </c>
      <c r="C2277">
        <v>5</v>
      </c>
      <c r="D2277">
        <v>0</v>
      </c>
      <c r="E2277">
        <v>0</v>
      </c>
      <c r="F2277">
        <v>0</v>
      </c>
      <c r="G2277">
        <v>0</v>
      </c>
      <c r="H2277">
        <v>0</v>
      </c>
    </row>
    <row r="2278" spans="1:8" x14ac:dyDescent="0.2">
      <c r="A2278" t="s">
        <v>15</v>
      </c>
      <c r="B2278" t="s">
        <v>255</v>
      </c>
      <c r="C2278">
        <v>1</v>
      </c>
      <c r="D2278">
        <v>0</v>
      </c>
      <c r="E2278">
        <v>0</v>
      </c>
      <c r="F2278">
        <v>0</v>
      </c>
      <c r="G2278">
        <v>0</v>
      </c>
      <c r="H2278">
        <v>0</v>
      </c>
    </row>
    <row r="2279" spans="1:8" x14ac:dyDescent="0.2">
      <c r="A2279" t="s">
        <v>15</v>
      </c>
      <c r="B2279" t="s">
        <v>256</v>
      </c>
      <c r="C2279">
        <v>4</v>
      </c>
      <c r="D2279">
        <v>0</v>
      </c>
      <c r="E2279">
        <v>0</v>
      </c>
      <c r="F2279">
        <v>0</v>
      </c>
      <c r="G2279">
        <v>0</v>
      </c>
      <c r="H2279">
        <v>0</v>
      </c>
    </row>
    <row r="2280" spans="1:8" x14ac:dyDescent="0.2">
      <c r="A2280" t="s">
        <v>15</v>
      </c>
      <c r="B2280" t="s">
        <v>257</v>
      </c>
      <c r="C2280">
        <v>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 x14ac:dyDescent="0.2">
      <c r="A2281" t="s">
        <v>15</v>
      </c>
      <c r="B2281" t="s">
        <v>258</v>
      </c>
      <c r="C2281">
        <v>3</v>
      </c>
      <c r="D2281">
        <v>0</v>
      </c>
      <c r="E2281">
        <v>0</v>
      </c>
      <c r="F2281">
        <v>0</v>
      </c>
      <c r="G2281">
        <v>0</v>
      </c>
      <c r="H2281">
        <v>0</v>
      </c>
    </row>
    <row r="2282" spans="1:8" x14ac:dyDescent="0.2">
      <c r="A2282" t="s">
        <v>15</v>
      </c>
      <c r="B2282" t="s">
        <v>259</v>
      </c>
      <c r="C2282">
        <v>5</v>
      </c>
      <c r="D2282">
        <v>0</v>
      </c>
      <c r="E2282">
        <v>0</v>
      </c>
      <c r="F2282">
        <v>0</v>
      </c>
      <c r="G2282">
        <v>0</v>
      </c>
      <c r="H2282">
        <v>0</v>
      </c>
    </row>
    <row r="2283" spans="1:8" x14ac:dyDescent="0.2">
      <c r="A2283" t="s">
        <v>15</v>
      </c>
      <c r="B2283" t="s">
        <v>260</v>
      </c>
      <c r="C2283">
        <v>5</v>
      </c>
      <c r="D2283">
        <v>0</v>
      </c>
      <c r="E2283">
        <v>0</v>
      </c>
      <c r="F2283">
        <v>0</v>
      </c>
      <c r="G2283">
        <v>0</v>
      </c>
      <c r="H2283">
        <v>0</v>
      </c>
    </row>
    <row r="2284" spans="1:8" x14ac:dyDescent="0.2">
      <c r="A2284" t="s">
        <v>34</v>
      </c>
      <c r="B2284" t="s">
        <v>98</v>
      </c>
      <c r="C2284">
        <v>2</v>
      </c>
      <c r="D2284" t="s">
        <v>95</v>
      </c>
      <c r="E2284">
        <v>0</v>
      </c>
      <c r="F2284">
        <v>0</v>
      </c>
      <c r="G2284">
        <v>0</v>
      </c>
      <c r="H2284">
        <v>0</v>
      </c>
    </row>
    <row r="2285" spans="1:8" x14ac:dyDescent="0.2">
      <c r="A2285" t="s">
        <v>34</v>
      </c>
      <c r="B2285" t="s">
        <v>99</v>
      </c>
      <c r="C2285">
        <v>2</v>
      </c>
      <c r="D2285" t="s">
        <v>95</v>
      </c>
      <c r="E2285">
        <v>0</v>
      </c>
      <c r="F2285">
        <v>0</v>
      </c>
      <c r="G2285">
        <v>0</v>
      </c>
      <c r="H2285">
        <v>0</v>
      </c>
    </row>
    <row r="2286" spans="1:8" x14ac:dyDescent="0.2">
      <c r="A2286" t="s">
        <v>34</v>
      </c>
      <c r="B2286" t="s">
        <v>100</v>
      </c>
      <c r="C2286">
        <v>1</v>
      </c>
      <c r="D2286" t="s">
        <v>95</v>
      </c>
      <c r="E2286">
        <v>0</v>
      </c>
      <c r="F2286">
        <v>0</v>
      </c>
      <c r="G2286">
        <v>0</v>
      </c>
      <c r="H2286">
        <v>0</v>
      </c>
    </row>
    <row r="2287" spans="1:8" x14ac:dyDescent="0.2">
      <c r="A2287" t="s">
        <v>34</v>
      </c>
      <c r="B2287" t="s">
        <v>101</v>
      </c>
      <c r="C2287">
        <v>6</v>
      </c>
      <c r="D2287" t="s">
        <v>95</v>
      </c>
      <c r="E2287">
        <v>0</v>
      </c>
      <c r="F2287">
        <v>0</v>
      </c>
      <c r="G2287">
        <v>0</v>
      </c>
      <c r="H2287">
        <v>0</v>
      </c>
    </row>
    <row r="2288" spans="1:8" x14ac:dyDescent="0.2">
      <c r="A2288" t="s">
        <v>34</v>
      </c>
      <c r="B2288" t="s">
        <v>102</v>
      </c>
      <c r="C2288">
        <v>1</v>
      </c>
      <c r="D2288" t="s">
        <v>95</v>
      </c>
      <c r="E2288">
        <v>0</v>
      </c>
      <c r="F2288">
        <v>0</v>
      </c>
      <c r="G2288">
        <v>0</v>
      </c>
      <c r="H2288">
        <v>0</v>
      </c>
    </row>
    <row r="2289" spans="1:8" x14ac:dyDescent="0.2">
      <c r="A2289" t="s">
        <v>34</v>
      </c>
      <c r="B2289" t="s">
        <v>103</v>
      </c>
      <c r="C2289">
        <v>3</v>
      </c>
      <c r="D2289" t="s">
        <v>95</v>
      </c>
      <c r="E2289">
        <v>0</v>
      </c>
      <c r="F2289">
        <v>0</v>
      </c>
      <c r="G2289">
        <v>0</v>
      </c>
      <c r="H2289">
        <v>0</v>
      </c>
    </row>
    <row r="2290" spans="1:8" x14ac:dyDescent="0.2">
      <c r="A2290" t="s">
        <v>34</v>
      </c>
      <c r="B2290" t="s">
        <v>104</v>
      </c>
      <c r="C2290">
        <v>6</v>
      </c>
      <c r="D2290" t="s">
        <v>95</v>
      </c>
      <c r="E2290">
        <v>0</v>
      </c>
      <c r="F2290">
        <v>0</v>
      </c>
      <c r="G2290">
        <v>0</v>
      </c>
      <c r="H2290">
        <v>0</v>
      </c>
    </row>
    <row r="2291" spans="1:8" x14ac:dyDescent="0.2">
      <c r="A2291" t="s">
        <v>34</v>
      </c>
      <c r="B2291" t="s">
        <v>105</v>
      </c>
      <c r="C2291">
        <v>3</v>
      </c>
      <c r="D2291" t="s">
        <v>95</v>
      </c>
      <c r="E2291">
        <v>0</v>
      </c>
      <c r="F2291">
        <v>0</v>
      </c>
      <c r="G2291">
        <v>0</v>
      </c>
      <c r="H2291">
        <v>0</v>
      </c>
    </row>
    <row r="2292" spans="1:8" x14ac:dyDescent="0.2">
      <c r="A2292" t="s">
        <v>34</v>
      </c>
      <c r="B2292" t="s">
        <v>106</v>
      </c>
      <c r="C2292">
        <v>1</v>
      </c>
      <c r="D2292" t="s">
        <v>95</v>
      </c>
      <c r="E2292">
        <v>0</v>
      </c>
      <c r="F2292">
        <v>0</v>
      </c>
      <c r="G2292">
        <v>0</v>
      </c>
      <c r="H2292">
        <v>0</v>
      </c>
    </row>
    <row r="2293" spans="1:8" x14ac:dyDescent="0.2">
      <c r="A2293" t="s">
        <v>34</v>
      </c>
      <c r="B2293" t="s">
        <v>107</v>
      </c>
      <c r="C2293">
        <v>4</v>
      </c>
      <c r="D2293" t="s">
        <v>95</v>
      </c>
      <c r="E2293">
        <v>0</v>
      </c>
      <c r="F2293">
        <v>0</v>
      </c>
      <c r="G2293">
        <v>0</v>
      </c>
      <c r="H2293">
        <v>0</v>
      </c>
    </row>
    <row r="2294" spans="1:8" x14ac:dyDescent="0.2">
      <c r="A2294" t="s">
        <v>34</v>
      </c>
      <c r="B2294" t="s">
        <v>108</v>
      </c>
      <c r="C2294">
        <v>2</v>
      </c>
      <c r="D2294" t="s">
        <v>95</v>
      </c>
      <c r="E2294">
        <v>0</v>
      </c>
      <c r="F2294">
        <v>0</v>
      </c>
      <c r="G2294">
        <v>0</v>
      </c>
      <c r="H2294">
        <v>0</v>
      </c>
    </row>
    <row r="2295" spans="1:8" x14ac:dyDescent="0.2">
      <c r="A2295" t="s">
        <v>34</v>
      </c>
      <c r="B2295" t="s">
        <v>109</v>
      </c>
      <c r="C2295">
        <v>2</v>
      </c>
      <c r="D2295" t="s">
        <v>95</v>
      </c>
      <c r="E2295">
        <v>0</v>
      </c>
      <c r="F2295">
        <v>0</v>
      </c>
      <c r="G2295">
        <v>0</v>
      </c>
      <c r="H2295">
        <v>0</v>
      </c>
    </row>
    <row r="2296" spans="1:8" x14ac:dyDescent="0.2">
      <c r="A2296" t="s">
        <v>34</v>
      </c>
      <c r="B2296" t="s">
        <v>110</v>
      </c>
      <c r="C2296">
        <v>2</v>
      </c>
      <c r="D2296" t="s">
        <v>95</v>
      </c>
      <c r="E2296">
        <v>0</v>
      </c>
      <c r="F2296">
        <v>0</v>
      </c>
      <c r="G2296">
        <v>0</v>
      </c>
      <c r="H2296">
        <v>0</v>
      </c>
    </row>
    <row r="2297" spans="1:8" x14ac:dyDescent="0.2">
      <c r="A2297" t="s">
        <v>34</v>
      </c>
      <c r="B2297" t="s">
        <v>111</v>
      </c>
      <c r="C2297">
        <v>6</v>
      </c>
      <c r="D2297" t="s">
        <v>95</v>
      </c>
      <c r="E2297">
        <v>0</v>
      </c>
      <c r="F2297">
        <v>0</v>
      </c>
      <c r="G2297">
        <v>0</v>
      </c>
      <c r="H2297">
        <v>0</v>
      </c>
    </row>
    <row r="2298" spans="1:8" x14ac:dyDescent="0.2">
      <c r="A2298" t="s">
        <v>34</v>
      </c>
      <c r="B2298" t="s">
        <v>112</v>
      </c>
      <c r="C2298">
        <v>2</v>
      </c>
      <c r="D2298" t="s">
        <v>95</v>
      </c>
      <c r="E2298">
        <v>0</v>
      </c>
      <c r="F2298">
        <v>0</v>
      </c>
      <c r="G2298">
        <v>0</v>
      </c>
      <c r="H2298">
        <v>0</v>
      </c>
    </row>
    <row r="2299" spans="1:8" x14ac:dyDescent="0.2">
      <c r="A2299" t="s">
        <v>34</v>
      </c>
      <c r="B2299" t="s">
        <v>113</v>
      </c>
      <c r="C2299">
        <v>6</v>
      </c>
      <c r="D2299" t="s">
        <v>95</v>
      </c>
      <c r="E2299">
        <v>0</v>
      </c>
      <c r="F2299">
        <v>0</v>
      </c>
      <c r="G2299">
        <v>0</v>
      </c>
      <c r="H2299">
        <v>0</v>
      </c>
    </row>
    <row r="2300" spans="1:8" x14ac:dyDescent="0.2">
      <c r="A2300" t="s">
        <v>34</v>
      </c>
      <c r="B2300" t="s">
        <v>114</v>
      </c>
      <c r="C2300">
        <v>2</v>
      </c>
      <c r="D2300" t="s">
        <v>95</v>
      </c>
      <c r="E2300">
        <v>0</v>
      </c>
      <c r="F2300">
        <v>0</v>
      </c>
      <c r="G2300">
        <v>0</v>
      </c>
      <c r="H2300">
        <v>0</v>
      </c>
    </row>
    <row r="2301" spans="1:8" x14ac:dyDescent="0.2">
      <c r="A2301" t="s">
        <v>34</v>
      </c>
      <c r="B2301" t="s">
        <v>115</v>
      </c>
      <c r="C2301">
        <v>2</v>
      </c>
      <c r="D2301" t="s">
        <v>95</v>
      </c>
      <c r="E2301">
        <v>0</v>
      </c>
      <c r="F2301">
        <v>0</v>
      </c>
      <c r="G2301">
        <v>0</v>
      </c>
      <c r="H2301">
        <v>0</v>
      </c>
    </row>
    <row r="2302" spans="1:8" x14ac:dyDescent="0.2">
      <c r="A2302" t="s">
        <v>34</v>
      </c>
      <c r="B2302" t="s">
        <v>116</v>
      </c>
      <c r="C2302">
        <v>6</v>
      </c>
      <c r="D2302" t="s">
        <v>95</v>
      </c>
      <c r="E2302">
        <v>0</v>
      </c>
      <c r="F2302">
        <v>0</v>
      </c>
      <c r="G2302">
        <v>0</v>
      </c>
      <c r="H2302">
        <v>0</v>
      </c>
    </row>
    <row r="2303" spans="1:8" x14ac:dyDescent="0.2">
      <c r="A2303" t="s">
        <v>34</v>
      </c>
      <c r="B2303" t="s">
        <v>117</v>
      </c>
      <c r="C2303">
        <v>5</v>
      </c>
      <c r="D2303" t="s">
        <v>95</v>
      </c>
      <c r="E2303">
        <v>0</v>
      </c>
      <c r="F2303">
        <v>0</v>
      </c>
      <c r="G2303">
        <v>0</v>
      </c>
      <c r="H2303">
        <v>0</v>
      </c>
    </row>
    <row r="2304" spans="1:8" x14ac:dyDescent="0.2">
      <c r="A2304" t="s">
        <v>34</v>
      </c>
      <c r="B2304" t="s">
        <v>118</v>
      </c>
      <c r="C2304">
        <v>7</v>
      </c>
      <c r="D2304" t="s">
        <v>95</v>
      </c>
      <c r="E2304">
        <v>0</v>
      </c>
      <c r="F2304">
        <v>0</v>
      </c>
      <c r="G2304">
        <v>0</v>
      </c>
      <c r="H2304">
        <v>0</v>
      </c>
    </row>
    <row r="2305" spans="1:8" x14ac:dyDescent="0.2">
      <c r="A2305" t="s">
        <v>34</v>
      </c>
      <c r="B2305" t="s">
        <v>119</v>
      </c>
      <c r="C2305">
        <v>6</v>
      </c>
      <c r="D2305" t="s">
        <v>95</v>
      </c>
      <c r="E2305">
        <v>0</v>
      </c>
      <c r="F2305">
        <v>0</v>
      </c>
      <c r="G2305">
        <v>0</v>
      </c>
      <c r="H2305">
        <v>0</v>
      </c>
    </row>
    <row r="2306" spans="1:8" x14ac:dyDescent="0.2">
      <c r="A2306" t="s">
        <v>34</v>
      </c>
      <c r="B2306" t="s">
        <v>120</v>
      </c>
      <c r="C2306">
        <v>5</v>
      </c>
      <c r="D2306" t="s">
        <v>95</v>
      </c>
      <c r="E2306">
        <v>0</v>
      </c>
      <c r="F2306">
        <v>0</v>
      </c>
      <c r="G2306">
        <v>0</v>
      </c>
      <c r="H2306">
        <v>0</v>
      </c>
    </row>
    <row r="2307" spans="1:8" x14ac:dyDescent="0.2">
      <c r="A2307" t="s">
        <v>34</v>
      </c>
      <c r="B2307" t="s">
        <v>121</v>
      </c>
      <c r="C2307">
        <v>5</v>
      </c>
      <c r="D2307" t="s">
        <v>95</v>
      </c>
      <c r="E2307">
        <v>0</v>
      </c>
      <c r="F2307">
        <v>0</v>
      </c>
      <c r="G2307">
        <v>0</v>
      </c>
      <c r="H2307">
        <v>0</v>
      </c>
    </row>
    <row r="2308" spans="1:8" x14ac:dyDescent="0.2">
      <c r="A2308" t="s">
        <v>34</v>
      </c>
      <c r="B2308" t="s">
        <v>122</v>
      </c>
      <c r="C2308">
        <v>5</v>
      </c>
      <c r="D2308" t="s">
        <v>95</v>
      </c>
      <c r="E2308">
        <v>0</v>
      </c>
      <c r="F2308">
        <v>0</v>
      </c>
      <c r="G2308">
        <v>0</v>
      </c>
      <c r="H2308">
        <v>0</v>
      </c>
    </row>
    <row r="2309" spans="1:8" x14ac:dyDescent="0.2">
      <c r="A2309" t="s">
        <v>34</v>
      </c>
      <c r="B2309" t="s">
        <v>123</v>
      </c>
      <c r="C2309">
        <v>2</v>
      </c>
      <c r="D2309" t="s">
        <v>95</v>
      </c>
      <c r="E2309">
        <v>0</v>
      </c>
      <c r="F2309">
        <v>0</v>
      </c>
      <c r="G2309">
        <v>0</v>
      </c>
      <c r="H2309">
        <v>0</v>
      </c>
    </row>
    <row r="2310" spans="1:8" x14ac:dyDescent="0.2">
      <c r="A2310" t="s">
        <v>34</v>
      </c>
      <c r="B2310" t="s">
        <v>124</v>
      </c>
      <c r="C2310">
        <v>2</v>
      </c>
      <c r="D2310" t="s">
        <v>95</v>
      </c>
      <c r="E2310">
        <v>0</v>
      </c>
      <c r="F2310">
        <v>0</v>
      </c>
      <c r="G2310">
        <v>0</v>
      </c>
      <c r="H2310">
        <v>0</v>
      </c>
    </row>
    <row r="2311" spans="1:8" x14ac:dyDescent="0.2">
      <c r="A2311" t="s">
        <v>34</v>
      </c>
      <c r="B2311" t="s">
        <v>125</v>
      </c>
      <c r="C2311">
        <v>5</v>
      </c>
      <c r="D2311" t="s">
        <v>95</v>
      </c>
      <c r="E2311">
        <v>0</v>
      </c>
      <c r="F2311">
        <v>0</v>
      </c>
      <c r="G2311">
        <v>0</v>
      </c>
      <c r="H2311">
        <v>0</v>
      </c>
    </row>
    <row r="2312" spans="1:8" x14ac:dyDescent="0.2">
      <c r="A2312" t="s">
        <v>34</v>
      </c>
      <c r="B2312" t="s">
        <v>126</v>
      </c>
      <c r="C2312">
        <v>6</v>
      </c>
      <c r="D2312" t="s">
        <v>95</v>
      </c>
      <c r="E2312">
        <v>0</v>
      </c>
      <c r="F2312">
        <v>0</v>
      </c>
      <c r="G2312">
        <v>0</v>
      </c>
      <c r="H2312">
        <v>0</v>
      </c>
    </row>
    <row r="2313" spans="1:8" x14ac:dyDescent="0.2">
      <c r="A2313" t="s">
        <v>34</v>
      </c>
      <c r="B2313" t="s">
        <v>127</v>
      </c>
      <c r="C2313">
        <v>6</v>
      </c>
      <c r="D2313" t="s">
        <v>95</v>
      </c>
      <c r="E2313">
        <v>0</v>
      </c>
      <c r="F2313">
        <v>0</v>
      </c>
      <c r="G2313">
        <v>0</v>
      </c>
      <c r="H2313">
        <v>0</v>
      </c>
    </row>
    <row r="2314" spans="1:8" x14ac:dyDescent="0.2">
      <c r="A2314" t="s">
        <v>34</v>
      </c>
      <c r="B2314" t="s">
        <v>128</v>
      </c>
      <c r="C2314">
        <v>6</v>
      </c>
      <c r="D2314" t="s">
        <v>95</v>
      </c>
      <c r="E2314">
        <v>0</v>
      </c>
      <c r="F2314">
        <v>0</v>
      </c>
      <c r="G2314">
        <v>0</v>
      </c>
      <c r="H2314">
        <v>0</v>
      </c>
    </row>
    <row r="2315" spans="1:8" x14ac:dyDescent="0.2">
      <c r="A2315" t="s">
        <v>34</v>
      </c>
      <c r="B2315" t="s">
        <v>129</v>
      </c>
      <c r="C2315">
        <v>6</v>
      </c>
      <c r="D2315" t="s">
        <v>95</v>
      </c>
      <c r="E2315">
        <v>0</v>
      </c>
      <c r="F2315">
        <v>0</v>
      </c>
      <c r="G2315">
        <v>0</v>
      </c>
      <c r="H2315">
        <v>0</v>
      </c>
    </row>
    <row r="2316" spans="1:8" x14ac:dyDescent="0.2">
      <c r="A2316" t="s">
        <v>34</v>
      </c>
      <c r="B2316" t="s">
        <v>130</v>
      </c>
      <c r="C2316">
        <v>4</v>
      </c>
      <c r="D2316" t="s">
        <v>95</v>
      </c>
      <c r="E2316">
        <v>0</v>
      </c>
      <c r="F2316">
        <v>0</v>
      </c>
      <c r="G2316">
        <v>0</v>
      </c>
      <c r="H2316">
        <v>0</v>
      </c>
    </row>
    <row r="2317" spans="1:8" x14ac:dyDescent="0.2">
      <c r="A2317" t="s">
        <v>34</v>
      </c>
      <c r="B2317" t="s">
        <v>131</v>
      </c>
      <c r="C2317">
        <v>5</v>
      </c>
      <c r="D2317" t="s">
        <v>95</v>
      </c>
      <c r="E2317">
        <v>0</v>
      </c>
      <c r="F2317">
        <v>0</v>
      </c>
      <c r="G2317">
        <v>0</v>
      </c>
      <c r="H2317">
        <v>0</v>
      </c>
    </row>
    <row r="2318" spans="1:8" x14ac:dyDescent="0.2">
      <c r="A2318" t="s">
        <v>34</v>
      </c>
      <c r="B2318" t="s">
        <v>132</v>
      </c>
      <c r="C2318">
        <v>5</v>
      </c>
      <c r="D2318" t="s">
        <v>95</v>
      </c>
      <c r="E2318">
        <v>0</v>
      </c>
      <c r="F2318">
        <v>0</v>
      </c>
      <c r="G2318">
        <v>0</v>
      </c>
      <c r="H2318">
        <v>0</v>
      </c>
    </row>
    <row r="2319" spans="1:8" x14ac:dyDescent="0.2">
      <c r="A2319" t="s">
        <v>34</v>
      </c>
      <c r="B2319" t="s">
        <v>133</v>
      </c>
      <c r="C2319">
        <v>3</v>
      </c>
      <c r="D2319" t="s">
        <v>95</v>
      </c>
      <c r="E2319">
        <v>0</v>
      </c>
      <c r="F2319">
        <v>0</v>
      </c>
      <c r="G2319">
        <v>0</v>
      </c>
      <c r="H2319">
        <v>0</v>
      </c>
    </row>
    <row r="2320" spans="1:8" x14ac:dyDescent="0.2">
      <c r="A2320" t="s">
        <v>34</v>
      </c>
      <c r="B2320" t="s">
        <v>134</v>
      </c>
      <c r="C2320">
        <v>5</v>
      </c>
      <c r="D2320" t="s">
        <v>95</v>
      </c>
      <c r="E2320">
        <v>0</v>
      </c>
      <c r="F2320">
        <v>0</v>
      </c>
      <c r="G2320">
        <v>0</v>
      </c>
      <c r="H2320">
        <v>0</v>
      </c>
    </row>
    <row r="2321" spans="1:8" x14ac:dyDescent="0.2">
      <c r="A2321" t="s">
        <v>34</v>
      </c>
      <c r="B2321" t="s">
        <v>135</v>
      </c>
      <c r="C2321">
        <v>5</v>
      </c>
      <c r="D2321" t="s">
        <v>95</v>
      </c>
      <c r="E2321">
        <v>0</v>
      </c>
      <c r="F2321">
        <v>0</v>
      </c>
      <c r="G2321">
        <v>0</v>
      </c>
      <c r="H2321">
        <v>0</v>
      </c>
    </row>
    <row r="2322" spans="1:8" x14ac:dyDescent="0.2">
      <c r="A2322" t="s">
        <v>34</v>
      </c>
      <c r="B2322" t="s">
        <v>136</v>
      </c>
      <c r="C2322">
        <v>4</v>
      </c>
      <c r="D2322" t="s">
        <v>95</v>
      </c>
      <c r="E2322">
        <v>0</v>
      </c>
      <c r="F2322">
        <v>0</v>
      </c>
      <c r="G2322">
        <v>0</v>
      </c>
      <c r="H2322">
        <v>0</v>
      </c>
    </row>
    <row r="2323" spans="1:8" x14ac:dyDescent="0.2">
      <c r="A2323" t="s">
        <v>34</v>
      </c>
      <c r="B2323" t="s">
        <v>137</v>
      </c>
      <c r="C2323">
        <v>4</v>
      </c>
      <c r="D2323" t="s">
        <v>95</v>
      </c>
      <c r="E2323">
        <v>0</v>
      </c>
      <c r="F2323">
        <v>0</v>
      </c>
      <c r="G2323">
        <v>0</v>
      </c>
      <c r="H2323">
        <v>0</v>
      </c>
    </row>
    <row r="2324" spans="1:8" x14ac:dyDescent="0.2">
      <c r="A2324" t="s">
        <v>34</v>
      </c>
      <c r="B2324" t="s">
        <v>138</v>
      </c>
      <c r="C2324">
        <v>5</v>
      </c>
      <c r="D2324" t="s">
        <v>95</v>
      </c>
      <c r="E2324">
        <v>0</v>
      </c>
      <c r="F2324">
        <v>0</v>
      </c>
      <c r="G2324">
        <v>0</v>
      </c>
      <c r="H2324">
        <v>0</v>
      </c>
    </row>
    <row r="2325" spans="1:8" x14ac:dyDescent="0.2">
      <c r="A2325" t="s">
        <v>34</v>
      </c>
      <c r="B2325" t="s">
        <v>139</v>
      </c>
      <c r="C2325">
        <v>5</v>
      </c>
      <c r="D2325" t="s">
        <v>95</v>
      </c>
      <c r="E2325">
        <v>0</v>
      </c>
      <c r="F2325">
        <v>0</v>
      </c>
      <c r="G2325">
        <v>0</v>
      </c>
      <c r="H2325">
        <v>0</v>
      </c>
    </row>
    <row r="2326" spans="1:8" x14ac:dyDescent="0.2">
      <c r="A2326" t="s">
        <v>34</v>
      </c>
      <c r="B2326" t="s">
        <v>140</v>
      </c>
      <c r="C2326">
        <v>5</v>
      </c>
      <c r="D2326" t="s">
        <v>95</v>
      </c>
      <c r="E2326">
        <v>0</v>
      </c>
      <c r="F2326">
        <v>0</v>
      </c>
      <c r="G2326">
        <v>0</v>
      </c>
      <c r="H2326">
        <v>0</v>
      </c>
    </row>
    <row r="2327" spans="1:8" x14ac:dyDescent="0.2">
      <c r="A2327" t="s">
        <v>34</v>
      </c>
      <c r="B2327" t="s">
        <v>141</v>
      </c>
      <c r="C2327">
        <v>1</v>
      </c>
      <c r="D2327" t="s">
        <v>95</v>
      </c>
      <c r="E2327">
        <v>0</v>
      </c>
      <c r="F2327">
        <v>0</v>
      </c>
      <c r="G2327">
        <v>0</v>
      </c>
      <c r="H2327">
        <v>0</v>
      </c>
    </row>
    <row r="2328" spans="1:8" x14ac:dyDescent="0.2">
      <c r="A2328" t="s">
        <v>34</v>
      </c>
      <c r="B2328" t="s">
        <v>142</v>
      </c>
      <c r="C2328">
        <v>5</v>
      </c>
      <c r="D2328" t="s">
        <v>95</v>
      </c>
      <c r="E2328">
        <v>0</v>
      </c>
      <c r="F2328">
        <v>0</v>
      </c>
      <c r="G2328">
        <v>0</v>
      </c>
      <c r="H2328">
        <v>0</v>
      </c>
    </row>
    <row r="2329" spans="1:8" x14ac:dyDescent="0.2">
      <c r="A2329" t="s">
        <v>34</v>
      </c>
      <c r="B2329" t="s">
        <v>143</v>
      </c>
      <c r="C2329">
        <v>5</v>
      </c>
      <c r="D2329" t="s">
        <v>95</v>
      </c>
      <c r="E2329">
        <v>0</v>
      </c>
      <c r="F2329">
        <v>0</v>
      </c>
      <c r="G2329">
        <v>0</v>
      </c>
      <c r="H2329">
        <v>0</v>
      </c>
    </row>
    <row r="2330" spans="1:8" x14ac:dyDescent="0.2">
      <c r="A2330" t="s">
        <v>34</v>
      </c>
      <c r="B2330" t="s">
        <v>144</v>
      </c>
      <c r="C2330">
        <v>3</v>
      </c>
      <c r="D2330" t="s">
        <v>95</v>
      </c>
      <c r="E2330">
        <v>0</v>
      </c>
      <c r="F2330">
        <v>0</v>
      </c>
      <c r="G2330">
        <v>0</v>
      </c>
      <c r="H2330">
        <v>0</v>
      </c>
    </row>
    <row r="2331" spans="1:8" x14ac:dyDescent="0.2">
      <c r="A2331" t="s">
        <v>34</v>
      </c>
      <c r="B2331" t="s">
        <v>145</v>
      </c>
      <c r="C2331">
        <v>6</v>
      </c>
      <c r="D2331" t="s">
        <v>95</v>
      </c>
      <c r="E2331">
        <v>0</v>
      </c>
      <c r="F2331">
        <v>0</v>
      </c>
      <c r="G2331">
        <v>0</v>
      </c>
      <c r="H2331">
        <v>0</v>
      </c>
    </row>
    <row r="2332" spans="1:8" x14ac:dyDescent="0.2">
      <c r="A2332" t="s">
        <v>34</v>
      </c>
      <c r="B2332" t="s">
        <v>146</v>
      </c>
      <c r="C2332">
        <v>7</v>
      </c>
      <c r="D2332" t="s">
        <v>95</v>
      </c>
      <c r="E2332">
        <v>0</v>
      </c>
      <c r="F2332">
        <v>0</v>
      </c>
      <c r="G2332">
        <v>0</v>
      </c>
      <c r="H2332">
        <v>0</v>
      </c>
    </row>
    <row r="2333" spans="1:8" x14ac:dyDescent="0.2">
      <c r="A2333" t="s">
        <v>34</v>
      </c>
      <c r="B2333" t="s">
        <v>147</v>
      </c>
      <c r="C2333">
        <v>5</v>
      </c>
      <c r="D2333" t="s">
        <v>95</v>
      </c>
      <c r="E2333">
        <v>0</v>
      </c>
      <c r="F2333">
        <v>0</v>
      </c>
      <c r="G2333">
        <v>0</v>
      </c>
      <c r="H2333">
        <v>0</v>
      </c>
    </row>
    <row r="2334" spans="1:8" x14ac:dyDescent="0.2">
      <c r="A2334" t="s">
        <v>34</v>
      </c>
      <c r="B2334" t="s">
        <v>148</v>
      </c>
      <c r="C2334">
        <v>6</v>
      </c>
      <c r="D2334" t="s">
        <v>95</v>
      </c>
      <c r="E2334">
        <v>0</v>
      </c>
      <c r="F2334">
        <v>0</v>
      </c>
      <c r="G2334">
        <v>0</v>
      </c>
      <c r="H2334">
        <v>0</v>
      </c>
    </row>
    <row r="2335" spans="1:8" x14ac:dyDescent="0.2">
      <c r="A2335" t="s">
        <v>34</v>
      </c>
      <c r="B2335" t="s">
        <v>149</v>
      </c>
      <c r="C2335">
        <v>4</v>
      </c>
      <c r="D2335" t="s">
        <v>95</v>
      </c>
      <c r="E2335">
        <v>0</v>
      </c>
      <c r="F2335">
        <v>0</v>
      </c>
      <c r="G2335">
        <v>0</v>
      </c>
      <c r="H2335">
        <v>0</v>
      </c>
    </row>
    <row r="2336" spans="1:8" x14ac:dyDescent="0.2">
      <c r="A2336" t="s">
        <v>34</v>
      </c>
      <c r="B2336" t="s">
        <v>150</v>
      </c>
      <c r="C2336">
        <v>2</v>
      </c>
      <c r="D2336" t="s">
        <v>95</v>
      </c>
      <c r="E2336">
        <v>0</v>
      </c>
      <c r="F2336">
        <v>0</v>
      </c>
      <c r="G2336">
        <v>0</v>
      </c>
      <c r="H2336">
        <v>0</v>
      </c>
    </row>
    <row r="2337" spans="1:8" x14ac:dyDescent="0.2">
      <c r="A2337" t="s">
        <v>34</v>
      </c>
      <c r="B2337" t="s">
        <v>151</v>
      </c>
      <c r="C2337">
        <v>4</v>
      </c>
      <c r="D2337" t="s">
        <v>95</v>
      </c>
      <c r="E2337">
        <v>0</v>
      </c>
      <c r="F2337">
        <v>0</v>
      </c>
      <c r="G2337">
        <v>0</v>
      </c>
      <c r="H2337">
        <v>0</v>
      </c>
    </row>
    <row r="2338" spans="1:8" x14ac:dyDescent="0.2">
      <c r="A2338" t="s">
        <v>34</v>
      </c>
      <c r="B2338" t="s">
        <v>152</v>
      </c>
      <c r="C2338">
        <v>5</v>
      </c>
      <c r="D2338" t="s">
        <v>95</v>
      </c>
      <c r="E2338">
        <v>0</v>
      </c>
      <c r="F2338">
        <v>0</v>
      </c>
      <c r="G2338">
        <v>0</v>
      </c>
      <c r="H2338">
        <v>0</v>
      </c>
    </row>
    <row r="2339" spans="1:8" x14ac:dyDescent="0.2">
      <c r="A2339" t="s">
        <v>34</v>
      </c>
      <c r="B2339" t="s">
        <v>153</v>
      </c>
      <c r="C2339">
        <v>5</v>
      </c>
      <c r="D2339" t="s">
        <v>95</v>
      </c>
      <c r="E2339">
        <v>0</v>
      </c>
      <c r="F2339">
        <v>0</v>
      </c>
      <c r="G2339">
        <v>0</v>
      </c>
      <c r="H2339">
        <v>0</v>
      </c>
    </row>
    <row r="2340" spans="1:8" x14ac:dyDescent="0.2">
      <c r="A2340" t="s">
        <v>34</v>
      </c>
      <c r="B2340" t="s">
        <v>154</v>
      </c>
      <c r="C2340">
        <v>5</v>
      </c>
      <c r="D2340" t="s">
        <v>95</v>
      </c>
      <c r="E2340">
        <v>0</v>
      </c>
      <c r="F2340">
        <v>0</v>
      </c>
      <c r="G2340">
        <v>0</v>
      </c>
      <c r="H2340">
        <v>0</v>
      </c>
    </row>
    <row r="2341" spans="1:8" x14ac:dyDescent="0.2">
      <c r="A2341" t="s">
        <v>34</v>
      </c>
      <c r="B2341" t="s">
        <v>155</v>
      </c>
      <c r="C2341">
        <v>5</v>
      </c>
      <c r="D2341" t="s">
        <v>95</v>
      </c>
      <c r="E2341">
        <v>0</v>
      </c>
      <c r="F2341">
        <v>0</v>
      </c>
      <c r="G2341">
        <v>0</v>
      </c>
      <c r="H2341">
        <v>0</v>
      </c>
    </row>
    <row r="2342" spans="1:8" x14ac:dyDescent="0.2">
      <c r="A2342" t="s">
        <v>34</v>
      </c>
      <c r="B2342" t="s">
        <v>156</v>
      </c>
      <c r="C2342">
        <v>4</v>
      </c>
      <c r="D2342" t="s">
        <v>95</v>
      </c>
      <c r="E2342">
        <v>0</v>
      </c>
      <c r="F2342">
        <v>0</v>
      </c>
      <c r="G2342">
        <v>0</v>
      </c>
      <c r="H2342">
        <v>0</v>
      </c>
    </row>
    <row r="2343" spans="1:8" x14ac:dyDescent="0.2">
      <c r="A2343" t="s">
        <v>34</v>
      </c>
      <c r="B2343" t="s">
        <v>157</v>
      </c>
      <c r="C2343">
        <v>4</v>
      </c>
      <c r="D2343" t="s">
        <v>95</v>
      </c>
      <c r="E2343">
        <v>0</v>
      </c>
      <c r="F2343">
        <v>0</v>
      </c>
      <c r="G2343">
        <v>0</v>
      </c>
      <c r="H2343">
        <v>0</v>
      </c>
    </row>
    <row r="2344" spans="1:8" x14ac:dyDescent="0.2">
      <c r="A2344" t="s">
        <v>34</v>
      </c>
      <c r="B2344" t="s">
        <v>158</v>
      </c>
      <c r="C2344">
        <v>5</v>
      </c>
      <c r="D2344" t="s">
        <v>95</v>
      </c>
      <c r="E2344">
        <v>0</v>
      </c>
      <c r="F2344">
        <v>0</v>
      </c>
      <c r="G2344">
        <v>0</v>
      </c>
      <c r="H2344">
        <v>0</v>
      </c>
    </row>
    <row r="2345" spans="1:8" x14ac:dyDescent="0.2">
      <c r="A2345" t="s">
        <v>34</v>
      </c>
      <c r="B2345" t="s">
        <v>159</v>
      </c>
      <c r="C2345">
        <v>6</v>
      </c>
      <c r="D2345" t="s">
        <v>95</v>
      </c>
      <c r="E2345">
        <v>0</v>
      </c>
      <c r="F2345">
        <v>0</v>
      </c>
      <c r="G2345">
        <v>0</v>
      </c>
      <c r="H2345">
        <v>0</v>
      </c>
    </row>
    <row r="2346" spans="1:8" x14ac:dyDescent="0.2">
      <c r="A2346" t="s">
        <v>34</v>
      </c>
      <c r="B2346" t="s">
        <v>160</v>
      </c>
      <c r="C2346">
        <v>1</v>
      </c>
      <c r="D2346" t="s">
        <v>95</v>
      </c>
      <c r="E2346">
        <v>0</v>
      </c>
      <c r="F2346">
        <v>0</v>
      </c>
      <c r="G2346">
        <v>0</v>
      </c>
      <c r="H2346">
        <v>0</v>
      </c>
    </row>
    <row r="2347" spans="1:8" x14ac:dyDescent="0.2">
      <c r="A2347" t="s">
        <v>34</v>
      </c>
      <c r="B2347" t="s">
        <v>161</v>
      </c>
      <c r="C2347">
        <v>1</v>
      </c>
      <c r="D2347" t="s">
        <v>95</v>
      </c>
      <c r="E2347">
        <v>0</v>
      </c>
      <c r="F2347">
        <v>0</v>
      </c>
      <c r="G2347">
        <v>0</v>
      </c>
      <c r="H2347">
        <v>0</v>
      </c>
    </row>
    <row r="2348" spans="1:8" x14ac:dyDescent="0.2">
      <c r="A2348" t="s">
        <v>34</v>
      </c>
      <c r="B2348" t="s">
        <v>162</v>
      </c>
      <c r="C2348">
        <v>2</v>
      </c>
      <c r="D2348" t="s">
        <v>95</v>
      </c>
      <c r="E2348">
        <v>0</v>
      </c>
      <c r="F2348">
        <v>0</v>
      </c>
      <c r="G2348">
        <v>0</v>
      </c>
      <c r="H2348">
        <v>0</v>
      </c>
    </row>
    <row r="2349" spans="1:8" x14ac:dyDescent="0.2">
      <c r="A2349" t="s">
        <v>34</v>
      </c>
      <c r="B2349" t="s">
        <v>163</v>
      </c>
      <c r="C2349">
        <v>1</v>
      </c>
      <c r="D2349" t="s">
        <v>95</v>
      </c>
      <c r="E2349">
        <v>0</v>
      </c>
      <c r="F2349">
        <v>0</v>
      </c>
      <c r="G2349">
        <v>0</v>
      </c>
      <c r="H2349">
        <v>0</v>
      </c>
    </row>
    <row r="2350" spans="1:8" x14ac:dyDescent="0.2">
      <c r="A2350" t="s">
        <v>34</v>
      </c>
      <c r="B2350" t="s">
        <v>164</v>
      </c>
      <c r="C2350">
        <v>2</v>
      </c>
      <c r="D2350" t="s">
        <v>95</v>
      </c>
      <c r="E2350">
        <v>0</v>
      </c>
      <c r="F2350">
        <v>0</v>
      </c>
      <c r="G2350">
        <v>0</v>
      </c>
      <c r="H2350">
        <v>0</v>
      </c>
    </row>
    <row r="2351" spans="1:8" x14ac:dyDescent="0.2">
      <c r="A2351" t="s">
        <v>34</v>
      </c>
      <c r="B2351" t="s">
        <v>165</v>
      </c>
      <c r="C2351">
        <v>2</v>
      </c>
      <c r="D2351" t="s">
        <v>95</v>
      </c>
      <c r="E2351">
        <v>0</v>
      </c>
      <c r="F2351">
        <v>0</v>
      </c>
      <c r="G2351">
        <v>0</v>
      </c>
      <c r="H2351">
        <v>0</v>
      </c>
    </row>
    <row r="2352" spans="1:8" x14ac:dyDescent="0.2">
      <c r="A2352" t="s">
        <v>34</v>
      </c>
      <c r="B2352" t="s">
        <v>166</v>
      </c>
      <c r="C2352">
        <v>2</v>
      </c>
      <c r="D2352" t="s">
        <v>95</v>
      </c>
      <c r="E2352">
        <v>0</v>
      </c>
      <c r="F2352">
        <v>0</v>
      </c>
      <c r="G2352">
        <v>0</v>
      </c>
      <c r="H2352">
        <v>0</v>
      </c>
    </row>
    <row r="2353" spans="1:8" x14ac:dyDescent="0.2">
      <c r="A2353" t="s">
        <v>34</v>
      </c>
      <c r="B2353" t="s">
        <v>167</v>
      </c>
      <c r="C2353">
        <v>1</v>
      </c>
      <c r="D2353" t="s">
        <v>95</v>
      </c>
      <c r="E2353">
        <v>0</v>
      </c>
      <c r="F2353">
        <v>0</v>
      </c>
      <c r="G2353">
        <v>0</v>
      </c>
      <c r="H2353">
        <v>0</v>
      </c>
    </row>
    <row r="2354" spans="1:8" x14ac:dyDescent="0.2">
      <c r="A2354" t="s">
        <v>34</v>
      </c>
      <c r="B2354" t="s">
        <v>168</v>
      </c>
      <c r="C2354">
        <v>2</v>
      </c>
      <c r="D2354" t="s">
        <v>95</v>
      </c>
      <c r="E2354">
        <v>0</v>
      </c>
      <c r="F2354">
        <v>0</v>
      </c>
      <c r="G2354">
        <v>0</v>
      </c>
      <c r="H2354">
        <v>0</v>
      </c>
    </row>
    <row r="2355" spans="1:8" x14ac:dyDescent="0.2">
      <c r="A2355" t="s">
        <v>34</v>
      </c>
      <c r="B2355" t="s">
        <v>169</v>
      </c>
      <c r="C2355">
        <v>2</v>
      </c>
      <c r="D2355" t="s">
        <v>95</v>
      </c>
      <c r="E2355">
        <v>0</v>
      </c>
      <c r="F2355">
        <v>0</v>
      </c>
      <c r="G2355">
        <v>0</v>
      </c>
      <c r="H2355">
        <v>0</v>
      </c>
    </row>
    <row r="2356" spans="1:8" x14ac:dyDescent="0.2">
      <c r="A2356" t="s">
        <v>34</v>
      </c>
      <c r="B2356" t="s">
        <v>170</v>
      </c>
      <c r="C2356">
        <v>1</v>
      </c>
      <c r="D2356" t="s">
        <v>95</v>
      </c>
      <c r="E2356">
        <v>0</v>
      </c>
      <c r="F2356">
        <v>0</v>
      </c>
      <c r="G2356">
        <v>0</v>
      </c>
      <c r="H2356">
        <v>0</v>
      </c>
    </row>
    <row r="2357" spans="1:8" x14ac:dyDescent="0.2">
      <c r="A2357" t="s">
        <v>34</v>
      </c>
      <c r="B2357" t="s">
        <v>171</v>
      </c>
      <c r="C2357">
        <v>2</v>
      </c>
      <c r="D2357" t="s">
        <v>95</v>
      </c>
      <c r="E2357">
        <v>0</v>
      </c>
      <c r="F2357">
        <v>0</v>
      </c>
      <c r="G2357">
        <v>0</v>
      </c>
      <c r="H2357">
        <v>0</v>
      </c>
    </row>
    <row r="2358" spans="1:8" x14ac:dyDescent="0.2">
      <c r="A2358" t="s">
        <v>34</v>
      </c>
      <c r="B2358" t="s">
        <v>172</v>
      </c>
      <c r="C2358">
        <v>2</v>
      </c>
      <c r="D2358" t="s">
        <v>95</v>
      </c>
      <c r="E2358">
        <v>0</v>
      </c>
      <c r="F2358">
        <v>0</v>
      </c>
      <c r="G2358">
        <v>0</v>
      </c>
      <c r="H2358">
        <v>0</v>
      </c>
    </row>
    <row r="2359" spans="1:8" x14ac:dyDescent="0.2">
      <c r="A2359" t="s">
        <v>34</v>
      </c>
      <c r="B2359" t="s">
        <v>173</v>
      </c>
      <c r="C2359">
        <v>2</v>
      </c>
      <c r="D2359" t="s">
        <v>95</v>
      </c>
      <c r="E2359">
        <v>0</v>
      </c>
      <c r="F2359">
        <v>0</v>
      </c>
      <c r="G2359">
        <v>0</v>
      </c>
      <c r="H2359">
        <v>0</v>
      </c>
    </row>
    <row r="2360" spans="1:8" x14ac:dyDescent="0.2">
      <c r="A2360" t="s">
        <v>34</v>
      </c>
      <c r="B2360" t="s">
        <v>174</v>
      </c>
      <c r="C2360">
        <v>2</v>
      </c>
      <c r="D2360" t="s">
        <v>95</v>
      </c>
      <c r="E2360">
        <v>0</v>
      </c>
      <c r="F2360">
        <v>0</v>
      </c>
      <c r="G2360">
        <v>0</v>
      </c>
      <c r="H2360">
        <v>0</v>
      </c>
    </row>
    <row r="2361" spans="1:8" x14ac:dyDescent="0.2">
      <c r="A2361" t="s">
        <v>34</v>
      </c>
      <c r="B2361" t="s">
        <v>175</v>
      </c>
      <c r="C2361">
        <v>2</v>
      </c>
      <c r="D2361" t="s">
        <v>95</v>
      </c>
      <c r="E2361">
        <v>0</v>
      </c>
      <c r="F2361">
        <v>0</v>
      </c>
      <c r="G2361">
        <v>0</v>
      </c>
      <c r="H2361">
        <v>0</v>
      </c>
    </row>
    <row r="2362" spans="1:8" x14ac:dyDescent="0.2">
      <c r="A2362" t="s">
        <v>34</v>
      </c>
      <c r="B2362" t="s">
        <v>176</v>
      </c>
      <c r="C2362">
        <v>2</v>
      </c>
      <c r="D2362" t="s">
        <v>95</v>
      </c>
      <c r="E2362">
        <v>0</v>
      </c>
      <c r="F2362">
        <v>0</v>
      </c>
      <c r="G2362">
        <v>0</v>
      </c>
      <c r="H2362">
        <v>0</v>
      </c>
    </row>
    <row r="2363" spans="1:8" x14ac:dyDescent="0.2">
      <c r="A2363" t="s">
        <v>34</v>
      </c>
      <c r="B2363" t="s">
        <v>177</v>
      </c>
      <c r="C2363">
        <v>2</v>
      </c>
      <c r="D2363" t="s">
        <v>95</v>
      </c>
      <c r="E2363">
        <v>0</v>
      </c>
      <c r="F2363">
        <v>0</v>
      </c>
      <c r="G2363">
        <v>0</v>
      </c>
      <c r="H2363">
        <v>0</v>
      </c>
    </row>
    <row r="2364" spans="1:8" x14ac:dyDescent="0.2">
      <c r="A2364" t="s">
        <v>34</v>
      </c>
      <c r="B2364" t="s">
        <v>178</v>
      </c>
      <c r="C2364">
        <v>2</v>
      </c>
      <c r="D2364" t="s">
        <v>95</v>
      </c>
      <c r="E2364">
        <v>0</v>
      </c>
      <c r="F2364">
        <v>0</v>
      </c>
      <c r="G2364">
        <v>0</v>
      </c>
      <c r="H2364">
        <v>0</v>
      </c>
    </row>
    <row r="2365" spans="1:8" x14ac:dyDescent="0.2">
      <c r="A2365" t="s">
        <v>34</v>
      </c>
      <c r="B2365" t="s">
        <v>179</v>
      </c>
      <c r="C2365">
        <v>1</v>
      </c>
      <c r="D2365" t="s">
        <v>95</v>
      </c>
      <c r="E2365">
        <v>0</v>
      </c>
      <c r="F2365">
        <v>0</v>
      </c>
      <c r="G2365">
        <v>0</v>
      </c>
      <c r="H2365">
        <v>0</v>
      </c>
    </row>
    <row r="2366" spans="1:8" x14ac:dyDescent="0.2">
      <c r="A2366" t="s">
        <v>34</v>
      </c>
      <c r="B2366" t="s">
        <v>180</v>
      </c>
      <c r="C2366">
        <v>2</v>
      </c>
      <c r="D2366" t="s">
        <v>95</v>
      </c>
      <c r="E2366">
        <v>0</v>
      </c>
      <c r="F2366">
        <v>0</v>
      </c>
      <c r="G2366">
        <v>0</v>
      </c>
      <c r="H2366">
        <v>0</v>
      </c>
    </row>
    <row r="2367" spans="1:8" x14ac:dyDescent="0.2">
      <c r="A2367" t="s">
        <v>34</v>
      </c>
      <c r="B2367" t="s">
        <v>181</v>
      </c>
      <c r="C2367">
        <v>2</v>
      </c>
      <c r="D2367" t="s">
        <v>95</v>
      </c>
      <c r="E2367">
        <v>0</v>
      </c>
      <c r="F2367">
        <v>0</v>
      </c>
      <c r="G2367">
        <v>0</v>
      </c>
      <c r="H2367">
        <v>0</v>
      </c>
    </row>
    <row r="2368" spans="1:8" x14ac:dyDescent="0.2">
      <c r="A2368" t="s">
        <v>34</v>
      </c>
      <c r="B2368" t="s">
        <v>182</v>
      </c>
      <c r="C2368">
        <v>2</v>
      </c>
      <c r="D2368" t="s">
        <v>95</v>
      </c>
      <c r="E2368">
        <v>0</v>
      </c>
      <c r="F2368">
        <v>0</v>
      </c>
      <c r="G2368">
        <v>0</v>
      </c>
      <c r="H2368">
        <v>0</v>
      </c>
    </row>
    <row r="2369" spans="1:8" x14ac:dyDescent="0.2">
      <c r="A2369" t="s">
        <v>34</v>
      </c>
      <c r="B2369" t="s">
        <v>183</v>
      </c>
      <c r="C2369">
        <v>1</v>
      </c>
      <c r="D2369" t="s">
        <v>95</v>
      </c>
      <c r="E2369">
        <v>0</v>
      </c>
      <c r="F2369">
        <v>0</v>
      </c>
      <c r="G2369">
        <v>0</v>
      </c>
      <c r="H2369">
        <v>0</v>
      </c>
    </row>
    <row r="2370" spans="1:8" x14ac:dyDescent="0.2">
      <c r="A2370" t="s">
        <v>34</v>
      </c>
      <c r="B2370" t="s">
        <v>184</v>
      </c>
      <c r="C2370">
        <v>2</v>
      </c>
      <c r="D2370" t="s">
        <v>95</v>
      </c>
      <c r="E2370">
        <v>0</v>
      </c>
      <c r="F2370">
        <v>0</v>
      </c>
      <c r="G2370">
        <v>0</v>
      </c>
      <c r="H2370">
        <v>0</v>
      </c>
    </row>
    <row r="2371" spans="1:8" x14ac:dyDescent="0.2">
      <c r="A2371" t="s">
        <v>34</v>
      </c>
      <c r="B2371" t="s">
        <v>185</v>
      </c>
      <c r="C2371">
        <v>2</v>
      </c>
      <c r="D2371" t="s">
        <v>95</v>
      </c>
      <c r="E2371">
        <v>0</v>
      </c>
      <c r="F2371">
        <v>0</v>
      </c>
      <c r="G2371">
        <v>0</v>
      </c>
      <c r="H2371">
        <v>0</v>
      </c>
    </row>
    <row r="2372" spans="1:8" x14ac:dyDescent="0.2">
      <c r="A2372" t="s">
        <v>34</v>
      </c>
      <c r="B2372" t="s">
        <v>186</v>
      </c>
      <c r="C2372">
        <v>2</v>
      </c>
      <c r="D2372" t="s">
        <v>95</v>
      </c>
      <c r="E2372">
        <v>0</v>
      </c>
      <c r="F2372">
        <v>0</v>
      </c>
      <c r="G2372">
        <v>0</v>
      </c>
      <c r="H2372">
        <v>0</v>
      </c>
    </row>
    <row r="2373" spans="1:8" x14ac:dyDescent="0.2">
      <c r="A2373" t="s">
        <v>34</v>
      </c>
      <c r="B2373" t="s">
        <v>187</v>
      </c>
      <c r="C2373">
        <v>1</v>
      </c>
      <c r="D2373" t="s">
        <v>95</v>
      </c>
      <c r="E2373">
        <v>0</v>
      </c>
      <c r="F2373">
        <v>0</v>
      </c>
      <c r="G2373">
        <v>0</v>
      </c>
      <c r="H2373">
        <v>0</v>
      </c>
    </row>
    <row r="2374" spans="1:8" x14ac:dyDescent="0.2">
      <c r="A2374" t="s">
        <v>34</v>
      </c>
      <c r="B2374" t="s">
        <v>188</v>
      </c>
      <c r="C2374">
        <v>2</v>
      </c>
      <c r="D2374" t="s">
        <v>95</v>
      </c>
      <c r="E2374">
        <v>0</v>
      </c>
      <c r="F2374">
        <v>0</v>
      </c>
      <c r="G2374">
        <v>0</v>
      </c>
      <c r="H2374">
        <v>0</v>
      </c>
    </row>
    <row r="2375" spans="1:8" x14ac:dyDescent="0.2">
      <c r="A2375" t="s">
        <v>34</v>
      </c>
      <c r="B2375" t="s">
        <v>189</v>
      </c>
      <c r="C2375">
        <v>2</v>
      </c>
      <c r="D2375" t="s">
        <v>95</v>
      </c>
      <c r="E2375">
        <v>0</v>
      </c>
      <c r="F2375">
        <v>0</v>
      </c>
      <c r="G2375">
        <v>0</v>
      </c>
      <c r="H2375">
        <v>0</v>
      </c>
    </row>
    <row r="2376" spans="1:8" x14ac:dyDescent="0.2">
      <c r="A2376" t="s">
        <v>34</v>
      </c>
      <c r="B2376" t="s">
        <v>190</v>
      </c>
      <c r="C2376">
        <v>2</v>
      </c>
      <c r="D2376" t="s">
        <v>95</v>
      </c>
      <c r="E2376">
        <v>0</v>
      </c>
      <c r="F2376">
        <v>0</v>
      </c>
      <c r="G2376">
        <v>0</v>
      </c>
      <c r="H2376">
        <v>0</v>
      </c>
    </row>
    <row r="2377" spans="1:8" x14ac:dyDescent="0.2">
      <c r="A2377" t="s">
        <v>34</v>
      </c>
      <c r="B2377" t="s">
        <v>191</v>
      </c>
      <c r="C2377">
        <v>1</v>
      </c>
      <c r="D2377" t="s">
        <v>95</v>
      </c>
      <c r="E2377">
        <v>0</v>
      </c>
      <c r="F2377">
        <v>0</v>
      </c>
      <c r="G2377">
        <v>0</v>
      </c>
      <c r="H2377">
        <v>0</v>
      </c>
    </row>
    <row r="2378" spans="1:8" x14ac:dyDescent="0.2">
      <c r="A2378" t="s">
        <v>34</v>
      </c>
      <c r="B2378" t="s">
        <v>192</v>
      </c>
      <c r="C2378">
        <v>6</v>
      </c>
      <c r="D2378" t="s">
        <v>95</v>
      </c>
      <c r="E2378">
        <v>0</v>
      </c>
      <c r="F2378">
        <v>0</v>
      </c>
      <c r="G2378">
        <v>0</v>
      </c>
      <c r="H2378">
        <v>0</v>
      </c>
    </row>
    <row r="2379" spans="1:8" x14ac:dyDescent="0.2">
      <c r="A2379" t="s">
        <v>34</v>
      </c>
      <c r="B2379" t="s">
        <v>193</v>
      </c>
      <c r="C2379">
        <v>6</v>
      </c>
      <c r="D2379" t="s">
        <v>95</v>
      </c>
      <c r="E2379">
        <v>0</v>
      </c>
      <c r="F2379">
        <v>0</v>
      </c>
      <c r="G2379">
        <v>0</v>
      </c>
      <c r="H2379">
        <v>0</v>
      </c>
    </row>
    <row r="2380" spans="1:8" x14ac:dyDescent="0.2">
      <c r="A2380" t="s">
        <v>34</v>
      </c>
      <c r="B2380" t="s">
        <v>194</v>
      </c>
      <c r="C2380">
        <v>4</v>
      </c>
      <c r="D2380" t="s">
        <v>95</v>
      </c>
      <c r="E2380">
        <v>0</v>
      </c>
      <c r="F2380">
        <v>0</v>
      </c>
      <c r="G2380">
        <v>0</v>
      </c>
      <c r="H2380">
        <v>0</v>
      </c>
    </row>
    <row r="2381" spans="1:8" x14ac:dyDescent="0.2">
      <c r="A2381" t="s">
        <v>34</v>
      </c>
      <c r="B2381" t="s">
        <v>195</v>
      </c>
      <c r="C2381">
        <v>1</v>
      </c>
      <c r="D2381" t="s">
        <v>95</v>
      </c>
      <c r="E2381">
        <v>0</v>
      </c>
      <c r="F2381">
        <v>0</v>
      </c>
      <c r="G2381">
        <v>0</v>
      </c>
      <c r="H2381">
        <v>0</v>
      </c>
    </row>
    <row r="2382" spans="1:8" x14ac:dyDescent="0.2">
      <c r="A2382" t="s">
        <v>34</v>
      </c>
      <c r="B2382" t="s">
        <v>196</v>
      </c>
      <c r="C2382">
        <v>4</v>
      </c>
      <c r="D2382" t="s">
        <v>95</v>
      </c>
      <c r="E2382">
        <v>0</v>
      </c>
      <c r="F2382">
        <v>0</v>
      </c>
      <c r="G2382">
        <v>0</v>
      </c>
      <c r="H2382">
        <v>0</v>
      </c>
    </row>
    <row r="2383" spans="1:8" x14ac:dyDescent="0.2">
      <c r="A2383" t="s">
        <v>34</v>
      </c>
      <c r="B2383" t="s">
        <v>197</v>
      </c>
      <c r="C2383">
        <v>4</v>
      </c>
      <c r="D2383" t="s">
        <v>95</v>
      </c>
      <c r="E2383">
        <v>0</v>
      </c>
      <c r="F2383">
        <v>0</v>
      </c>
      <c r="G2383">
        <v>0</v>
      </c>
      <c r="H2383">
        <v>0</v>
      </c>
    </row>
    <row r="2384" spans="1:8" x14ac:dyDescent="0.2">
      <c r="A2384" t="s">
        <v>34</v>
      </c>
      <c r="B2384" t="s">
        <v>198</v>
      </c>
      <c r="C2384">
        <v>1</v>
      </c>
      <c r="D2384" t="s">
        <v>95</v>
      </c>
      <c r="E2384">
        <v>0</v>
      </c>
      <c r="F2384">
        <v>0</v>
      </c>
      <c r="G2384">
        <v>0</v>
      </c>
      <c r="H2384">
        <v>0</v>
      </c>
    </row>
    <row r="2385" spans="1:8" x14ac:dyDescent="0.2">
      <c r="A2385" t="s">
        <v>34</v>
      </c>
      <c r="B2385" t="s">
        <v>199</v>
      </c>
      <c r="C2385">
        <v>6</v>
      </c>
      <c r="D2385" t="s">
        <v>95</v>
      </c>
      <c r="E2385">
        <v>0</v>
      </c>
      <c r="F2385">
        <v>0</v>
      </c>
      <c r="G2385">
        <v>0</v>
      </c>
      <c r="H2385">
        <v>0</v>
      </c>
    </row>
    <row r="2386" spans="1:8" x14ac:dyDescent="0.2">
      <c r="A2386" t="s">
        <v>34</v>
      </c>
      <c r="B2386" t="s">
        <v>200</v>
      </c>
      <c r="C2386">
        <v>4</v>
      </c>
      <c r="D2386" t="s">
        <v>95</v>
      </c>
      <c r="E2386">
        <v>0</v>
      </c>
      <c r="F2386">
        <v>0</v>
      </c>
      <c r="G2386">
        <v>0</v>
      </c>
      <c r="H2386">
        <v>0</v>
      </c>
    </row>
    <row r="2387" spans="1:8" x14ac:dyDescent="0.2">
      <c r="A2387" t="s">
        <v>34</v>
      </c>
      <c r="B2387" t="s">
        <v>201</v>
      </c>
      <c r="C2387">
        <v>4</v>
      </c>
      <c r="D2387" t="s">
        <v>95</v>
      </c>
      <c r="E2387">
        <v>0</v>
      </c>
      <c r="F2387">
        <v>0</v>
      </c>
      <c r="G2387">
        <v>0</v>
      </c>
      <c r="H2387">
        <v>0</v>
      </c>
    </row>
    <row r="2388" spans="1:8" x14ac:dyDescent="0.2">
      <c r="A2388" t="s">
        <v>34</v>
      </c>
      <c r="B2388" t="s">
        <v>202</v>
      </c>
      <c r="C2388">
        <v>3</v>
      </c>
      <c r="D2388" t="s">
        <v>95</v>
      </c>
      <c r="E2388">
        <v>0</v>
      </c>
      <c r="F2388">
        <v>0</v>
      </c>
      <c r="G2388">
        <v>0</v>
      </c>
      <c r="H2388">
        <v>0</v>
      </c>
    </row>
    <row r="2389" spans="1:8" x14ac:dyDescent="0.2">
      <c r="A2389" t="s">
        <v>34</v>
      </c>
      <c r="B2389" t="s">
        <v>203</v>
      </c>
      <c r="C2389">
        <v>6</v>
      </c>
      <c r="D2389" t="s">
        <v>95</v>
      </c>
      <c r="E2389">
        <v>0</v>
      </c>
      <c r="F2389">
        <v>0</v>
      </c>
      <c r="G2389">
        <v>0</v>
      </c>
      <c r="H2389">
        <v>0</v>
      </c>
    </row>
    <row r="2390" spans="1:8" x14ac:dyDescent="0.2">
      <c r="A2390" t="s">
        <v>34</v>
      </c>
      <c r="B2390" t="s">
        <v>204</v>
      </c>
      <c r="C2390">
        <v>5</v>
      </c>
      <c r="D2390" t="s">
        <v>95</v>
      </c>
      <c r="E2390">
        <v>0</v>
      </c>
      <c r="F2390">
        <v>0</v>
      </c>
      <c r="G2390">
        <v>0</v>
      </c>
      <c r="H2390">
        <v>0</v>
      </c>
    </row>
    <row r="2391" spans="1:8" x14ac:dyDescent="0.2">
      <c r="A2391" t="s">
        <v>34</v>
      </c>
      <c r="B2391" t="s">
        <v>205</v>
      </c>
      <c r="C2391">
        <v>1</v>
      </c>
      <c r="D2391" t="s">
        <v>95</v>
      </c>
      <c r="E2391">
        <v>0</v>
      </c>
      <c r="F2391">
        <v>0</v>
      </c>
      <c r="G2391">
        <v>0</v>
      </c>
      <c r="H2391">
        <v>0</v>
      </c>
    </row>
    <row r="2392" spans="1:8" x14ac:dyDescent="0.2">
      <c r="A2392" t="s">
        <v>34</v>
      </c>
      <c r="B2392" t="s">
        <v>206</v>
      </c>
      <c r="C2392">
        <v>4</v>
      </c>
      <c r="D2392" t="s">
        <v>95</v>
      </c>
      <c r="E2392">
        <v>0</v>
      </c>
      <c r="F2392">
        <v>0</v>
      </c>
      <c r="G2392">
        <v>0</v>
      </c>
      <c r="H2392">
        <v>0</v>
      </c>
    </row>
    <row r="2393" spans="1:8" x14ac:dyDescent="0.2">
      <c r="A2393" t="s">
        <v>34</v>
      </c>
      <c r="B2393" t="s">
        <v>207</v>
      </c>
      <c r="C2393">
        <v>5</v>
      </c>
      <c r="D2393" t="s">
        <v>95</v>
      </c>
      <c r="E2393">
        <v>0</v>
      </c>
      <c r="F2393">
        <v>0</v>
      </c>
      <c r="G2393">
        <v>0</v>
      </c>
      <c r="H2393">
        <v>0</v>
      </c>
    </row>
    <row r="2394" spans="1:8" x14ac:dyDescent="0.2">
      <c r="A2394" t="s">
        <v>34</v>
      </c>
      <c r="B2394" t="s">
        <v>208</v>
      </c>
      <c r="C2394">
        <v>2</v>
      </c>
      <c r="D2394" t="s">
        <v>95</v>
      </c>
      <c r="E2394">
        <v>0</v>
      </c>
      <c r="F2394">
        <v>0</v>
      </c>
      <c r="G2394">
        <v>0</v>
      </c>
      <c r="H2394">
        <v>0</v>
      </c>
    </row>
    <row r="2395" spans="1:8" x14ac:dyDescent="0.2">
      <c r="A2395" t="s">
        <v>34</v>
      </c>
      <c r="B2395" t="s">
        <v>209</v>
      </c>
      <c r="C2395">
        <v>1</v>
      </c>
      <c r="D2395" t="s">
        <v>95</v>
      </c>
      <c r="E2395">
        <v>0</v>
      </c>
      <c r="F2395">
        <v>0</v>
      </c>
      <c r="G2395">
        <v>0</v>
      </c>
      <c r="H2395">
        <v>0</v>
      </c>
    </row>
    <row r="2396" spans="1:8" x14ac:dyDescent="0.2">
      <c r="A2396" t="s">
        <v>34</v>
      </c>
      <c r="B2396" t="s">
        <v>210</v>
      </c>
      <c r="C2396">
        <v>4</v>
      </c>
      <c r="D2396" t="s">
        <v>95</v>
      </c>
      <c r="E2396">
        <v>0</v>
      </c>
      <c r="F2396">
        <v>0</v>
      </c>
      <c r="G2396">
        <v>0</v>
      </c>
      <c r="H2396">
        <v>0</v>
      </c>
    </row>
    <row r="2397" spans="1:8" x14ac:dyDescent="0.2">
      <c r="A2397" t="s">
        <v>34</v>
      </c>
      <c r="B2397" t="s">
        <v>211</v>
      </c>
      <c r="C2397">
        <v>6</v>
      </c>
      <c r="D2397" t="s">
        <v>95</v>
      </c>
      <c r="E2397">
        <v>0</v>
      </c>
      <c r="F2397">
        <v>0</v>
      </c>
      <c r="G2397">
        <v>0</v>
      </c>
      <c r="H2397">
        <v>0</v>
      </c>
    </row>
    <row r="2398" spans="1:8" x14ac:dyDescent="0.2">
      <c r="A2398" t="s">
        <v>34</v>
      </c>
      <c r="B2398" t="s">
        <v>212</v>
      </c>
      <c r="C2398">
        <v>6</v>
      </c>
      <c r="D2398" t="s">
        <v>95</v>
      </c>
      <c r="E2398">
        <v>0</v>
      </c>
      <c r="F2398">
        <v>0</v>
      </c>
      <c r="G2398">
        <v>0</v>
      </c>
      <c r="H2398">
        <v>0</v>
      </c>
    </row>
    <row r="2399" spans="1:8" x14ac:dyDescent="0.2">
      <c r="A2399" t="s">
        <v>34</v>
      </c>
      <c r="B2399" t="s">
        <v>213</v>
      </c>
      <c r="C2399">
        <v>4</v>
      </c>
      <c r="D2399" t="s">
        <v>95</v>
      </c>
      <c r="E2399">
        <v>0</v>
      </c>
      <c r="F2399">
        <v>0</v>
      </c>
      <c r="G2399">
        <v>0</v>
      </c>
      <c r="H2399">
        <v>0</v>
      </c>
    </row>
    <row r="2400" spans="1:8" x14ac:dyDescent="0.2">
      <c r="A2400" t="s">
        <v>34</v>
      </c>
      <c r="B2400" t="s">
        <v>214</v>
      </c>
      <c r="C2400">
        <v>3</v>
      </c>
      <c r="D2400" t="s">
        <v>95</v>
      </c>
      <c r="E2400">
        <v>0</v>
      </c>
      <c r="F2400">
        <v>0</v>
      </c>
      <c r="G2400">
        <v>0</v>
      </c>
      <c r="H2400">
        <v>0</v>
      </c>
    </row>
    <row r="2401" spans="1:8" x14ac:dyDescent="0.2">
      <c r="A2401" t="s">
        <v>34</v>
      </c>
      <c r="B2401" t="s">
        <v>215</v>
      </c>
      <c r="C2401">
        <v>6</v>
      </c>
      <c r="D2401" t="s">
        <v>95</v>
      </c>
      <c r="E2401">
        <v>0</v>
      </c>
      <c r="F2401">
        <v>0</v>
      </c>
      <c r="G2401">
        <v>0</v>
      </c>
      <c r="H2401">
        <v>0</v>
      </c>
    </row>
    <row r="2402" spans="1:8" x14ac:dyDescent="0.2">
      <c r="A2402" t="s">
        <v>34</v>
      </c>
      <c r="B2402" t="s">
        <v>216</v>
      </c>
      <c r="C2402">
        <v>2</v>
      </c>
      <c r="D2402" t="s">
        <v>95</v>
      </c>
      <c r="E2402">
        <v>0</v>
      </c>
      <c r="F2402">
        <v>0</v>
      </c>
      <c r="G2402">
        <v>0</v>
      </c>
      <c r="H2402">
        <v>0</v>
      </c>
    </row>
    <row r="2403" spans="1:8" x14ac:dyDescent="0.2">
      <c r="A2403" t="s">
        <v>34</v>
      </c>
      <c r="B2403" t="s">
        <v>217</v>
      </c>
      <c r="C2403">
        <v>4</v>
      </c>
      <c r="D2403" t="s">
        <v>95</v>
      </c>
      <c r="E2403">
        <v>0</v>
      </c>
      <c r="F2403">
        <v>0</v>
      </c>
      <c r="G2403">
        <v>0</v>
      </c>
      <c r="H2403">
        <v>0</v>
      </c>
    </row>
    <row r="2404" spans="1:8" x14ac:dyDescent="0.2">
      <c r="A2404" t="s">
        <v>34</v>
      </c>
      <c r="B2404" t="s">
        <v>218</v>
      </c>
      <c r="C2404">
        <v>2</v>
      </c>
      <c r="D2404" t="s">
        <v>95</v>
      </c>
      <c r="E2404">
        <v>0</v>
      </c>
      <c r="F2404">
        <v>0</v>
      </c>
      <c r="G2404">
        <v>0</v>
      </c>
      <c r="H2404">
        <v>0</v>
      </c>
    </row>
    <row r="2405" spans="1:8" x14ac:dyDescent="0.2">
      <c r="A2405" t="s">
        <v>34</v>
      </c>
      <c r="B2405" t="s">
        <v>219</v>
      </c>
      <c r="C2405">
        <v>1</v>
      </c>
      <c r="D2405" t="s">
        <v>95</v>
      </c>
      <c r="E2405">
        <v>0</v>
      </c>
      <c r="F2405">
        <v>0</v>
      </c>
      <c r="G2405">
        <v>0</v>
      </c>
      <c r="H2405">
        <v>0</v>
      </c>
    </row>
    <row r="2406" spans="1:8" x14ac:dyDescent="0.2">
      <c r="A2406" t="s">
        <v>34</v>
      </c>
      <c r="B2406" t="s">
        <v>220</v>
      </c>
      <c r="C2406">
        <v>1</v>
      </c>
      <c r="D2406" t="s">
        <v>95</v>
      </c>
      <c r="E2406">
        <v>0</v>
      </c>
      <c r="F2406">
        <v>0</v>
      </c>
      <c r="G2406">
        <v>0</v>
      </c>
      <c r="H2406">
        <v>0</v>
      </c>
    </row>
    <row r="2407" spans="1:8" x14ac:dyDescent="0.2">
      <c r="A2407" t="s">
        <v>34</v>
      </c>
      <c r="B2407" t="s">
        <v>221</v>
      </c>
      <c r="C2407">
        <v>3</v>
      </c>
      <c r="D2407" t="s">
        <v>95</v>
      </c>
      <c r="E2407">
        <v>0</v>
      </c>
      <c r="F2407">
        <v>0</v>
      </c>
      <c r="G2407">
        <v>0</v>
      </c>
      <c r="H2407">
        <v>0</v>
      </c>
    </row>
    <row r="2408" spans="1:8" x14ac:dyDescent="0.2">
      <c r="A2408" t="s">
        <v>34</v>
      </c>
      <c r="B2408" t="s">
        <v>222</v>
      </c>
      <c r="C2408">
        <v>5</v>
      </c>
      <c r="D2408" t="s">
        <v>95</v>
      </c>
      <c r="E2408">
        <v>0</v>
      </c>
      <c r="F2408">
        <v>0</v>
      </c>
      <c r="G2408">
        <v>0</v>
      </c>
      <c r="H2408">
        <v>0</v>
      </c>
    </row>
    <row r="2409" spans="1:8" x14ac:dyDescent="0.2">
      <c r="A2409" t="s">
        <v>34</v>
      </c>
      <c r="B2409" t="s">
        <v>223</v>
      </c>
      <c r="C2409">
        <v>5</v>
      </c>
      <c r="D2409" t="s">
        <v>95</v>
      </c>
      <c r="E2409">
        <v>0</v>
      </c>
      <c r="F2409">
        <v>0</v>
      </c>
      <c r="G2409">
        <v>0</v>
      </c>
      <c r="H2409">
        <v>0</v>
      </c>
    </row>
    <row r="2410" spans="1:8" x14ac:dyDescent="0.2">
      <c r="A2410" t="s">
        <v>34</v>
      </c>
      <c r="B2410" t="s">
        <v>224</v>
      </c>
      <c r="C2410">
        <v>3</v>
      </c>
      <c r="D2410" t="s">
        <v>95</v>
      </c>
      <c r="E2410">
        <v>0</v>
      </c>
      <c r="F2410">
        <v>0</v>
      </c>
      <c r="G2410">
        <v>0</v>
      </c>
      <c r="H2410">
        <v>0</v>
      </c>
    </row>
    <row r="2411" spans="1:8" x14ac:dyDescent="0.2">
      <c r="A2411" t="s">
        <v>34</v>
      </c>
      <c r="B2411" t="s">
        <v>225</v>
      </c>
      <c r="C2411">
        <v>5</v>
      </c>
      <c r="D2411" t="s">
        <v>95</v>
      </c>
      <c r="E2411">
        <v>0</v>
      </c>
      <c r="F2411">
        <v>0</v>
      </c>
      <c r="G2411">
        <v>0</v>
      </c>
      <c r="H2411">
        <v>0</v>
      </c>
    </row>
    <row r="2412" spans="1:8" x14ac:dyDescent="0.2">
      <c r="A2412" t="s">
        <v>34</v>
      </c>
      <c r="B2412" t="s">
        <v>226</v>
      </c>
      <c r="C2412">
        <v>2</v>
      </c>
      <c r="D2412" t="s">
        <v>95</v>
      </c>
      <c r="E2412">
        <v>0</v>
      </c>
      <c r="F2412">
        <v>0</v>
      </c>
      <c r="G2412">
        <v>0</v>
      </c>
      <c r="H2412">
        <v>0</v>
      </c>
    </row>
    <row r="2413" spans="1:8" x14ac:dyDescent="0.2">
      <c r="A2413" t="s">
        <v>34</v>
      </c>
      <c r="B2413" t="s">
        <v>227</v>
      </c>
      <c r="C2413">
        <v>3</v>
      </c>
      <c r="D2413" t="s">
        <v>95</v>
      </c>
      <c r="E2413">
        <v>0</v>
      </c>
      <c r="F2413">
        <v>0</v>
      </c>
      <c r="G2413">
        <v>0</v>
      </c>
      <c r="H2413">
        <v>0</v>
      </c>
    </row>
    <row r="2414" spans="1:8" x14ac:dyDescent="0.2">
      <c r="A2414" t="s">
        <v>34</v>
      </c>
      <c r="B2414" t="s">
        <v>228</v>
      </c>
      <c r="C2414">
        <v>1</v>
      </c>
      <c r="D2414" t="s">
        <v>95</v>
      </c>
      <c r="E2414">
        <v>0</v>
      </c>
      <c r="F2414">
        <v>0</v>
      </c>
      <c r="G2414">
        <v>0</v>
      </c>
      <c r="H2414">
        <v>0</v>
      </c>
    </row>
    <row r="2415" spans="1:8" x14ac:dyDescent="0.2">
      <c r="A2415" t="s">
        <v>34</v>
      </c>
      <c r="B2415" t="s">
        <v>229</v>
      </c>
      <c r="C2415">
        <v>2</v>
      </c>
      <c r="D2415" t="s">
        <v>95</v>
      </c>
      <c r="E2415">
        <v>0</v>
      </c>
      <c r="F2415">
        <v>0</v>
      </c>
      <c r="G2415">
        <v>0</v>
      </c>
      <c r="H2415">
        <v>0</v>
      </c>
    </row>
    <row r="2416" spans="1:8" x14ac:dyDescent="0.2">
      <c r="A2416" t="s">
        <v>34</v>
      </c>
      <c r="B2416" t="s">
        <v>230</v>
      </c>
      <c r="C2416">
        <v>1</v>
      </c>
      <c r="D2416" t="s">
        <v>95</v>
      </c>
      <c r="E2416">
        <v>0</v>
      </c>
      <c r="F2416">
        <v>0</v>
      </c>
      <c r="G2416">
        <v>0</v>
      </c>
      <c r="H2416">
        <v>0</v>
      </c>
    </row>
    <row r="2417" spans="1:8" x14ac:dyDescent="0.2">
      <c r="A2417" t="s">
        <v>34</v>
      </c>
      <c r="B2417" t="s">
        <v>231</v>
      </c>
      <c r="C2417">
        <v>4</v>
      </c>
      <c r="D2417" t="s">
        <v>95</v>
      </c>
      <c r="E2417">
        <v>0</v>
      </c>
      <c r="F2417">
        <v>0</v>
      </c>
      <c r="G2417">
        <v>0</v>
      </c>
      <c r="H2417">
        <v>0</v>
      </c>
    </row>
    <row r="2418" spans="1:8" x14ac:dyDescent="0.2">
      <c r="A2418" t="s">
        <v>34</v>
      </c>
      <c r="B2418" t="s">
        <v>232</v>
      </c>
      <c r="C2418">
        <v>4</v>
      </c>
      <c r="D2418" t="s">
        <v>95</v>
      </c>
      <c r="E2418">
        <v>0</v>
      </c>
      <c r="F2418">
        <v>0</v>
      </c>
      <c r="G2418">
        <v>0</v>
      </c>
      <c r="H2418">
        <v>0</v>
      </c>
    </row>
    <row r="2419" spans="1:8" x14ac:dyDescent="0.2">
      <c r="A2419" t="s">
        <v>34</v>
      </c>
      <c r="B2419" t="s">
        <v>233</v>
      </c>
      <c r="C2419">
        <v>6</v>
      </c>
      <c r="D2419" t="s">
        <v>95</v>
      </c>
      <c r="E2419">
        <v>0</v>
      </c>
      <c r="F2419">
        <v>0</v>
      </c>
      <c r="G2419">
        <v>0</v>
      </c>
      <c r="H2419">
        <v>0</v>
      </c>
    </row>
    <row r="2420" spans="1:8" x14ac:dyDescent="0.2">
      <c r="A2420" t="s">
        <v>34</v>
      </c>
      <c r="B2420" t="s">
        <v>234</v>
      </c>
      <c r="C2420">
        <v>1</v>
      </c>
      <c r="D2420" t="s">
        <v>95</v>
      </c>
      <c r="E2420">
        <v>0</v>
      </c>
      <c r="F2420">
        <v>0</v>
      </c>
      <c r="G2420">
        <v>0</v>
      </c>
      <c r="H2420">
        <v>0</v>
      </c>
    </row>
    <row r="2421" spans="1:8" x14ac:dyDescent="0.2">
      <c r="A2421" t="s">
        <v>34</v>
      </c>
      <c r="B2421" t="s">
        <v>235</v>
      </c>
      <c r="C2421">
        <v>6</v>
      </c>
      <c r="D2421" t="s">
        <v>95</v>
      </c>
      <c r="E2421">
        <v>0</v>
      </c>
      <c r="F2421">
        <v>0</v>
      </c>
      <c r="G2421">
        <v>0</v>
      </c>
      <c r="H2421">
        <v>0</v>
      </c>
    </row>
    <row r="2422" spans="1:8" x14ac:dyDescent="0.2">
      <c r="A2422" t="s">
        <v>34</v>
      </c>
      <c r="B2422" t="s">
        <v>236</v>
      </c>
      <c r="C2422">
        <v>5</v>
      </c>
      <c r="D2422" t="s">
        <v>95</v>
      </c>
      <c r="E2422">
        <v>0</v>
      </c>
      <c r="F2422">
        <v>0</v>
      </c>
      <c r="G2422">
        <v>0</v>
      </c>
      <c r="H2422">
        <v>0</v>
      </c>
    </row>
    <row r="2423" spans="1:8" x14ac:dyDescent="0.2">
      <c r="A2423" t="s">
        <v>34</v>
      </c>
      <c r="B2423" t="s">
        <v>237</v>
      </c>
      <c r="C2423">
        <v>4</v>
      </c>
      <c r="D2423" t="s">
        <v>95</v>
      </c>
      <c r="E2423">
        <v>0</v>
      </c>
      <c r="F2423">
        <v>0</v>
      </c>
      <c r="G2423">
        <v>0</v>
      </c>
      <c r="H2423">
        <v>0</v>
      </c>
    </row>
    <row r="2424" spans="1:8" x14ac:dyDescent="0.2">
      <c r="A2424" t="s">
        <v>34</v>
      </c>
      <c r="B2424" t="s">
        <v>238</v>
      </c>
      <c r="C2424">
        <v>5</v>
      </c>
      <c r="D2424" t="s">
        <v>95</v>
      </c>
      <c r="E2424">
        <v>0</v>
      </c>
      <c r="F2424">
        <v>0</v>
      </c>
      <c r="G2424">
        <v>0</v>
      </c>
      <c r="H2424">
        <v>0</v>
      </c>
    </row>
    <row r="2425" spans="1:8" x14ac:dyDescent="0.2">
      <c r="A2425" t="s">
        <v>34</v>
      </c>
      <c r="B2425" t="s">
        <v>239</v>
      </c>
      <c r="C2425">
        <v>5</v>
      </c>
      <c r="D2425" t="s">
        <v>95</v>
      </c>
      <c r="E2425">
        <v>0</v>
      </c>
      <c r="F2425">
        <v>0</v>
      </c>
      <c r="G2425">
        <v>0</v>
      </c>
      <c r="H2425">
        <v>0</v>
      </c>
    </row>
    <row r="2426" spans="1:8" x14ac:dyDescent="0.2">
      <c r="A2426" t="s">
        <v>34</v>
      </c>
      <c r="B2426" t="s">
        <v>240</v>
      </c>
      <c r="C2426">
        <v>4</v>
      </c>
      <c r="D2426" t="s">
        <v>95</v>
      </c>
      <c r="E2426">
        <v>0</v>
      </c>
      <c r="F2426">
        <v>0</v>
      </c>
      <c r="G2426">
        <v>0</v>
      </c>
      <c r="H2426">
        <v>0</v>
      </c>
    </row>
    <row r="2427" spans="1:8" x14ac:dyDescent="0.2">
      <c r="A2427" t="s">
        <v>34</v>
      </c>
      <c r="B2427" t="s">
        <v>241</v>
      </c>
      <c r="C2427">
        <v>3</v>
      </c>
      <c r="D2427" t="s">
        <v>95</v>
      </c>
      <c r="E2427">
        <v>0</v>
      </c>
      <c r="F2427">
        <v>0</v>
      </c>
      <c r="G2427">
        <v>0</v>
      </c>
      <c r="H2427">
        <v>0</v>
      </c>
    </row>
    <row r="2428" spans="1:8" x14ac:dyDescent="0.2">
      <c r="A2428" t="s">
        <v>34</v>
      </c>
      <c r="B2428" t="s">
        <v>242</v>
      </c>
      <c r="C2428">
        <v>6</v>
      </c>
      <c r="D2428" t="s">
        <v>95</v>
      </c>
      <c r="E2428">
        <v>0</v>
      </c>
      <c r="F2428">
        <v>0</v>
      </c>
      <c r="G2428">
        <v>0</v>
      </c>
      <c r="H2428">
        <v>0</v>
      </c>
    </row>
    <row r="2429" spans="1:8" x14ac:dyDescent="0.2">
      <c r="A2429" t="s">
        <v>34</v>
      </c>
      <c r="B2429" t="s">
        <v>243</v>
      </c>
      <c r="C2429">
        <v>4</v>
      </c>
      <c r="D2429" t="s">
        <v>95</v>
      </c>
      <c r="E2429">
        <v>0</v>
      </c>
      <c r="F2429">
        <v>0</v>
      </c>
      <c r="G2429">
        <v>0</v>
      </c>
      <c r="H2429">
        <v>0</v>
      </c>
    </row>
    <row r="2430" spans="1:8" x14ac:dyDescent="0.2">
      <c r="A2430" t="s">
        <v>34</v>
      </c>
      <c r="B2430" t="s">
        <v>244</v>
      </c>
      <c r="C2430">
        <v>4</v>
      </c>
      <c r="D2430" t="s">
        <v>95</v>
      </c>
      <c r="E2430">
        <v>0</v>
      </c>
      <c r="F2430">
        <v>0</v>
      </c>
      <c r="G2430">
        <v>0</v>
      </c>
      <c r="H2430">
        <v>0</v>
      </c>
    </row>
    <row r="2431" spans="1:8" x14ac:dyDescent="0.2">
      <c r="A2431" t="s">
        <v>34</v>
      </c>
      <c r="B2431" t="s">
        <v>245</v>
      </c>
      <c r="C2431">
        <v>6</v>
      </c>
      <c r="D2431" t="s">
        <v>95</v>
      </c>
      <c r="E2431">
        <v>0</v>
      </c>
      <c r="F2431">
        <v>0</v>
      </c>
      <c r="G2431">
        <v>0</v>
      </c>
      <c r="H2431">
        <v>0</v>
      </c>
    </row>
    <row r="2432" spans="1:8" x14ac:dyDescent="0.2">
      <c r="A2432" t="s">
        <v>34</v>
      </c>
      <c r="B2432" t="s">
        <v>246</v>
      </c>
      <c r="C2432">
        <v>3</v>
      </c>
      <c r="D2432" t="s">
        <v>95</v>
      </c>
      <c r="E2432">
        <v>0</v>
      </c>
      <c r="F2432">
        <v>0</v>
      </c>
      <c r="G2432">
        <v>0</v>
      </c>
      <c r="H2432">
        <v>0</v>
      </c>
    </row>
    <row r="2433" spans="1:8" x14ac:dyDescent="0.2">
      <c r="A2433" t="s">
        <v>34</v>
      </c>
      <c r="B2433" t="s">
        <v>247</v>
      </c>
      <c r="C2433">
        <v>4</v>
      </c>
      <c r="D2433" t="s">
        <v>95</v>
      </c>
      <c r="E2433">
        <v>0</v>
      </c>
      <c r="F2433">
        <v>0</v>
      </c>
      <c r="G2433">
        <v>0</v>
      </c>
      <c r="H2433">
        <v>0</v>
      </c>
    </row>
    <row r="2434" spans="1:8" x14ac:dyDescent="0.2">
      <c r="A2434" t="s">
        <v>34</v>
      </c>
      <c r="B2434" t="s">
        <v>248</v>
      </c>
      <c r="C2434">
        <v>4</v>
      </c>
      <c r="D2434" t="s">
        <v>95</v>
      </c>
      <c r="E2434">
        <v>0</v>
      </c>
      <c r="F2434">
        <v>0</v>
      </c>
      <c r="G2434">
        <v>0</v>
      </c>
      <c r="H2434">
        <v>0</v>
      </c>
    </row>
    <row r="2435" spans="1:8" x14ac:dyDescent="0.2">
      <c r="A2435" t="s">
        <v>34</v>
      </c>
      <c r="B2435" t="s">
        <v>249</v>
      </c>
      <c r="C2435">
        <v>1</v>
      </c>
      <c r="D2435" t="s">
        <v>95</v>
      </c>
      <c r="E2435">
        <v>0</v>
      </c>
      <c r="F2435">
        <v>0</v>
      </c>
      <c r="G2435">
        <v>0</v>
      </c>
      <c r="H2435">
        <v>0</v>
      </c>
    </row>
    <row r="2436" spans="1:8" x14ac:dyDescent="0.2">
      <c r="A2436" t="s">
        <v>34</v>
      </c>
      <c r="B2436" t="s">
        <v>250</v>
      </c>
      <c r="C2436">
        <v>2</v>
      </c>
      <c r="D2436" t="s">
        <v>95</v>
      </c>
      <c r="E2436">
        <v>0</v>
      </c>
      <c r="F2436">
        <v>0</v>
      </c>
      <c r="G2436">
        <v>0</v>
      </c>
      <c r="H2436">
        <v>0</v>
      </c>
    </row>
    <row r="2437" spans="1:8" x14ac:dyDescent="0.2">
      <c r="A2437" t="s">
        <v>34</v>
      </c>
      <c r="B2437" t="s">
        <v>251</v>
      </c>
      <c r="C2437">
        <v>3</v>
      </c>
      <c r="D2437" t="s">
        <v>95</v>
      </c>
      <c r="E2437">
        <v>0</v>
      </c>
      <c r="F2437">
        <v>0</v>
      </c>
      <c r="G2437">
        <v>0</v>
      </c>
      <c r="H2437">
        <v>0</v>
      </c>
    </row>
    <row r="2438" spans="1:8" x14ac:dyDescent="0.2">
      <c r="A2438" t="s">
        <v>34</v>
      </c>
      <c r="B2438" t="s">
        <v>252</v>
      </c>
      <c r="C2438">
        <v>3</v>
      </c>
      <c r="D2438" t="s">
        <v>95</v>
      </c>
      <c r="E2438">
        <v>0</v>
      </c>
      <c r="F2438">
        <v>0</v>
      </c>
      <c r="G2438">
        <v>0</v>
      </c>
      <c r="H2438">
        <v>0</v>
      </c>
    </row>
    <row r="2439" spans="1:8" x14ac:dyDescent="0.2">
      <c r="A2439" t="s">
        <v>34</v>
      </c>
      <c r="B2439" t="s">
        <v>253</v>
      </c>
      <c r="C2439">
        <v>5</v>
      </c>
      <c r="D2439" t="s">
        <v>95</v>
      </c>
      <c r="E2439">
        <v>0</v>
      </c>
      <c r="F2439">
        <v>0</v>
      </c>
      <c r="G2439">
        <v>0</v>
      </c>
      <c r="H2439">
        <v>0</v>
      </c>
    </row>
    <row r="2440" spans="1:8" x14ac:dyDescent="0.2">
      <c r="A2440" t="s">
        <v>34</v>
      </c>
      <c r="B2440" t="s">
        <v>254</v>
      </c>
      <c r="C2440">
        <v>5</v>
      </c>
      <c r="D2440" t="s">
        <v>95</v>
      </c>
      <c r="E2440">
        <v>0</v>
      </c>
      <c r="F2440">
        <v>0</v>
      </c>
      <c r="G2440">
        <v>0</v>
      </c>
      <c r="H2440">
        <v>0</v>
      </c>
    </row>
    <row r="2441" spans="1:8" x14ac:dyDescent="0.2">
      <c r="A2441" t="s">
        <v>34</v>
      </c>
      <c r="B2441" t="s">
        <v>255</v>
      </c>
      <c r="C2441">
        <v>1</v>
      </c>
      <c r="D2441" t="s">
        <v>95</v>
      </c>
      <c r="E2441">
        <v>0</v>
      </c>
      <c r="F2441">
        <v>0</v>
      </c>
      <c r="G2441">
        <v>0</v>
      </c>
      <c r="H2441">
        <v>0</v>
      </c>
    </row>
    <row r="2442" spans="1:8" x14ac:dyDescent="0.2">
      <c r="A2442" t="s">
        <v>34</v>
      </c>
      <c r="B2442" t="s">
        <v>256</v>
      </c>
      <c r="C2442">
        <v>4</v>
      </c>
      <c r="D2442" t="s">
        <v>95</v>
      </c>
      <c r="E2442">
        <v>0</v>
      </c>
      <c r="F2442">
        <v>0</v>
      </c>
      <c r="G2442">
        <v>0</v>
      </c>
      <c r="H2442">
        <v>0</v>
      </c>
    </row>
    <row r="2443" spans="1:8" x14ac:dyDescent="0.2">
      <c r="A2443" t="s">
        <v>34</v>
      </c>
      <c r="B2443" t="s">
        <v>257</v>
      </c>
      <c r="C2443">
        <v>3</v>
      </c>
      <c r="D2443" t="s">
        <v>95</v>
      </c>
      <c r="E2443">
        <v>0</v>
      </c>
      <c r="F2443">
        <v>0</v>
      </c>
      <c r="G2443">
        <v>0</v>
      </c>
      <c r="H2443">
        <v>0</v>
      </c>
    </row>
    <row r="2444" spans="1:8" x14ac:dyDescent="0.2">
      <c r="A2444" t="s">
        <v>34</v>
      </c>
      <c r="B2444" t="s">
        <v>258</v>
      </c>
      <c r="C2444">
        <v>3</v>
      </c>
      <c r="D2444" t="s">
        <v>95</v>
      </c>
      <c r="E2444">
        <v>0</v>
      </c>
      <c r="F2444">
        <v>0</v>
      </c>
      <c r="G2444">
        <v>0</v>
      </c>
      <c r="H2444">
        <v>0</v>
      </c>
    </row>
    <row r="2445" spans="1:8" x14ac:dyDescent="0.2">
      <c r="A2445" t="s">
        <v>34</v>
      </c>
      <c r="B2445" t="s">
        <v>259</v>
      </c>
      <c r="C2445">
        <v>5</v>
      </c>
      <c r="D2445" t="s">
        <v>95</v>
      </c>
      <c r="E2445">
        <v>0</v>
      </c>
      <c r="F2445">
        <v>0</v>
      </c>
      <c r="G2445">
        <v>0</v>
      </c>
      <c r="H2445">
        <v>0</v>
      </c>
    </row>
    <row r="2446" spans="1:8" x14ac:dyDescent="0.2">
      <c r="A2446" t="s">
        <v>34</v>
      </c>
      <c r="B2446" t="s">
        <v>260</v>
      </c>
      <c r="C2446">
        <v>5</v>
      </c>
      <c r="D2446" t="s">
        <v>95</v>
      </c>
      <c r="E2446">
        <v>0</v>
      </c>
      <c r="F2446">
        <v>0</v>
      </c>
      <c r="G2446">
        <v>0</v>
      </c>
      <c r="H2446">
        <v>0</v>
      </c>
    </row>
    <row r="2447" spans="1:8" x14ac:dyDescent="0.2">
      <c r="A2447" t="s">
        <v>33</v>
      </c>
      <c r="B2447" t="s">
        <v>98</v>
      </c>
      <c r="C2447">
        <v>2</v>
      </c>
      <c r="D2447" t="s">
        <v>95</v>
      </c>
      <c r="E2447">
        <v>0</v>
      </c>
      <c r="F2447">
        <v>0</v>
      </c>
      <c r="G2447" t="s">
        <v>95</v>
      </c>
      <c r="H2447">
        <v>0</v>
      </c>
    </row>
    <row r="2448" spans="1:8" x14ac:dyDescent="0.2">
      <c r="A2448" t="s">
        <v>33</v>
      </c>
      <c r="B2448" t="s">
        <v>99</v>
      </c>
      <c r="C2448">
        <v>2</v>
      </c>
      <c r="D2448" t="s">
        <v>95</v>
      </c>
      <c r="E2448">
        <v>0</v>
      </c>
      <c r="F2448">
        <v>0</v>
      </c>
      <c r="G2448" t="s">
        <v>95</v>
      </c>
      <c r="H2448">
        <v>0</v>
      </c>
    </row>
    <row r="2449" spans="1:8" x14ac:dyDescent="0.2">
      <c r="A2449" t="s">
        <v>33</v>
      </c>
      <c r="B2449" t="s">
        <v>100</v>
      </c>
      <c r="C2449">
        <v>1</v>
      </c>
      <c r="D2449" t="s">
        <v>95</v>
      </c>
      <c r="E2449">
        <v>0</v>
      </c>
      <c r="F2449">
        <v>0</v>
      </c>
      <c r="G2449" t="s">
        <v>95</v>
      </c>
      <c r="H2449">
        <v>0</v>
      </c>
    </row>
    <row r="2450" spans="1:8" x14ac:dyDescent="0.2">
      <c r="A2450" t="s">
        <v>33</v>
      </c>
      <c r="B2450" t="s">
        <v>101</v>
      </c>
      <c r="C2450">
        <v>6</v>
      </c>
      <c r="D2450" t="s">
        <v>95</v>
      </c>
      <c r="E2450">
        <v>0</v>
      </c>
      <c r="F2450">
        <v>0</v>
      </c>
      <c r="G2450" t="s">
        <v>95</v>
      </c>
      <c r="H2450">
        <v>0</v>
      </c>
    </row>
    <row r="2451" spans="1:8" x14ac:dyDescent="0.2">
      <c r="A2451" t="s">
        <v>33</v>
      </c>
      <c r="B2451" t="s">
        <v>102</v>
      </c>
      <c r="C2451">
        <v>1</v>
      </c>
      <c r="D2451" t="s">
        <v>95</v>
      </c>
      <c r="E2451">
        <v>0</v>
      </c>
      <c r="F2451">
        <v>0</v>
      </c>
      <c r="G2451" t="s">
        <v>95</v>
      </c>
      <c r="H2451">
        <v>0</v>
      </c>
    </row>
    <row r="2452" spans="1:8" x14ac:dyDescent="0.2">
      <c r="A2452" t="s">
        <v>33</v>
      </c>
      <c r="B2452" t="s">
        <v>103</v>
      </c>
      <c r="C2452">
        <v>3</v>
      </c>
      <c r="D2452" t="s">
        <v>95</v>
      </c>
      <c r="E2452">
        <v>0</v>
      </c>
      <c r="F2452">
        <v>0</v>
      </c>
      <c r="G2452" t="s">
        <v>95</v>
      </c>
      <c r="H2452">
        <v>0</v>
      </c>
    </row>
    <row r="2453" spans="1:8" x14ac:dyDescent="0.2">
      <c r="A2453" t="s">
        <v>33</v>
      </c>
      <c r="B2453" t="s">
        <v>104</v>
      </c>
      <c r="C2453">
        <v>6</v>
      </c>
      <c r="D2453" t="s">
        <v>95</v>
      </c>
      <c r="E2453">
        <v>0</v>
      </c>
      <c r="F2453">
        <v>0</v>
      </c>
      <c r="G2453" t="s">
        <v>95</v>
      </c>
      <c r="H2453">
        <v>0</v>
      </c>
    </row>
    <row r="2454" spans="1:8" x14ac:dyDescent="0.2">
      <c r="A2454" t="s">
        <v>33</v>
      </c>
      <c r="B2454" t="s">
        <v>105</v>
      </c>
      <c r="C2454">
        <v>3</v>
      </c>
      <c r="D2454" t="s">
        <v>95</v>
      </c>
      <c r="E2454">
        <v>0</v>
      </c>
      <c r="F2454">
        <v>0</v>
      </c>
      <c r="G2454" t="s">
        <v>95</v>
      </c>
      <c r="H2454">
        <v>0</v>
      </c>
    </row>
    <row r="2455" spans="1:8" x14ac:dyDescent="0.2">
      <c r="A2455" t="s">
        <v>33</v>
      </c>
      <c r="B2455" t="s">
        <v>106</v>
      </c>
      <c r="C2455">
        <v>1</v>
      </c>
      <c r="D2455" t="s">
        <v>95</v>
      </c>
      <c r="E2455">
        <v>0</v>
      </c>
      <c r="F2455">
        <v>0</v>
      </c>
      <c r="G2455" t="s">
        <v>95</v>
      </c>
      <c r="H2455">
        <v>0</v>
      </c>
    </row>
    <row r="2456" spans="1:8" x14ac:dyDescent="0.2">
      <c r="A2456" t="s">
        <v>33</v>
      </c>
      <c r="B2456" t="s">
        <v>107</v>
      </c>
      <c r="C2456">
        <v>4</v>
      </c>
      <c r="D2456" t="s">
        <v>95</v>
      </c>
      <c r="E2456">
        <v>0</v>
      </c>
      <c r="F2456">
        <v>0</v>
      </c>
      <c r="G2456" t="s">
        <v>95</v>
      </c>
      <c r="H2456">
        <v>0</v>
      </c>
    </row>
    <row r="2457" spans="1:8" x14ac:dyDescent="0.2">
      <c r="A2457" t="s">
        <v>33</v>
      </c>
      <c r="B2457" t="s">
        <v>108</v>
      </c>
      <c r="C2457">
        <v>2</v>
      </c>
      <c r="D2457" t="s">
        <v>95</v>
      </c>
      <c r="E2457">
        <v>0</v>
      </c>
      <c r="F2457">
        <v>0</v>
      </c>
      <c r="G2457" t="s">
        <v>95</v>
      </c>
      <c r="H2457">
        <v>0</v>
      </c>
    </row>
    <row r="2458" spans="1:8" x14ac:dyDescent="0.2">
      <c r="A2458" t="s">
        <v>33</v>
      </c>
      <c r="B2458" t="s">
        <v>109</v>
      </c>
      <c r="C2458">
        <v>2</v>
      </c>
      <c r="D2458" t="s">
        <v>95</v>
      </c>
      <c r="E2458">
        <v>0</v>
      </c>
      <c r="F2458">
        <v>0</v>
      </c>
      <c r="G2458" t="s">
        <v>95</v>
      </c>
      <c r="H2458">
        <v>0</v>
      </c>
    </row>
    <row r="2459" spans="1:8" x14ac:dyDescent="0.2">
      <c r="A2459" t="s">
        <v>33</v>
      </c>
      <c r="B2459" t="s">
        <v>110</v>
      </c>
      <c r="C2459">
        <v>2</v>
      </c>
      <c r="D2459" t="s">
        <v>95</v>
      </c>
      <c r="E2459">
        <v>0</v>
      </c>
      <c r="F2459">
        <v>0</v>
      </c>
      <c r="G2459" t="s">
        <v>95</v>
      </c>
      <c r="H2459">
        <v>0</v>
      </c>
    </row>
    <row r="2460" spans="1:8" x14ac:dyDescent="0.2">
      <c r="A2460" t="s">
        <v>33</v>
      </c>
      <c r="B2460" t="s">
        <v>111</v>
      </c>
      <c r="C2460">
        <v>6</v>
      </c>
      <c r="D2460" t="s">
        <v>95</v>
      </c>
      <c r="E2460">
        <v>0</v>
      </c>
      <c r="F2460">
        <v>0</v>
      </c>
      <c r="G2460" t="s">
        <v>95</v>
      </c>
      <c r="H2460">
        <v>0</v>
      </c>
    </row>
    <row r="2461" spans="1:8" x14ac:dyDescent="0.2">
      <c r="A2461" t="s">
        <v>33</v>
      </c>
      <c r="B2461" t="s">
        <v>112</v>
      </c>
      <c r="C2461">
        <v>2</v>
      </c>
      <c r="D2461" t="s">
        <v>95</v>
      </c>
      <c r="E2461">
        <v>0</v>
      </c>
      <c r="F2461">
        <v>0</v>
      </c>
      <c r="G2461" t="s">
        <v>95</v>
      </c>
      <c r="H2461">
        <v>0</v>
      </c>
    </row>
    <row r="2462" spans="1:8" x14ac:dyDescent="0.2">
      <c r="A2462" t="s">
        <v>33</v>
      </c>
      <c r="B2462" t="s">
        <v>113</v>
      </c>
      <c r="C2462">
        <v>6</v>
      </c>
      <c r="D2462" t="s">
        <v>95</v>
      </c>
      <c r="E2462">
        <v>0</v>
      </c>
      <c r="F2462">
        <v>0</v>
      </c>
      <c r="G2462" t="s">
        <v>95</v>
      </c>
      <c r="H2462">
        <v>0</v>
      </c>
    </row>
    <row r="2463" spans="1:8" x14ac:dyDescent="0.2">
      <c r="A2463" t="s">
        <v>33</v>
      </c>
      <c r="B2463" t="s">
        <v>114</v>
      </c>
      <c r="C2463">
        <v>2</v>
      </c>
      <c r="D2463" t="s">
        <v>95</v>
      </c>
      <c r="E2463">
        <v>0</v>
      </c>
      <c r="F2463">
        <v>0</v>
      </c>
      <c r="G2463" t="s">
        <v>95</v>
      </c>
      <c r="H2463">
        <v>0</v>
      </c>
    </row>
    <row r="2464" spans="1:8" x14ac:dyDescent="0.2">
      <c r="A2464" t="s">
        <v>33</v>
      </c>
      <c r="B2464" t="s">
        <v>115</v>
      </c>
      <c r="C2464">
        <v>2</v>
      </c>
      <c r="D2464" t="s">
        <v>95</v>
      </c>
      <c r="E2464">
        <v>0</v>
      </c>
      <c r="F2464">
        <v>0</v>
      </c>
      <c r="G2464" t="s">
        <v>95</v>
      </c>
      <c r="H2464">
        <v>0</v>
      </c>
    </row>
    <row r="2465" spans="1:8" x14ac:dyDescent="0.2">
      <c r="A2465" t="s">
        <v>33</v>
      </c>
      <c r="B2465" t="s">
        <v>116</v>
      </c>
      <c r="C2465">
        <v>6</v>
      </c>
      <c r="D2465" t="s">
        <v>95</v>
      </c>
      <c r="E2465">
        <v>0</v>
      </c>
      <c r="F2465">
        <v>0</v>
      </c>
      <c r="G2465" t="s">
        <v>95</v>
      </c>
      <c r="H2465">
        <v>0</v>
      </c>
    </row>
    <row r="2466" spans="1:8" x14ac:dyDescent="0.2">
      <c r="A2466" t="s">
        <v>33</v>
      </c>
      <c r="B2466" t="s">
        <v>117</v>
      </c>
      <c r="C2466">
        <v>5</v>
      </c>
      <c r="D2466" t="s">
        <v>95</v>
      </c>
      <c r="E2466">
        <v>0</v>
      </c>
      <c r="F2466">
        <v>0</v>
      </c>
      <c r="G2466" t="s">
        <v>95</v>
      </c>
      <c r="H2466">
        <v>0</v>
      </c>
    </row>
    <row r="2467" spans="1:8" x14ac:dyDescent="0.2">
      <c r="A2467" t="s">
        <v>33</v>
      </c>
      <c r="B2467" t="s">
        <v>118</v>
      </c>
      <c r="C2467">
        <v>7</v>
      </c>
      <c r="D2467" t="s">
        <v>95</v>
      </c>
      <c r="E2467">
        <v>0</v>
      </c>
      <c r="F2467">
        <v>0</v>
      </c>
      <c r="G2467" t="s">
        <v>95</v>
      </c>
      <c r="H2467">
        <v>0</v>
      </c>
    </row>
    <row r="2468" spans="1:8" x14ac:dyDescent="0.2">
      <c r="A2468" t="s">
        <v>33</v>
      </c>
      <c r="B2468" t="s">
        <v>119</v>
      </c>
      <c r="C2468">
        <v>6</v>
      </c>
      <c r="D2468" t="s">
        <v>95</v>
      </c>
      <c r="E2468">
        <v>0</v>
      </c>
      <c r="F2468">
        <v>0</v>
      </c>
      <c r="G2468" t="s">
        <v>95</v>
      </c>
      <c r="H2468">
        <v>0</v>
      </c>
    </row>
    <row r="2469" spans="1:8" x14ac:dyDescent="0.2">
      <c r="A2469" t="s">
        <v>33</v>
      </c>
      <c r="B2469" t="s">
        <v>120</v>
      </c>
      <c r="C2469">
        <v>5</v>
      </c>
      <c r="D2469" t="s">
        <v>95</v>
      </c>
      <c r="E2469">
        <v>0</v>
      </c>
      <c r="F2469">
        <v>0</v>
      </c>
      <c r="G2469" t="s">
        <v>95</v>
      </c>
      <c r="H2469">
        <v>0</v>
      </c>
    </row>
    <row r="2470" spans="1:8" x14ac:dyDescent="0.2">
      <c r="A2470" t="s">
        <v>33</v>
      </c>
      <c r="B2470" t="s">
        <v>121</v>
      </c>
      <c r="C2470">
        <v>5</v>
      </c>
      <c r="D2470" t="s">
        <v>95</v>
      </c>
      <c r="E2470">
        <v>0</v>
      </c>
      <c r="F2470">
        <v>0</v>
      </c>
      <c r="G2470" t="s">
        <v>95</v>
      </c>
      <c r="H2470">
        <v>0</v>
      </c>
    </row>
    <row r="2471" spans="1:8" x14ac:dyDescent="0.2">
      <c r="A2471" t="s">
        <v>33</v>
      </c>
      <c r="B2471" t="s">
        <v>122</v>
      </c>
      <c r="C2471">
        <v>5</v>
      </c>
      <c r="D2471" t="s">
        <v>95</v>
      </c>
      <c r="E2471">
        <v>0</v>
      </c>
      <c r="F2471">
        <v>0</v>
      </c>
      <c r="G2471" t="s">
        <v>95</v>
      </c>
      <c r="H2471">
        <v>0</v>
      </c>
    </row>
    <row r="2472" spans="1:8" x14ac:dyDescent="0.2">
      <c r="A2472" t="s">
        <v>33</v>
      </c>
      <c r="B2472" t="s">
        <v>123</v>
      </c>
      <c r="C2472">
        <v>2</v>
      </c>
      <c r="D2472" t="s">
        <v>95</v>
      </c>
      <c r="E2472">
        <v>0</v>
      </c>
      <c r="F2472">
        <v>0</v>
      </c>
      <c r="G2472" t="s">
        <v>95</v>
      </c>
      <c r="H2472">
        <v>0</v>
      </c>
    </row>
    <row r="2473" spans="1:8" x14ac:dyDescent="0.2">
      <c r="A2473" t="s">
        <v>33</v>
      </c>
      <c r="B2473" t="s">
        <v>124</v>
      </c>
      <c r="C2473">
        <v>2</v>
      </c>
      <c r="D2473" t="s">
        <v>95</v>
      </c>
      <c r="E2473">
        <v>0</v>
      </c>
      <c r="F2473">
        <v>0</v>
      </c>
      <c r="G2473" t="s">
        <v>95</v>
      </c>
      <c r="H2473">
        <v>0</v>
      </c>
    </row>
    <row r="2474" spans="1:8" x14ac:dyDescent="0.2">
      <c r="A2474" t="s">
        <v>33</v>
      </c>
      <c r="B2474" t="s">
        <v>125</v>
      </c>
      <c r="C2474">
        <v>5</v>
      </c>
      <c r="D2474" t="s">
        <v>95</v>
      </c>
      <c r="E2474">
        <v>0</v>
      </c>
      <c r="F2474">
        <v>0</v>
      </c>
      <c r="G2474" t="s">
        <v>95</v>
      </c>
      <c r="H2474">
        <v>0</v>
      </c>
    </row>
    <row r="2475" spans="1:8" x14ac:dyDescent="0.2">
      <c r="A2475" t="s">
        <v>33</v>
      </c>
      <c r="B2475" t="s">
        <v>126</v>
      </c>
      <c r="C2475">
        <v>6</v>
      </c>
      <c r="D2475" t="s">
        <v>95</v>
      </c>
      <c r="E2475">
        <v>0</v>
      </c>
      <c r="F2475">
        <v>0</v>
      </c>
      <c r="G2475" t="s">
        <v>95</v>
      </c>
      <c r="H2475">
        <v>0</v>
      </c>
    </row>
    <row r="2476" spans="1:8" x14ac:dyDescent="0.2">
      <c r="A2476" t="s">
        <v>33</v>
      </c>
      <c r="B2476" t="s">
        <v>127</v>
      </c>
      <c r="C2476">
        <v>6</v>
      </c>
      <c r="D2476" t="s">
        <v>95</v>
      </c>
      <c r="E2476">
        <v>0</v>
      </c>
      <c r="F2476">
        <v>0</v>
      </c>
      <c r="G2476" t="s">
        <v>95</v>
      </c>
      <c r="H2476">
        <v>0</v>
      </c>
    </row>
    <row r="2477" spans="1:8" x14ac:dyDescent="0.2">
      <c r="A2477" t="s">
        <v>33</v>
      </c>
      <c r="B2477" t="s">
        <v>128</v>
      </c>
      <c r="C2477">
        <v>6</v>
      </c>
      <c r="D2477" t="s">
        <v>95</v>
      </c>
      <c r="E2477">
        <v>0</v>
      </c>
      <c r="F2477">
        <v>0</v>
      </c>
      <c r="G2477" t="s">
        <v>95</v>
      </c>
      <c r="H2477">
        <v>0</v>
      </c>
    </row>
    <row r="2478" spans="1:8" x14ac:dyDescent="0.2">
      <c r="A2478" t="s">
        <v>33</v>
      </c>
      <c r="B2478" t="s">
        <v>129</v>
      </c>
      <c r="C2478">
        <v>6</v>
      </c>
      <c r="D2478" t="s">
        <v>95</v>
      </c>
      <c r="E2478">
        <v>0</v>
      </c>
      <c r="F2478">
        <v>0</v>
      </c>
      <c r="G2478" t="s">
        <v>95</v>
      </c>
      <c r="H2478">
        <v>0</v>
      </c>
    </row>
    <row r="2479" spans="1:8" x14ac:dyDescent="0.2">
      <c r="A2479" t="s">
        <v>33</v>
      </c>
      <c r="B2479" t="s">
        <v>130</v>
      </c>
      <c r="C2479">
        <v>4</v>
      </c>
      <c r="D2479" t="s">
        <v>95</v>
      </c>
      <c r="E2479">
        <v>0</v>
      </c>
      <c r="F2479">
        <v>0</v>
      </c>
      <c r="G2479" t="s">
        <v>95</v>
      </c>
      <c r="H2479">
        <v>0</v>
      </c>
    </row>
    <row r="2480" spans="1:8" x14ac:dyDescent="0.2">
      <c r="A2480" t="s">
        <v>33</v>
      </c>
      <c r="B2480" t="s">
        <v>131</v>
      </c>
      <c r="C2480">
        <v>5</v>
      </c>
      <c r="D2480" t="s">
        <v>95</v>
      </c>
      <c r="E2480">
        <v>0</v>
      </c>
      <c r="F2480">
        <v>0</v>
      </c>
      <c r="G2480" t="s">
        <v>95</v>
      </c>
      <c r="H2480">
        <v>0</v>
      </c>
    </row>
    <row r="2481" spans="1:8" x14ac:dyDescent="0.2">
      <c r="A2481" t="s">
        <v>33</v>
      </c>
      <c r="B2481" t="s">
        <v>132</v>
      </c>
      <c r="C2481">
        <v>5</v>
      </c>
      <c r="D2481" t="s">
        <v>95</v>
      </c>
      <c r="E2481">
        <v>0</v>
      </c>
      <c r="F2481">
        <v>0</v>
      </c>
      <c r="G2481" t="s">
        <v>95</v>
      </c>
      <c r="H2481">
        <v>0</v>
      </c>
    </row>
    <row r="2482" spans="1:8" x14ac:dyDescent="0.2">
      <c r="A2482" t="s">
        <v>33</v>
      </c>
      <c r="B2482" t="s">
        <v>133</v>
      </c>
      <c r="C2482">
        <v>3</v>
      </c>
      <c r="D2482" t="s">
        <v>95</v>
      </c>
      <c r="E2482">
        <v>0</v>
      </c>
      <c r="F2482">
        <v>0</v>
      </c>
      <c r="G2482" t="s">
        <v>95</v>
      </c>
      <c r="H2482">
        <v>0</v>
      </c>
    </row>
    <row r="2483" spans="1:8" x14ac:dyDescent="0.2">
      <c r="A2483" t="s">
        <v>33</v>
      </c>
      <c r="B2483" t="s">
        <v>134</v>
      </c>
      <c r="C2483">
        <v>5</v>
      </c>
      <c r="D2483" t="s">
        <v>95</v>
      </c>
      <c r="E2483">
        <v>0</v>
      </c>
      <c r="F2483">
        <v>0</v>
      </c>
      <c r="G2483" t="s">
        <v>95</v>
      </c>
      <c r="H2483">
        <v>0</v>
      </c>
    </row>
    <row r="2484" spans="1:8" x14ac:dyDescent="0.2">
      <c r="A2484" t="s">
        <v>33</v>
      </c>
      <c r="B2484" t="s">
        <v>135</v>
      </c>
      <c r="C2484">
        <v>5</v>
      </c>
      <c r="D2484" t="s">
        <v>95</v>
      </c>
      <c r="E2484">
        <v>0</v>
      </c>
      <c r="F2484">
        <v>0</v>
      </c>
      <c r="G2484" t="s">
        <v>95</v>
      </c>
      <c r="H2484">
        <v>0</v>
      </c>
    </row>
    <row r="2485" spans="1:8" x14ac:dyDescent="0.2">
      <c r="A2485" t="s">
        <v>33</v>
      </c>
      <c r="B2485" t="s">
        <v>136</v>
      </c>
      <c r="C2485">
        <v>4</v>
      </c>
      <c r="D2485" t="s">
        <v>95</v>
      </c>
      <c r="E2485">
        <v>0</v>
      </c>
      <c r="F2485">
        <v>0</v>
      </c>
      <c r="G2485" t="s">
        <v>95</v>
      </c>
      <c r="H2485">
        <v>0</v>
      </c>
    </row>
    <row r="2486" spans="1:8" x14ac:dyDescent="0.2">
      <c r="A2486" t="s">
        <v>33</v>
      </c>
      <c r="B2486" t="s">
        <v>137</v>
      </c>
      <c r="C2486">
        <v>4</v>
      </c>
      <c r="D2486" t="s">
        <v>95</v>
      </c>
      <c r="E2486">
        <v>0</v>
      </c>
      <c r="F2486">
        <v>0</v>
      </c>
      <c r="G2486" t="s">
        <v>95</v>
      </c>
      <c r="H2486">
        <v>0</v>
      </c>
    </row>
    <row r="2487" spans="1:8" x14ac:dyDescent="0.2">
      <c r="A2487" t="s">
        <v>33</v>
      </c>
      <c r="B2487" t="s">
        <v>138</v>
      </c>
      <c r="C2487">
        <v>5</v>
      </c>
      <c r="D2487" t="s">
        <v>95</v>
      </c>
      <c r="E2487">
        <v>0</v>
      </c>
      <c r="F2487">
        <v>0</v>
      </c>
      <c r="G2487" t="s">
        <v>95</v>
      </c>
      <c r="H2487">
        <v>0</v>
      </c>
    </row>
    <row r="2488" spans="1:8" x14ac:dyDescent="0.2">
      <c r="A2488" t="s">
        <v>33</v>
      </c>
      <c r="B2488" t="s">
        <v>139</v>
      </c>
      <c r="C2488">
        <v>5</v>
      </c>
      <c r="D2488" t="s">
        <v>95</v>
      </c>
      <c r="E2488">
        <v>0</v>
      </c>
      <c r="F2488">
        <v>0</v>
      </c>
      <c r="G2488" t="s">
        <v>95</v>
      </c>
      <c r="H2488">
        <v>0</v>
      </c>
    </row>
    <row r="2489" spans="1:8" x14ac:dyDescent="0.2">
      <c r="A2489" t="s">
        <v>33</v>
      </c>
      <c r="B2489" t="s">
        <v>140</v>
      </c>
      <c r="C2489">
        <v>5</v>
      </c>
      <c r="D2489" t="s">
        <v>95</v>
      </c>
      <c r="E2489">
        <v>0</v>
      </c>
      <c r="F2489">
        <v>0</v>
      </c>
      <c r="G2489" t="s">
        <v>95</v>
      </c>
      <c r="H2489">
        <v>0</v>
      </c>
    </row>
    <row r="2490" spans="1:8" x14ac:dyDescent="0.2">
      <c r="A2490" t="s">
        <v>33</v>
      </c>
      <c r="B2490" t="s">
        <v>141</v>
      </c>
      <c r="C2490">
        <v>1</v>
      </c>
      <c r="D2490" t="s">
        <v>95</v>
      </c>
      <c r="E2490">
        <v>0</v>
      </c>
      <c r="F2490">
        <v>0</v>
      </c>
      <c r="G2490" t="s">
        <v>95</v>
      </c>
      <c r="H2490">
        <v>0</v>
      </c>
    </row>
    <row r="2491" spans="1:8" x14ac:dyDescent="0.2">
      <c r="A2491" t="s">
        <v>33</v>
      </c>
      <c r="B2491" t="s">
        <v>142</v>
      </c>
      <c r="C2491">
        <v>5</v>
      </c>
      <c r="D2491" t="s">
        <v>95</v>
      </c>
      <c r="E2491">
        <v>20</v>
      </c>
      <c r="F2491">
        <v>0</v>
      </c>
      <c r="G2491" t="s">
        <v>95</v>
      </c>
      <c r="H2491">
        <v>0</v>
      </c>
    </row>
    <row r="2492" spans="1:8" x14ac:dyDescent="0.2">
      <c r="A2492" t="s">
        <v>33</v>
      </c>
      <c r="B2492" t="s">
        <v>143</v>
      </c>
      <c r="C2492">
        <v>5</v>
      </c>
      <c r="D2492" t="s">
        <v>95</v>
      </c>
      <c r="E2492">
        <v>0</v>
      </c>
      <c r="F2492">
        <v>0</v>
      </c>
      <c r="G2492" t="s">
        <v>95</v>
      </c>
      <c r="H2492">
        <v>0</v>
      </c>
    </row>
    <row r="2493" spans="1:8" x14ac:dyDescent="0.2">
      <c r="A2493" t="s">
        <v>33</v>
      </c>
      <c r="B2493" t="s">
        <v>144</v>
      </c>
      <c r="C2493">
        <v>3</v>
      </c>
      <c r="D2493" t="s">
        <v>95</v>
      </c>
      <c r="E2493">
        <v>0</v>
      </c>
      <c r="F2493">
        <v>0</v>
      </c>
      <c r="G2493" t="s">
        <v>95</v>
      </c>
      <c r="H2493">
        <v>0</v>
      </c>
    </row>
    <row r="2494" spans="1:8" x14ac:dyDescent="0.2">
      <c r="A2494" t="s">
        <v>33</v>
      </c>
      <c r="B2494" t="s">
        <v>145</v>
      </c>
      <c r="C2494">
        <v>6</v>
      </c>
      <c r="D2494" t="s">
        <v>95</v>
      </c>
      <c r="E2494">
        <v>0</v>
      </c>
      <c r="F2494">
        <v>0</v>
      </c>
      <c r="G2494" t="s">
        <v>95</v>
      </c>
      <c r="H2494">
        <v>0</v>
      </c>
    </row>
    <row r="2495" spans="1:8" x14ac:dyDescent="0.2">
      <c r="A2495" t="s">
        <v>33</v>
      </c>
      <c r="B2495" t="s">
        <v>146</v>
      </c>
      <c r="C2495">
        <v>7</v>
      </c>
      <c r="D2495" t="s">
        <v>95</v>
      </c>
      <c r="E2495">
        <v>0</v>
      </c>
      <c r="F2495">
        <v>0</v>
      </c>
      <c r="G2495" t="s">
        <v>95</v>
      </c>
      <c r="H2495">
        <v>0</v>
      </c>
    </row>
    <row r="2496" spans="1:8" x14ac:dyDescent="0.2">
      <c r="A2496" t="s">
        <v>33</v>
      </c>
      <c r="B2496" t="s">
        <v>147</v>
      </c>
      <c r="C2496">
        <v>5</v>
      </c>
      <c r="D2496" t="s">
        <v>95</v>
      </c>
      <c r="E2496">
        <v>0</v>
      </c>
      <c r="F2496">
        <v>0</v>
      </c>
      <c r="G2496" t="s">
        <v>95</v>
      </c>
      <c r="H2496">
        <v>0</v>
      </c>
    </row>
    <row r="2497" spans="1:8" x14ac:dyDescent="0.2">
      <c r="A2497" t="s">
        <v>33</v>
      </c>
      <c r="B2497" t="s">
        <v>148</v>
      </c>
      <c r="C2497">
        <v>6</v>
      </c>
      <c r="D2497" t="s">
        <v>95</v>
      </c>
      <c r="E2497">
        <v>0</v>
      </c>
      <c r="F2497">
        <v>0</v>
      </c>
      <c r="G2497" t="s">
        <v>95</v>
      </c>
      <c r="H2497">
        <v>0</v>
      </c>
    </row>
    <row r="2498" spans="1:8" x14ac:dyDescent="0.2">
      <c r="A2498" t="s">
        <v>33</v>
      </c>
      <c r="B2498" t="s">
        <v>149</v>
      </c>
      <c r="C2498">
        <v>4</v>
      </c>
      <c r="D2498" t="s">
        <v>95</v>
      </c>
      <c r="E2498">
        <v>0</v>
      </c>
      <c r="F2498">
        <v>0</v>
      </c>
      <c r="G2498" t="s">
        <v>95</v>
      </c>
      <c r="H2498">
        <v>0</v>
      </c>
    </row>
    <row r="2499" spans="1:8" x14ac:dyDescent="0.2">
      <c r="A2499" t="s">
        <v>33</v>
      </c>
      <c r="B2499" t="s">
        <v>150</v>
      </c>
      <c r="C2499">
        <v>2</v>
      </c>
      <c r="D2499" t="s">
        <v>95</v>
      </c>
      <c r="E2499">
        <v>0</v>
      </c>
      <c r="F2499">
        <v>0</v>
      </c>
      <c r="G2499" t="s">
        <v>95</v>
      </c>
      <c r="H2499">
        <v>0</v>
      </c>
    </row>
    <row r="2500" spans="1:8" x14ac:dyDescent="0.2">
      <c r="A2500" t="s">
        <v>33</v>
      </c>
      <c r="B2500" t="s">
        <v>151</v>
      </c>
      <c r="C2500">
        <v>4</v>
      </c>
      <c r="D2500" t="s">
        <v>95</v>
      </c>
      <c r="E2500">
        <v>0</v>
      </c>
      <c r="F2500">
        <v>0</v>
      </c>
      <c r="G2500" t="s">
        <v>95</v>
      </c>
      <c r="H2500">
        <v>0</v>
      </c>
    </row>
    <row r="2501" spans="1:8" x14ac:dyDescent="0.2">
      <c r="A2501" t="s">
        <v>33</v>
      </c>
      <c r="B2501" t="s">
        <v>152</v>
      </c>
      <c r="C2501">
        <v>5</v>
      </c>
      <c r="D2501" t="s">
        <v>95</v>
      </c>
      <c r="E2501">
        <v>0</v>
      </c>
      <c r="F2501">
        <v>0</v>
      </c>
      <c r="G2501" t="s">
        <v>95</v>
      </c>
      <c r="H2501">
        <v>0</v>
      </c>
    </row>
    <row r="2502" spans="1:8" x14ac:dyDescent="0.2">
      <c r="A2502" t="s">
        <v>33</v>
      </c>
      <c r="B2502" t="s">
        <v>153</v>
      </c>
      <c r="C2502">
        <v>5</v>
      </c>
      <c r="D2502" t="s">
        <v>95</v>
      </c>
      <c r="E2502">
        <v>0</v>
      </c>
      <c r="F2502">
        <v>0</v>
      </c>
      <c r="G2502" t="s">
        <v>95</v>
      </c>
      <c r="H2502">
        <v>0</v>
      </c>
    </row>
    <row r="2503" spans="1:8" x14ac:dyDescent="0.2">
      <c r="A2503" t="s">
        <v>33</v>
      </c>
      <c r="B2503" t="s">
        <v>154</v>
      </c>
      <c r="C2503">
        <v>5</v>
      </c>
      <c r="D2503" t="s">
        <v>95</v>
      </c>
      <c r="E2503">
        <v>0</v>
      </c>
      <c r="F2503">
        <v>0</v>
      </c>
      <c r="G2503" t="s">
        <v>95</v>
      </c>
      <c r="H2503">
        <v>0</v>
      </c>
    </row>
    <row r="2504" spans="1:8" x14ac:dyDescent="0.2">
      <c r="A2504" t="s">
        <v>33</v>
      </c>
      <c r="B2504" t="s">
        <v>155</v>
      </c>
      <c r="C2504">
        <v>5</v>
      </c>
      <c r="D2504" t="s">
        <v>95</v>
      </c>
      <c r="E2504">
        <v>0</v>
      </c>
      <c r="F2504">
        <v>0</v>
      </c>
      <c r="G2504" t="s">
        <v>95</v>
      </c>
      <c r="H2504">
        <v>0</v>
      </c>
    </row>
    <row r="2505" spans="1:8" x14ac:dyDescent="0.2">
      <c r="A2505" t="s">
        <v>33</v>
      </c>
      <c r="B2505" t="s">
        <v>156</v>
      </c>
      <c r="C2505">
        <v>4</v>
      </c>
      <c r="D2505" t="s">
        <v>95</v>
      </c>
      <c r="E2505">
        <v>0</v>
      </c>
      <c r="F2505">
        <v>0</v>
      </c>
      <c r="G2505" t="s">
        <v>95</v>
      </c>
      <c r="H2505">
        <v>0</v>
      </c>
    </row>
    <row r="2506" spans="1:8" x14ac:dyDescent="0.2">
      <c r="A2506" t="s">
        <v>33</v>
      </c>
      <c r="B2506" t="s">
        <v>157</v>
      </c>
      <c r="C2506">
        <v>4</v>
      </c>
      <c r="D2506" t="s">
        <v>95</v>
      </c>
      <c r="E2506">
        <v>0</v>
      </c>
      <c r="F2506">
        <v>0</v>
      </c>
      <c r="G2506" t="s">
        <v>95</v>
      </c>
      <c r="H2506">
        <v>0</v>
      </c>
    </row>
    <row r="2507" spans="1:8" x14ac:dyDescent="0.2">
      <c r="A2507" t="s">
        <v>33</v>
      </c>
      <c r="B2507" t="s">
        <v>158</v>
      </c>
      <c r="C2507">
        <v>5</v>
      </c>
      <c r="D2507" t="s">
        <v>95</v>
      </c>
      <c r="E2507">
        <v>0</v>
      </c>
      <c r="F2507">
        <v>0</v>
      </c>
      <c r="G2507" t="s">
        <v>95</v>
      </c>
      <c r="H2507">
        <v>0</v>
      </c>
    </row>
    <row r="2508" spans="1:8" x14ac:dyDescent="0.2">
      <c r="A2508" t="s">
        <v>33</v>
      </c>
      <c r="B2508" t="s">
        <v>159</v>
      </c>
      <c r="C2508">
        <v>6</v>
      </c>
      <c r="D2508" t="s">
        <v>95</v>
      </c>
      <c r="E2508">
        <v>17</v>
      </c>
      <c r="F2508">
        <v>0</v>
      </c>
      <c r="G2508" t="s">
        <v>95</v>
      </c>
      <c r="H2508">
        <v>0</v>
      </c>
    </row>
    <row r="2509" spans="1:8" x14ac:dyDescent="0.2">
      <c r="A2509" t="s">
        <v>33</v>
      </c>
      <c r="B2509" t="s">
        <v>160</v>
      </c>
      <c r="C2509">
        <v>1</v>
      </c>
      <c r="D2509" t="s">
        <v>95</v>
      </c>
      <c r="E2509">
        <v>0</v>
      </c>
      <c r="F2509">
        <v>0</v>
      </c>
      <c r="G2509" t="s">
        <v>95</v>
      </c>
      <c r="H2509">
        <v>0</v>
      </c>
    </row>
    <row r="2510" spans="1:8" x14ac:dyDescent="0.2">
      <c r="A2510" t="s">
        <v>33</v>
      </c>
      <c r="B2510" t="s">
        <v>161</v>
      </c>
      <c r="C2510">
        <v>1</v>
      </c>
      <c r="D2510" t="s">
        <v>95</v>
      </c>
      <c r="E2510">
        <v>100</v>
      </c>
      <c r="F2510">
        <v>0</v>
      </c>
      <c r="G2510" t="s">
        <v>95</v>
      </c>
      <c r="H2510">
        <v>0</v>
      </c>
    </row>
    <row r="2511" spans="1:8" x14ac:dyDescent="0.2">
      <c r="A2511" t="s">
        <v>33</v>
      </c>
      <c r="B2511" t="s">
        <v>162</v>
      </c>
      <c r="C2511">
        <v>2</v>
      </c>
      <c r="D2511" t="s">
        <v>95</v>
      </c>
      <c r="E2511">
        <v>0</v>
      </c>
      <c r="F2511">
        <v>0</v>
      </c>
      <c r="G2511" t="s">
        <v>95</v>
      </c>
      <c r="H2511">
        <v>0</v>
      </c>
    </row>
    <row r="2512" spans="1:8" x14ac:dyDescent="0.2">
      <c r="A2512" t="s">
        <v>33</v>
      </c>
      <c r="B2512" t="s">
        <v>163</v>
      </c>
      <c r="C2512">
        <v>1</v>
      </c>
      <c r="D2512" t="s">
        <v>95</v>
      </c>
      <c r="E2512">
        <v>0</v>
      </c>
      <c r="F2512">
        <v>0</v>
      </c>
      <c r="G2512" t="s">
        <v>95</v>
      </c>
      <c r="H2512">
        <v>0</v>
      </c>
    </row>
    <row r="2513" spans="1:8" x14ac:dyDescent="0.2">
      <c r="A2513" t="s">
        <v>33</v>
      </c>
      <c r="B2513" t="s">
        <v>164</v>
      </c>
      <c r="C2513">
        <v>2</v>
      </c>
      <c r="D2513" t="s">
        <v>95</v>
      </c>
      <c r="E2513">
        <v>0</v>
      </c>
      <c r="F2513">
        <v>0</v>
      </c>
      <c r="G2513" t="s">
        <v>95</v>
      </c>
      <c r="H2513">
        <v>0</v>
      </c>
    </row>
    <row r="2514" spans="1:8" x14ac:dyDescent="0.2">
      <c r="A2514" t="s">
        <v>33</v>
      </c>
      <c r="B2514" t="s">
        <v>165</v>
      </c>
      <c r="C2514">
        <v>2</v>
      </c>
      <c r="D2514" t="s">
        <v>95</v>
      </c>
      <c r="E2514">
        <v>0</v>
      </c>
      <c r="F2514">
        <v>0</v>
      </c>
      <c r="G2514" t="s">
        <v>95</v>
      </c>
      <c r="H2514">
        <v>0</v>
      </c>
    </row>
    <row r="2515" spans="1:8" x14ac:dyDescent="0.2">
      <c r="A2515" t="s">
        <v>33</v>
      </c>
      <c r="B2515" t="s">
        <v>166</v>
      </c>
      <c r="C2515">
        <v>2</v>
      </c>
      <c r="D2515" t="s">
        <v>95</v>
      </c>
      <c r="E2515">
        <v>0</v>
      </c>
      <c r="F2515">
        <v>0</v>
      </c>
      <c r="G2515" t="s">
        <v>95</v>
      </c>
      <c r="H2515">
        <v>0</v>
      </c>
    </row>
    <row r="2516" spans="1:8" x14ac:dyDescent="0.2">
      <c r="A2516" t="s">
        <v>33</v>
      </c>
      <c r="B2516" t="s">
        <v>167</v>
      </c>
      <c r="C2516">
        <v>1</v>
      </c>
      <c r="D2516" t="s">
        <v>95</v>
      </c>
      <c r="E2516">
        <v>0</v>
      </c>
      <c r="F2516">
        <v>0</v>
      </c>
      <c r="G2516" t="s">
        <v>95</v>
      </c>
      <c r="H2516">
        <v>0</v>
      </c>
    </row>
    <row r="2517" spans="1:8" x14ac:dyDescent="0.2">
      <c r="A2517" t="s">
        <v>33</v>
      </c>
      <c r="B2517" t="s">
        <v>168</v>
      </c>
      <c r="C2517">
        <v>2</v>
      </c>
      <c r="D2517" t="s">
        <v>95</v>
      </c>
      <c r="E2517">
        <v>0</v>
      </c>
      <c r="F2517">
        <v>0</v>
      </c>
      <c r="G2517" t="s">
        <v>95</v>
      </c>
      <c r="H2517">
        <v>0</v>
      </c>
    </row>
    <row r="2518" spans="1:8" x14ac:dyDescent="0.2">
      <c r="A2518" t="s">
        <v>33</v>
      </c>
      <c r="B2518" t="s">
        <v>169</v>
      </c>
      <c r="C2518">
        <v>2</v>
      </c>
      <c r="D2518" t="s">
        <v>95</v>
      </c>
      <c r="E2518">
        <v>0</v>
      </c>
      <c r="F2518">
        <v>0</v>
      </c>
      <c r="G2518" t="s">
        <v>95</v>
      </c>
      <c r="H2518">
        <v>0</v>
      </c>
    </row>
    <row r="2519" spans="1:8" x14ac:dyDescent="0.2">
      <c r="A2519" t="s">
        <v>33</v>
      </c>
      <c r="B2519" t="s">
        <v>170</v>
      </c>
      <c r="C2519">
        <v>1</v>
      </c>
      <c r="D2519" t="s">
        <v>95</v>
      </c>
      <c r="E2519">
        <v>0</v>
      </c>
      <c r="F2519">
        <v>0</v>
      </c>
      <c r="G2519" t="s">
        <v>95</v>
      </c>
      <c r="H2519">
        <v>0</v>
      </c>
    </row>
    <row r="2520" spans="1:8" x14ac:dyDescent="0.2">
      <c r="A2520" t="s">
        <v>33</v>
      </c>
      <c r="B2520" t="s">
        <v>171</v>
      </c>
      <c r="C2520">
        <v>2</v>
      </c>
      <c r="D2520" t="s">
        <v>95</v>
      </c>
      <c r="E2520">
        <v>0</v>
      </c>
      <c r="F2520">
        <v>0</v>
      </c>
      <c r="G2520" t="s">
        <v>95</v>
      </c>
      <c r="H2520">
        <v>0</v>
      </c>
    </row>
    <row r="2521" spans="1:8" x14ac:dyDescent="0.2">
      <c r="A2521" t="s">
        <v>33</v>
      </c>
      <c r="B2521" t="s">
        <v>172</v>
      </c>
      <c r="C2521">
        <v>2</v>
      </c>
      <c r="D2521" t="s">
        <v>95</v>
      </c>
      <c r="E2521">
        <v>0</v>
      </c>
      <c r="F2521">
        <v>0</v>
      </c>
      <c r="G2521" t="s">
        <v>95</v>
      </c>
      <c r="H2521">
        <v>0</v>
      </c>
    </row>
    <row r="2522" spans="1:8" x14ac:dyDescent="0.2">
      <c r="A2522" t="s">
        <v>33</v>
      </c>
      <c r="B2522" t="s">
        <v>173</v>
      </c>
      <c r="C2522">
        <v>2</v>
      </c>
      <c r="D2522" t="s">
        <v>95</v>
      </c>
      <c r="E2522">
        <v>0</v>
      </c>
      <c r="F2522">
        <v>0</v>
      </c>
      <c r="G2522" t="s">
        <v>95</v>
      </c>
      <c r="H2522">
        <v>0</v>
      </c>
    </row>
    <row r="2523" spans="1:8" x14ac:dyDescent="0.2">
      <c r="A2523" t="s">
        <v>33</v>
      </c>
      <c r="B2523" t="s">
        <v>174</v>
      </c>
      <c r="C2523">
        <v>2</v>
      </c>
      <c r="D2523" t="s">
        <v>95</v>
      </c>
      <c r="E2523">
        <v>0</v>
      </c>
      <c r="F2523">
        <v>0</v>
      </c>
      <c r="G2523" t="s">
        <v>95</v>
      </c>
      <c r="H2523">
        <v>0</v>
      </c>
    </row>
    <row r="2524" spans="1:8" x14ac:dyDescent="0.2">
      <c r="A2524" t="s">
        <v>33</v>
      </c>
      <c r="B2524" t="s">
        <v>175</v>
      </c>
      <c r="C2524">
        <v>2</v>
      </c>
      <c r="D2524" t="s">
        <v>95</v>
      </c>
      <c r="E2524">
        <v>0</v>
      </c>
      <c r="F2524">
        <v>0</v>
      </c>
      <c r="G2524" t="s">
        <v>95</v>
      </c>
      <c r="H2524">
        <v>0</v>
      </c>
    </row>
    <row r="2525" spans="1:8" x14ac:dyDescent="0.2">
      <c r="A2525" t="s">
        <v>33</v>
      </c>
      <c r="B2525" t="s">
        <v>176</v>
      </c>
      <c r="C2525">
        <v>2</v>
      </c>
      <c r="D2525" t="s">
        <v>95</v>
      </c>
      <c r="E2525">
        <v>0</v>
      </c>
      <c r="F2525">
        <v>0</v>
      </c>
      <c r="G2525" t="s">
        <v>95</v>
      </c>
      <c r="H2525">
        <v>0</v>
      </c>
    </row>
    <row r="2526" spans="1:8" x14ac:dyDescent="0.2">
      <c r="A2526" t="s">
        <v>33</v>
      </c>
      <c r="B2526" t="s">
        <v>177</v>
      </c>
      <c r="C2526">
        <v>2</v>
      </c>
      <c r="D2526" t="s">
        <v>95</v>
      </c>
      <c r="E2526">
        <v>0</v>
      </c>
      <c r="F2526">
        <v>0</v>
      </c>
      <c r="G2526" t="s">
        <v>95</v>
      </c>
      <c r="H2526">
        <v>0</v>
      </c>
    </row>
    <row r="2527" spans="1:8" x14ac:dyDescent="0.2">
      <c r="A2527" t="s">
        <v>33</v>
      </c>
      <c r="B2527" t="s">
        <v>178</v>
      </c>
      <c r="C2527">
        <v>2</v>
      </c>
      <c r="D2527" t="s">
        <v>95</v>
      </c>
      <c r="E2527">
        <v>0</v>
      </c>
      <c r="F2527">
        <v>0</v>
      </c>
      <c r="G2527" t="s">
        <v>95</v>
      </c>
      <c r="H2527">
        <v>0</v>
      </c>
    </row>
    <row r="2528" spans="1:8" x14ac:dyDescent="0.2">
      <c r="A2528" t="s">
        <v>33</v>
      </c>
      <c r="B2528" t="s">
        <v>179</v>
      </c>
      <c r="C2528">
        <v>1</v>
      </c>
      <c r="D2528" t="s">
        <v>95</v>
      </c>
      <c r="E2528">
        <v>0</v>
      </c>
      <c r="F2528">
        <v>0</v>
      </c>
      <c r="G2528" t="s">
        <v>95</v>
      </c>
      <c r="H2528">
        <v>0</v>
      </c>
    </row>
    <row r="2529" spans="1:8" x14ac:dyDescent="0.2">
      <c r="A2529" t="s">
        <v>33</v>
      </c>
      <c r="B2529" t="s">
        <v>180</v>
      </c>
      <c r="C2529">
        <v>2</v>
      </c>
      <c r="D2529" t="s">
        <v>95</v>
      </c>
      <c r="E2529">
        <v>0</v>
      </c>
      <c r="F2529">
        <v>0</v>
      </c>
      <c r="G2529" t="s">
        <v>95</v>
      </c>
      <c r="H2529">
        <v>0</v>
      </c>
    </row>
    <row r="2530" spans="1:8" x14ac:dyDescent="0.2">
      <c r="A2530" t="s">
        <v>33</v>
      </c>
      <c r="B2530" t="s">
        <v>181</v>
      </c>
      <c r="C2530">
        <v>2</v>
      </c>
      <c r="D2530" t="s">
        <v>95</v>
      </c>
      <c r="E2530">
        <v>0</v>
      </c>
      <c r="F2530">
        <v>0</v>
      </c>
      <c r="G2530" t="s">
        <v>95</v>
      </c>
      <c r="H2530">
        <v>0</v>
      </c>
    </row>
    <row r="2531" spans="1:8" x14ac:dyDescent="0.2">
      <c r="A2531" t="s">
        <v>33</v>
      </c>
      <c r="B2531" t="s">
        <v>182</v>
      </c>
      <c r="C2531">
        <v>2</v>
      </c>
      <c r="D2531" t="s">
        <v>95</v>
      </c>
      <c r="E2531">
        <v>0</v>
      </c>
      <c r="F2531">
        <v>0</v>
      </c>
      <c r="G2531" t="s">
        <v>95</v>
      </c>
      <c r="H2531">
        <v>0</v>
      </c>
    </row>
    <row r="2532" spans="1:8" x14ac:dyDescent="0.2">
      <c r="A2532" t="s">
        <v>33</v>
      </c>
      <c r="B2532" t="s">
        <v>183</v>
      </c>
      <c r="C2532">
        <v>1</v>
      </c>
      <c r="D2532" t="s">
        <v>95</v>
      </c>
      <c r="E2532">
        <v>0</v>
      </c>
      <c r="F2532">
        <v>0</v>
      </c>
      <c r="G2532" t="s">
        <v>95</v>
      </c>
      <c r="H2532">
        <v>0</v>
      </c>
    </row>
    <row r="2533" spans="1:8" x14ac:dyDescent="0.2">
      <c r="A2533" t="s">
        <v>33</v>
      </c>
      <c r="B2533" t="s">
        <v>184</v>
      </c>
      <c r="C2533">
        <v>2</v>
      </c>
      <c r="D2533" t="s">
        <v>95</v>
      </c>
      <c r="E2533">
        <v>0</v>
      </c>
      <c r="F2533">
        <v>0</v>
      </c>
      <c r="G2533" t="s">
        <v>95</v>
      </c>
      <c r="H2533">
        <v>0</v>
      </c>
    </row>
    <row r="2534" spans="1:8" x14ac:dyDescent="0.2">
      <c r="A2534" t="s">
        <v>33</v>
      </c>
      <c r="B2534" t="s">
        <v>185</v>
      </c>
      <c r="C2534">
        <v>2</v>
      </c>
      <c r="D2534" t="s">
        <v>95</v>
      </c>
      <c r="E2534">
        <v>0</v>
      </c>
      <c r="F2534">
        <v>0</v>
      </c>
      <c r="G2534" t="s">
        <v>95</v>
      </c>
      <c r="H2534">
        <v>0</v>
      </c>
    </row>
    <row r="2535" spans="1:8" x14ac:dyDescent="0.2">
      <c r="A2535" t="s">
        <v>33</v>
      </c>
      <c r="B2535" t="s">
        <v>186</v>
      </c>
      <c r="C2535">
        <v>2</v>
      </c>
      <c r="D2535" t="s">
        <v>95</v>
      </c>
      <c r="E2535">
        <v>0</v>
      </c>
      <c r="F2535">
        <v>0</v>
      </c>
      <c r="G2535" t="s">
        <v>95</v>
      </c>
      <c r="H2535">
        <v>0</v>
      </c>
    </row>
    <row r="2536" spans="1:8" x14ac:dyDescent="0.2">
      <c r="A2536" t="s">
        <v>33</v>
      </c>
      <c r="B2536" t="s">
        <v>187</v>
      </c>
      <c r="C2536">
        <v>1</v>
      </c>
      <c r="D2536" t="s">
        <v>95</v>
      </c>
      <c r="E2536">
        <v>0</v>
      </c>
      <c r="F2536">
        <v>0</v>
      </c>
      <c r="G2536" t="s">
        <v>95</v>
      </c>
      <c r="H2536">
        <v>0</v>
      </c>
    </row>
    <row r="2537" spans="1:8" x14ac:dyDescent="0.2">
      <c r="A2537" t="s">
        <v>33</v>
      </c>
      <c r="B2537" t="s">
        <v>188</v>
      </c>
      <c r="C2537">
        <v>2</v>
      </c>
      <c r="D2537" t="s">
        <v>95</v>
      </c>
      <c r="E2537">
        <v>0</v>
      </c>
      <c r="F2537">
        <v>0</v>
      </c>
      <c r="G2537" t="s">
        <v>95</v>
      </c>
      <c r="H2537">
        <v>0</v>
      </c>
    </row>
    <row r="2538" spans="1:8" x14ac:dyDescent="0.2">
      <c r="A2538" t="s">
        <v>33</v>
      </c>
      <c r="B2538" t="s">
        <v>189</v>
      </c>
      <c r="C2538">
        <v>2</v>
      </c>
      <c r="D2538" t="s">
        <v>95</v>
      </c>
      <c r="E2538">
        <v>0</v>
      </c>
      <c r="F2538">
        <v>0</v>
      </c>
      <c r="G2538" t="s">
        <v>95</v>
      </c>
      <c r="H2538">
        <v>0</v>
      </c>
    </row>
    <row r="2539" spans="1:8" x14ac:dyDescent="0.2">
      <c r="A2539" t="s">
        <v>33</v>
      </c>
      <c r="B2539" t="s">
        <v>190</v>
      </c>
      <c r="C2539">
        <v>2</v>
      </c>
      <c r="D2539" t="s">
        <v>95</v>
      </c>
      <c r="E2539">
        <v>0</v>
      </c>
      <c r="F2539">
        <v>0</v>
      </c>
      <c r="G2539" t="s">
        <v>95</v>
      </c>
      <c r="H2539">
        <v>0</v>
      </c>
    </row>
    <row r="2540" spans="1:8" x14ac:dyDescent="0.2">
      <c r="A2540" t="s">
        <v>33</v>
      </c>
      <c r="B2540" t="s">
        <v>191</v>
      </c>
      <c r="C2540">
        <v>1</v>
      </c>
      <c r="D2540" t="s">
        <v>95</v>
      </c>
      <c r="E2540">
        <v>0</v>
      </c>
      <c r="F2540">
        <v>0</v>
      </c>
      <c r="G2540" t="s">
        <v>95</v>
      </c>
      <c r="H2540">
        <v>0</v>
      </c>
    </row>
    <row r="2541" spans="1:8" x14ac:dyDescent="0.2">
      <c r="A2541" t="s">
        <v>33</v>
      </c>
      <c r="B2541" t="s">
        <v>192</v>
      </c>
      <c r="C2541">
        <v>6</v>
      </c>
      <c r="D2541" t="s">
        <v>95</v>
      </c>
      <c r="E2541">
        <v>0</v>
      </c>
      <c r="F2541">
        <v>0</v>
      </c>
      <c r="G2541" t="s">
        <v>95</v>
      </c>
      <c r="H2541">
        <v>0</v>
      </c>
    </row>
    <row r="2542" spans="1:8" x14ac:dyDescent="0.2">
      <c r="A2542" t="s">
        <v>33</v>
      </c>
      <c r="B2542" t="s">
        <v>193</v>
      </c>
      <c r="C2542">
        <v>6</v>
      </c>
      <c r="D2542" t="s">
        <v>95</v>
      </c>
      <c r="E2542">
        <v>0</v>
      </c>
      <c r="F2542">
        <v>0</v>
      </c>
      <c r="G2542" t="s">
        <v>95</v>
      </c>
      <c r="H2542">
        <v>0</v>
      </c>
    </row>
    <row r="2543" spans="1:8" x14ac:dyDescent="0.2">
      <c r="A2543" t="s">
        <v>33</v>
      </c>
      <c r="B2543" t="s">
        <v>194</v>
      </c>
      <c r="C2543">
        <v>4</v>
      </c>
      <c r="D2543" t="s">
        <v>95</v>
      </c>
      <c r="E2543">
        <v>0</v>
      </c>
      <c r="F2543">
        <v>0</v>
      </c>
      <c r="G2543" t="s">
        <v>95</v>
      </c>
      <c r="H2543">
        <v>0</v>
      </c>
    </row>
    <row r="2544" spans="1:8" x14ac:dyDescent="0.2">
      <c r="A2544" t="s">
        <v>33</v>
      </c>
      <c r="B2544" t="s">
        <v>195</v>
      </c>
      <c r="C2544">
        <v>1</v>
      </c>
      <c r="D2544" t="s">
        <v>95</v>
      </c>
      <c r="E2544">
        <v>0</v>
      </c>
      <c r="F2544">
        <v>0</v>
      </c>
      <c r="G2544" t="s">
        <v>95</v>
      </c>
      <c r="H2544">
        <v>0</v>
      </c>
    </row>
    <row r="2545" spans="1:8" x14ac:dyDescent="0.2">
      <c r="A2545" t="s">
        <v>33</v>
      </c>
      <c r="B2545" t="s">
        <v>196</v>
      </c>
      <c r="C2545">
        <v>4</v>
      </c>
      <c r="D2545" t="s">
        <v>95</v>
      </c>
      <c r="E2545">
        <v>0</v>
      </c>
      <c r="F2545">
        <v>0</v>
      </c>
      <c r="G2545" t="s">
        <v>95</v>
      </c>
      <c r="H2545">
        <v>0</v>
      </c>
    </row>
    <row r="2546" spans="1:8" x14ac:dyDescent="0.2">
      <c r="A2546" t="s">
        <v>33</v>
      </c>
      <c r="B2546" t="s">
        <v>197</v>
      </c>
      <c r="C2546">
        <v>4</v>
      </c>
      <c r="D2546" t="s">
        <v>95</v>
      </c>
      <c r="E2546">
        <v>0</v>
      </c>
      <c r="F2546">
        <v>0</v>
      </c>
      <c r="G2546" t="s">
        <v>95</v>
      </c>
      <c r="H2546">
        <v>0</v>
      </c>
    </row>
    <row r="2547" spans="1:8" x14ac:dyDescent="0.2">
      <c r="A2547" t="s">
        <v>33</v>
      </c>
      <c r="B2547" t="s">
        <v>198</v>
      </c>
      <c r="C2547">
        <v>1</v>
      </c>
      <c r="D2547" t="s">
        <v>95</v>
      </c>
      <c r="E2547">
        <v>0</v>
      </c>
      <c r="F2547">
        <v>0</v>
      </c>
      <c r="G2547" t="s">
        <v>95</v>
      </c>
      <c r="H2547">
        <v>0</v>
      </c>
    </row>
    <row r="2548" spans="1:8" x14ac:dyDescent="0.2">
      <c r="A2548" t="s">
        <v>33</v>
      </c>
      <c r="B2548" t="s">
        <v>199</v>
      </c>
      <c r="C2548">
        <v>6</v>
      </c>
      <c r="D2548" t="s">
        <v>95</v>
      </c>
      <c r="E2548">
        <v>0</v>
      </c>
      <c r="F2548">
        <v>0</v>
      </c>
      <c r="G2548" t="s">
        <v>95</v>
      </c>
      <c r="H2548">
        <v>0</v>
      </c>
    </row>
    <row r="2549" spans="1:8" x14ac:dyDescent="0.2">
      <c r="A2549" t="s">
        <v>33</v>
      </c>
      <c r="B2549" t="s">
        <v>200</v>
      </c>
      <c r="C2549">
        <v>4</v>
      </c>
      <c r="D2549" t="s">
        <v>95</v>
      </c>
      <c r="E2549">
        <v>0</v>
      </c>
      <c r="F2549">
        <v>0</v>
      </c>
      <c r="G2549" t="s">
        <v>95</v>
      </c>
      <c r="H2549">
        <v>0</v>
      </c>
    </row>
    <row r="2550" spans="1:8" x14ac:dyDescent="0.2">
      <c r="A2550" t="s">
        <v>33</v>
      </c>
      <c r="B2550" t="s">
        <v>201</v>
      </c>
      <c r="C2550">
        <v>4</v>
      </c>
      <c r="D2550" t="s">
        <v>95</v>
      </c>
      <c r="E2550">
        <v>0</v>
      </c>
      <c r="F2550">
        <v>0</v>
      </c>
      <c r="G2550" t="s">
        <v>95</v>
      </c>
      <c r="H2550">
        <v>0</v>
      </c>
    </row>
    <row r="2551" spans="1:8" x14ac:dyDescent="0.2">
      <c r="A2551" t="s">
        <v>33</v>
      </c>
      <c r="B2551" t="s">
        <v>202</v>
      </c>
      <c r="C2551">
        <v>3</v>
      </c>
      <c r="D2551" t="s">
        <v>95</v>
      </c>
      <c r="E2551">
        <v>100</v>
      </c>
      <c r="F2551">
        <v>0</v>
      </c>
      <c r="G2551" t="s">
        <v>95</v>
      </c>
      <c r="H2551">
        <v>0</v>
      </c>
    </row>
    <row r="2552" spans="1:8" x14ac:dyDescent="0.2">
      <c r="A2552" t="s">
        <v>33</v>
      </c>
      <c r="B2552" t="s">
        <v>203</v>
      </c>
      <c r="C2552">
        <v>6</v>
      </c>
      <c r="D2552" t="s">
        <v>95</v>
      </c>
      <c r="E2552">
        <v>0</v>
      </c>
      <c r="F2552">
        <v>0</v>
      </c>
      <c r="G2552" t="s">
        <v>95</v>
      </c>
      <c r="H2552">
        <v>0</v>
      </c>
    </row>
    <row r="2553" spans="1:8" x14ac:dyDescent="0.2">
      <c r="A2553" t="s">
        <v>33</v>
      </c>
      <c r="B2553" t="s">
        <v>204</v>
      </c>
      <c r="C2553">
        <v>5</v>
      </c>
      <c r="D2553" t="s">
        <v>95</v>
      </c>
      <c r="E2553">
        <v>0</v>
      </c>
      <c r="F2553">
        <v>0</v>
      </c>
      <c r="G2553" t="s">
        <v>95</v>
      </c>
      <c r="H2553">
        <v>0</v>
      </c>
    </row>
    <row r="2554" spans="1:8" x14ac:dyDescent="0.2">
      <c r="A2554" t="s">
        <v>33</v>
      </c>
      <c r="B2554" t="s">
        <v>205</v>
      </c>
      <c r="C2554">
        <v>1</v>
      </c>
      <c r="D2554" t="s">
        <v>95</v>
      </c>
      <c r="E2554">
        <v>0</v>
      </c>
      <c r="F2554">
        <v>0</v>
      </c>
      <c r="G2554" t="s">
        <v>95</v>
      </c>
      <c r="H2554">
        <v>0</v>
      </c>
    </row>
    <row r="2555" spans="1:8" x14ac:dyDescent="0.2">
      <c r="A2555" t="s">
        <v>33</v>
      </c>
      <c r="B2555" t="s">
        <v>206</v>
      </c>
      <c r="C2555">
        <v>4</v>
      </c>
      <c r="D2555" t="s">
        <v>95</v>
      </c>
      <c r="E2555">
        <v>0</v>
      </c>
      <c r="F2555">
        <v>0</v>
      </c>
      <c r="G2555" t="s">
        <v>95</v>
      </c>
      <c r="H2555">
        <v>0</v>
      </c>
    </row>
    <row r="2556" spans="1:8" x14ac:dyDescent="0.2">
      <c r="A2556" t="s">
        <v>33</v>
      </c>
      <c r="B2556" t="s">
        <v>207</v>
      </c>
      <c r="C2556">
        <v>5</v>
      </c>
      <c r="D2556" t="s">
        <v>95</v>
      </c>
      <c r="E2556">
        <v>0</v>
      </c>
      <c r="F2556">
        <v>0</v>
      </c>
      <c r="G2556" t="s">
        <v>95</v>
      </c>
      <c r="H2556">
        <v>0</v>
      </c>
    </row>
    <row r="2557" spans="1:8" x14ac:dyDescent="0.2">
      <c r="A2557" t="s">
        <v>33</v>
      </c>
      <c r="B2557" t="s">
        <v>208</v>
      </c>
      <c r="C2557">
        <v>2</v>
      </c>
      <c r="D2557" t="s">
        <v>95</v>
      </c>
      <c r="E2557">
        <v>0</v>
      </c>
      <c r="F2557">
        <v>0</v>
      </c>
      <c r="G2557" t="s">
        <v>95</v>
      </c>
      <c r="H2557">
        <v>0</v>
      </c>
    </row>
    <row r="2558" spans="1:8" x14ac:dyDescent="0.2">
      <c r="A2558" t="s">
        <v>33</v>
      </c>
      <c r="B2558" t="s">
        <v>209</v>
      </c>
      <c r="C2558">
        <v>1</v>
      </c>
      <c r="D2558" t="s">
        <v>95</v>
      </c>
      <c r="E2558">
        <v>0</v>
      </c>
      <c r="F2558">
        <v>0</v>
      </c>
      <c r="G2558" t="s">
        <v>95</v>
      </c>
      <c r="H2558">
        <v>0</v>
      </c>
    </row>
    <row r="2559" spans="1:8" x14ac:dyDescent="0.2">
      <c r="A2559" t="s">
        <v>33</v>
      </c>
      <c r="B2559" t="s">
        <v>210</v>
      </c>
      <c r="C2559">
        <v>4</v>
      </c>
      <c r="D2559" t="s">
        <v>95</v>
      </c>
      <c r="E2559">
        <v>0</v>
      </c>
      <c r="F2559">
        <v>0</v>
      </c>
      <c r="G2559" t="s">
        <v>95</v>
      </c>
      <c r="H2559">
        <v>0</v>
      </c>
    </row>
    <row r="2560" spans="1:8" x14ac:dyDescent="0.2">
      <c r="A2560" t="s">
        <v>33</v>
      </c>
      <c r="B2560" t="s">
        <v>211</v>
      </c>
      <c r="C2560">
        <v>6</v>
      </c>
      <c r="D2560" t="s">
        <v>95</v>
      </c>
      <c r="E2560">
        <v>0</v>
      </c>
      <c r="F2560">
        <v>0</v>
      </c>
      <c r="G2560" t="s">
        <v>95</v>
      </c>
      <c r="H2560">
        <v>0</v>
      </c>
    </row>
    <row r="2561" spans="1:8" x14ac:dyDescent="0.2">
      <c r="A2561" t="s">
        <v>33</v>
      </c>
      <c r="B2561" t="s">
        <v>212</v>
      </c>
      <c r="C2561">
        <v>6</v>
      </c>
      <c r="D2561" t="s">
        <v>95</v>
      </c>
      <c r="E2561">
        <v>0</v>
      </c>
      <c r="F2561">
        <v>0</v>
      </c>
      <c r="G2561" t="s">
        <v>95</v>
      </c>
      <c r="H2561">
        <v>0</v>
      </c>
    </row>
    <row r="2562" spans="1:8" x14ac:dyDescent="0.2">
      <c r="A2562" t="s">
        <v>33</v>
      </c>
      <c r="B2562" t="s">
        <v>213</v>
      </c>
      <c r="C2562">
        <v>4</v>
      </c>
      <c r="D2562" t="s">
        <v>95</v>
      </c>
      <c r="E2562">
        <v>0</v>
      </c>
      <c r="F2562">
        <v>0</v>
      </c>
      <c r="G2562" t="s">
        <v>95</v>
      </c>
      <c r="H2562">
        <v>0</v>
      </c>
    </row>
    <row r="2563" spans="1:8" x14ac:dyDescent="0.2">
      <c r="A2563" t="s">
        <v>33</v>
      </c>
      <c r="B2563" t="s">
        <v>214</v>
      </c>
      <c r="C2563">
        <v>3</v>
      </c>
      <c r="D2563" t="s">
        <v>95</v>
      </c>
      <c r="E2563">
        <v>0</v>
      </c>
      <c r="F2563">
        <v>0</v>
      </c>
      <c r="G2563" t="s">
        <v>95</v>
      </c>
      <c r="H2563">
        <v>0</v>
      </c>
    </row>
    <row r="2564" spans="1:8" x14ac:dyDescent="0.2">
      <c r="A2564" t="s">
        <v>33</v>
      </c>
      <c r="B2564" t="s">
        <v>215</v>
      </c>
      <c r="C2564">
        <v>6</v>
      </c>
      <c r="D2564" t="s">
        <v>95</v>
      </c>
      <c r="E2564">
        <v>0</v>
      </c>
      <c r="F2564">
        <v>0</v>
      </c>
      <c r="G2564" t="s">
        <v>95</v>
      </c>
      <c r="H2564">
        <v>0</v>
      </c>
    </row>
    <row r="2565" spans="1:8" x14ac:dyDescent="0.2">
      <c r="A2565" t="s">
        <v>33</v>
      </c>
      <c r="B2565" t="s">
        <v>216</v>
      </c>
      <c r="C2565">
        <v>2</v>
      </c>
      <c r="D2565" t="s">
        <v>95</v>
      </c>
      <c r="E2565">
        <v>0</v>
      </c>
      <c r="F2565">
        <v>0</v>
      </c>
      <c r="G2565" t="s">
        <v>95</v>
      </c>
      <c r="H2565">
        <v>0</v>
      </c>
    </row>
    <row r="2566" spans="1:8" x14ac:dyDescent="0.2">
      <c r="A2566" t="s">
        <v>33</v>
      </c>
      <c r="B2566" t="s">
        <v>217</v>
      </c>
      <c r="C2566">
        <v>4</v>
      </c>
      <c r="D2566" t="s">
        <v>95</v>
      </c>
      <c r="E2566">
        <v>0</v>
      </c>
      <c r="F2566">
        <v>0</v>
      </c>
      <c r="G2566" t="s">
        <v>95</v>
      </c>
      <c r="H2566">
        <v>0</v>
      </c>
    </row>
    <row r="2567" spans="1:8" x14ac:dyDescent="0.2">
      <c r="A2567" t="s">
        <v>33</v>
      </c>
      <c r="B2567" t="s">
        <v>218</v>
      </c>
      <c r="C2567">
        <v>2</v>
      </c>
      <c r="D2567" t="s">
        <v>95</v>
      </c>
      <c r="E2567">
        <v>0</v>
      </c>
      <c r="F2567">
        <v>0</v>
      </c>
      <c r="G2567" t="s">
        <v>95</v>
      </c>
      <c r="H2567">
        <v>0</v>
      </c>
    </row>
    <row r="2568" spans="1:8" x14ac:dyDescent="0.2">
      <c r="A2568" t="s">
        <v>33</v>
      </c>
      <c r="B2568" t="s">
        <v>219</v>
      </c>
      <c r="C2568">
        <v>1</v>
      </c>
      <c r="D2568" t="s">
        <v>95</v>
      </c>
      <c r="E2568">
        <v>0</v>
      </c>
      <c r="F2568">
        <v>0</v>
      </c>
      <c r="G2568" t="s">
        <v>95</v>
      </c>
      <c r="H2568">
        <v>0</v>
      </c>
    </row>
    <row r="2569" spans="1:8" x14ac:dyDescent="0.2">
      <c r="A2569" t="s">
        <v>33</v>
      </c>
      <c r="B2569" t="s">
        <v>220</v>
      </c>
      <c r="C2569">
        <v>1</v>
      </c>
      <c r="D2569" t="s">
        <v>95</v>
      </c>
      <c r="E2569">
        <v>0</v>
      </c>
      <c r="F2569">
        <v>0</v>
      </c>
      <c r="G2569" t="s">
        <v>95</v>
      </c>
      <c r="H2569">
        <v>0</v>
      </c>
    </row>
    <row r="2570" spans="1:8" x14ac:dyDescent="0.2">
      <c r="A2570" t="s">
        <v>33</v>
      </c>
      <c r="B2570" t="s">
        <v>221</v>
      </c>
      <c r="C2570">
        <v>3</v>
      </c>
      <c r="D2570" t="s">
        <v>95</v>
      </c>
      <c r="E2570">
        <v>0</v>
      </c>
      <c r="F2570">
        <v>0</v>
      </c>
      <c r="G2570" t="s">
        <v>95</v>
      </c>
      <c r="H2570">
        <v>0</v>
      </c>
    </row>
    <row r="2571" spans="1:8" x14ac:dyDescent="0.2">
      <c r="A2571" t="s">
        <v>33</v>
      </c>
      <c r="B2571" t="s">
        <v>222</v>
      </c>
      <c r="C2571">
        <v>5</v>
      </c>
      <c r="D2571" t="s">
        <v>95</v>
      </c>
      <c r="E2571">
        <v>0</v>
      </c>
      <c r="F2571">
        <v>0</v>
      </c>
      <c r="G2571" t="s">
        <v>95</v>
      </c>
      <c r="H2571">
        <v>0</v>
      </c>
    </row>
    <row r="2572" spans="1:8" x14ac:dyDescent="0.2">
      <c r="A2572" t="s">
        <v>33</v>
      </c>
      <c r="B2572" t="s">
        <v>223</v>
      </c>
      <c r="C2572">
        <v>5</v>
      </c>
      <c r="D2572" t="s">
        <v>95</v>
      </c>
      <c r="E2572">
        <v>0</v>
      </c>
      <c r="F2572">
        <v>0</v>
      </c>
      <c r="G2572" t="s">
        <v>95</v>
      </c>
      <c r="H2572">
        <v>0</v>
      </c>
    </row>
    <row r="2573" spans="1:8" x14ac:dyDescent="0.2">
      <c r="A2573" t="s">
        <v>33</v>
      </c>
      <c r="B2573" t="s">
        <v>224</v>
      </c>
      <c r="C2573">
        <v>3</v>
      </c>
      <c r="D2573" t="s">
        <v>95</v>
      </c>
      <c r="E2573">
        <v>0</v>
      </c>
      <c r="F2573">
        <v>0</v>
      </c>
      <c r="G2573" t="s">
        <v>95</v>
      </c>
      <c r="H2573">
        <v>0</v>
      </c>
    </row>
    <row r="2574" spans="1:8" x14ac:dyDescent="0.2">
      <c r="A2574" t="s">
        <v>33</v>
      </c>
      <c r="B2574" t="s">
        <v>225</v>
      </c>
      <c r="C2574">
        <v>5</v>
      </c>
      <c r="D2574" t="s">
        <v>95</v>
      </c>
      <c r="E2574">
        <v>0</v>
      </c>
      <c r="F2574">
        <v>0</v>
      </c>
      <c r="G2574" t="s">
        <v>95</v>
      </c>
      <c r="H2574">
        <v>0</v>
      </c>
    </row>
    <row r="2575" spans="1:8" x14ac:dyDescent="0.2">
      <c r="A2575" t="s">
        <v>33</v>
      </c>
      <c r="B2575" t="s">
        <v>226</v>
      </c>
      <c r="C2575">
        <v>2</v>
      </c>
      <c r="D2575" t="s">
        <v>95</v>
      </c>
      <c r="E2575">
        <v>0</v>
      </c>
      <c r="F2575">
        <v>0</v>
      </c>
      <c r="G2575" t="s">
        <v>95</v>
      </c>
      <c r="H2575">
        <v>0</v>
      </c>
    </row>
    <row r="2576" spans="1:8" x14ac:dyDescent="0.2">
      <c r="A2576" t="s">
        <v>33</v>
      </c>
      <c r="B2576" t="s">
        <v>227</v>
      </c>
      <c r="C2576">
        <v>3</v>
      </c>
      <c r="D2576" t="s">
        <v>95</v>
      </c>
      <c r="E2576">
        <v>0</v>
      </c>
      <c r="F2576">
        <v>0</v>
      </c>
      <c r="G2576" t="s">
        <v>95</v>
      </c>
      <c r="H2576">
        <v>0</v>
      </c>
    </row>
    <row r="2577" spans="1:8" x14ac:dyDescent="0.2">
      <c r="A2577" t="s">
        <v>33</v>
      </c>
      <c r="B2577" t="s">
        <v>228</v>
      </c>
      <c r="C2577">
        <v>1</v>
      </c>
      <c r="D2577" t="s">
        <v>95</v>
      </c>
      <c r="E2577">
        <v>0</v>
      </c>
      <c r="F2577">
        <v>0</v>
      </c>
      <c r="G2577" t="s">
        <v>95</v>
      </c>
      <c r="H2577">
        <v>0</v>
      </c>
    </row>
    <row r="2578" spans="1:8" x14ac:dyDescent="0.2">
      <c r="A2578" t="s">
        <v>33</v>
      </c>
      <c r="B2578" t="s">
        <v>229</v>
      </c>
      <c r="C2578">
        <v>2</v>
      </c>
      <c r="D2578" t="s">
        <v>95</v>
      </c>
      <c r="E2578">
        <v>0</v>
      </c>
      <c r="F2578">
        <v>0</v>
      </c>
      <c r="G2578" t="s">
        <v>95</v>
      </c>
      <c r="H2578">
        <v>0</v>
      </c>
    </row>
    <row r="2579" spans="1:8" x14ac:dyDescent="0.2">
      <c r="A2579" t="s">
        <v>33</v>
      </c>
      <c r="B2579" t="s">
        <v>230</v>
      </c>
      <c r="C2579">
        <v>1</v>
      </c>
      <c r="D2579" t="s">
        <v>95</v>
      </c>
      <c r="E2579">
        <v>0</v>
      </c>
      <c r="F2579">
        <v>0</v>
      </c>
      <c r="G2579" t="s">
        <v>95</v>
      </c>
      <c r="H2579">
        <v>0</v>
      </c>
    </row>
    <row r="2580" spans="1:8" x14ac:dyDescent="0.2">
      <c r="A2580" t="s">
        <v>33</v>
      </c>
      <c r="B2580" t="s">
        <v>231</v>
      </c>
      <c r="C2580">
        <v>4</v>
      </c>
      <c r="D2580" t="s">
        <v>95</v>
      </c>
      <c r="E2580">
        <v>0</v>
      </c>
      <c r="F2580">
        <v>0</v>
      </c>
      <c r="G2580" t="s">
        <v>95</v>
      </c>
      <c r="H2580">
        <v>0</v>
      </c>
    </row>
    <row r="2581" spans="1:8" x14ac:dyDescent="0.2">
      <c r="A2581" t="s">
        <v>33</v>
      </c>
      <c r="B2581" t="s">
        <v>232</v>
      </c>
      <c r="C2581">
        <v>4</v>
      </c>
      <c r="D2581" t="s">
        <v>95</v>
      </c>
      <c r="E2581">
        <v>0</v>
      </c>
      <c r="F2581">
        <v>0</v>
      </c>
      <c r="G2581" t="s">
        <v>95</v>
      </c>
      <c r="H2581">
        <v>0</v>
      </c>
    </row>
    <row r="2582" spans="1:8" x14ac:dyDescent="0.2">
      <c r="A2582" t="s">
        <v>33</v>
      </c>
      <c r="B2582" t="s">
        <v>233</v>
      </c>
      <c r="C2582">
        <v>6</v>
      </c>
      <c r="D2582" t="s">
        <v>95</v>
      </c>
      <c r="E2582">
        <v>0</v>
      </c>
      <c r="F2582">
        <v>0</v>
      </c>
      <c r="G2582" t="s">
        <v>95</v>
      </c>
      <c r="H2582">
        <v>0</v>
      </c>
    </row>
    <row r="2583" spans="1:8" x14ac:dyDescent="0.2">
      <c r="A2583" t="s">
        <v>33</v>
      </c>
      <c r="B2583" t="s">
        <v>234</v>
      </c>
      <c r="C2583">
        <v>1</v>
      </c>
      <c r="D2583" t="s">
        <v>95</v>
      </c>
      <c r="E2583">
        <v>0</v>
      </c>
      <c r="F2583">
        <v>0</v>
      </c>
      <c r="G2583" t="s">
        <v>95</v>
      </c>
      <c r="H2583">
        <v>0</v>
      </c>
    </row>
    <row r="2584" spans="1:8" x14ac:dyDescent="0.2">
      <c r="A2584" t="s">
        <v>33</v>
      </c>
      <c r="B2584" t="s">
        <v>235</v>
      </c>
      <c r="C2584">
        <v>6</v>
      </c>
      <c r="D2584" t="s">
        <v>95</v>
      </c>
      <c r="E2584">
        <v>0</v>
      </c>
      <c r="F2584">
        <v>0</v>
      </c>
      <c r="G2584" t="s">
        <v>95</v>
      </c>
      <c r="H2584">
        <v>0</v>
      </c>
    </row>
    <row r="2585" spans="1:8" x14ac:dyDescent="0.2">
      <c r="A2585" t="s">
        <v>33</v>
      </c>
      <c r="B2585" t="s">
        <v>236</v>
      </c>
      <c r="C2585">
        <v>5</v>
      </c>
      <c r="D2585" t="s">
        <v>95</v>
      </c>
      <c r="E2585">
        <v>0</v>
      </c>
      <c r="F2585">
        <v>0</v>
      </c>
      <c r="G2585" t="s">
        <v>95</v>
      </c>
      <c r="H2585">
        <v>0</v>
      </c>
    </row>
    <row r="2586" spans="1:8" x14ac:dyDescent="0.2">
      <c r="A2586" t="s">
        <v>33</v>
      </c>
      <c r="B2586" t="s">
        <v>237</v>
      </c>
      <c r="C2586">
        <v>4</v>
      </c>
      <c r="D2586" t="s">
        <v>95</v>
      </c>
      <c r="E2586">
        <v>0</v>
      </c>
      <c r="F2586">
        <v>0</v>
      </c>
      <c r="G2586" t="s">
        <v>95</v>
      </c>
      <c r="H2586">
        <v>0</v>
      </c>
    </row>
    <row r="2587" spans="1:8" x14ac:dyDescent="0.2">
      <c r="A2587" t="s">
        <v>33</v>
      </c>
      <c r="B2587" t="s">
        <v>238</v>
      </c>
      <c r="C2587">
        <v>5</v>
      </c>
      <c r="D2587" t="s">
        <v>95</v>
      </c>
      <c r="E2587">
        <v>0</v>
      </c>
      <c r="F2587">
        <v>0</v>
      </c>
      <c r="G2587" t="s">
        <v>95</v>
      </c>
      <c r="H2587">
        <v>0</v>
      </c>
    </row>
    <row r="2588" spans="1:8" x14ac:dyDescent="0.2">
      <c r="A2588" t="s">
        <v>33</v>
      </c>
      <c r="B2588" t="s">
        <v>239</v>
      </c>
      <c r="C2588">
        <v>5</v>
      </c>
      <c r="D2588" t="s">
        <v>95</v>
      </c>
      <c r="E2588">
        <v>0</v>
      </c>
      <c r="F2588">
        <v>0</v>
      </c>
      <c r="G2588" t="s">
        <v>95</v>
      </c>
      <c r="H2588">
        <v>0</v>
      </c>
    </row>
    <row r="2589" spans="1:8" x14ac:dyDescent="0.2">
      <c r="A2589" t="s">
        <v>33</v>
      </c>
      <c r="B2589" t="s">
        <v>240</v>
      </c>
      <c r="C2589">
        <v>4</v>
      </c>
      <c r="D2589" t="s">
        <v>95</v>
      </c>
      <c r="E2589">
        <v>0</v>
      </c>
      <c r="F2589">
        <v>0</v>
      </c>
      <c r="G2589" t="s">
        <v>95</v>
      </c>
      <c r="H2589">
        <v>0</v>
      </c>
    </row>
    <row r="2590" spans="1:8" x14ac:dyDescent="0.2">
      <c r="A2590" t="s">
        <v>33</v>
      </c>
      <c r="B2590" t="s">
        <v>241</v>
      </c>
      <c r="C2590">
        <v>3</v>
      </c>
      <c r="D2590" t="s">
        <v>95</v>
      </c>
      <c r="E2590">
        <v>0</v>
      </c>
      <c r="F2590">
        <v>0</v>
      </c>
      <c r="G2590" t="s">
        <v>95</v>
      </c>
      <c r="H2590">
        <v>0</v>
      </c>
    </row>
    <row r="2591" spans="1:8" x14ac:dyDescent="0.2">
      <c r="A2591" t="s">
        <v>33</v>
      </c>
      <c r="B2591" t="s">
        <v>242</v>
      </c>
      <c r="C2591">
        <v>6</v>
      </c>
      <c r="D2591" t="s">
        <v>95</v>
      </c>
      <c r="E2591">
        <v>0</v>
      </c>
      <c r="F2591">
        <v>0</v>
      </c>
      <c r="G2591" t="s">
        <v>95</v>
      </c>
      <c r="H2591">
        <v>0</v>
      </c>
    </row>
    <row r="2592" spans="1:8" x14ac:dyDescent="0.2">
      <c r="A2592" t="s">
        <v>33</v>
      </c>
      <c r="B2592" t="s">
        <v>243</v>
      </c>
      <c r="C2592">
        <v>4</v>
      </c>
      <c r="D2592" t="s">
        <v>95</v>
      </c>
      <c r="E2592">
        <v>50</v>
      </c>
      <c r="F2592">
        <v>0</v>
      </c>
      <c r="G2592" t="s">
        <v>95</v>
      </c>
      <c r="H2592">
        <v>0</v>
      </c>
    </row>
    <row r="2593" spans="1:8" x14ac:dyDescent="0.2">
      <c r="A2593" t="s">
        <v>33</v>
      </c>
      <c r="B2593" t="s">
        <v>244</v>
      </c>
      <c r="C2593">
        <v>4</v>
      </c>
      <c r="D2593" t="s">
        <v>95</v>
      </c>
      <c r="E2593">
        <v>0</v>
      </c>
      <c r="F2593">
        <v>0</v>
      </c>
      <c r="G2593" t="s">
        <v>95</v>
      </c>
      <c r="H2593">
        <v>0</v>
      </c>
    </row>
    <row r="2594" spans="1:8" x14ac:dyDescent="0.2">
      <c r="A2594" t="s">
        <v>33</v>
      </c>
      <c r="B2594" t="s">
        <v>245</v>
      </c>
      <c r="C2594">
        <v>6</v>
      </c>
      <c r="D2594" t="s">
        <v>95</v>
      </c>
      <c r="E2594">
        <v>0</v>
      </c>
      <c r="F2594">
        <v>0</v>
      </c>
      <c r="G2594" t="s">
        <v>95</v>
      </c>
      <c r="H2594">
        <v>0</v>
      </c>
    </row>
    <row r="2595" spans="1:8" x14ac:dyDescent="0.2">
      <c r="A2595" t="s">
        <v>33</v>
      </c>
      <c r="B2595" t="s">
        <v>246</v>
      </c>
      <c r="C2595">
        <v>3</v>
      </c>
      <c r="D2595" t="s">
        <v>95</v>
      </c>
      <c r="E2595">
        <v>0</v>
      </c>
      <c r="F2595">
        <v>0</v>
      </c>
      <c r="G2595" t="s">
        <v>95</v>
      </c>
      <c r="H2595">
        <v>0</v>
      </c>
    </row>
    <row r="2596" spans="1:8" x14ac:dyDescent="0.2">
      <c r="A2596" t="s">
        <v>33</v>
      </c>
      <c r="B2596" t="s">
        <v>247</v>
      </c>
      <c r="C2596">
        <v>4</v>
      </c>
      <c r="D2596" t="s">
        <v>95</v>
      </c>
      <c r="E2596">
        <v>0</v>
      </c>
      <c r="F2596">
        <v>0</v>
      </c>
      <c r="G2596" t="s">
        <v>95</v>
      </c>
      <c r="H2596">
        <v>0</v>
      </c>
    </row>
    <row r="2597" spans="1:8" x14ac:dyDescent="0.2">
      <c r="A2597" t="s">
        <v>33</v>
      </c>
      <c r="B2597" t="s">
        <v>248</v>
      </c>
      <c r="C2597">
        <v>4</v>
      </c>
      <c r="D2597" t="s">
        <v>95</v>
      </c>
      <c r="E2597">
        <v>0</v>
      </c>
      <c r="F2597">
        <v>0</v>
      </c>
      <c r="G2597" t="s">
        <v>95</v>
      </c>
      <c r="H2597">
        <v>0</v>
      </c>
    </row>
    <row r="2598" spans="1:8" x14ac:dyDescent="0.2">
      <c r="A2598" t="s">
        <v>33</v>
      </c>
      <c r="B2598" t="s">
        <v>249</v>
      </c>
      <c r="C2598">
        <v>1</v>
      </c>
      <c r="D2598" t="s">
        <v>95</v>
      </c>
      <c r="E2598">
        <v>0</v>
      </c>
      <c r="F2598">
        <v>0</v>
      </c>
      <c r="G2598" t="s">
        <v>95</v>
      </c>
      <c r="H2598">
        <v>0</v>
      </c>
    </row>
    <row r="2599" spans="1:8" x14ac:dyDescent="0.2">
      <c r="A2599" t="s">
        <v>33</v>
      </c>
      <c r="B2599" t="s">
        <v>250</v>
      </c>
      <c r="C2599">
        <v>2</v>
      </c>
      <c r="D2599" t="s">
        <v>95</v>
      </c>
      <c r="E2599">
        <v>0</v>
      </c>
      <c r="F2599">
        <v>0</v>
      </c>
      <c r="G2599" t="s">
        <v>95</v>
      </c>
      <c r="H2599">
        <v>0</v>
      </c>
    </row>
    <row r="2600" spans="1:8" x14ac:dyDescent="0.2">
      <c r="A2600" t="s">
        <v>33</v>
      </c>
      <c r="B2600" t="s">
        <v>251</v>
      </c>
      <c r="C2600">
        <v>3</v>
      </c>
      <c r="D2600" t="s">
        <v>95</v>
      </c>
      <c r="E2600">
        <v>0</v>
      </c>
      <c r="F2600">
        <v>0</v>
      </c>
      <c r="G2600" t="s">
        <v>95</v>
      </c>
      <c r="H2600">
        <v>0</v>
      </c>
    </row>
    <row r="2601" spans="1:8" x14ac:dyDescent="0.2">
      <c r="A2601" t="s">
        <v>33</v>
      </c>
      <c r="B2601" t="s">
        <v>252</v>
      </c>
      <c r="C2601">
        <v>3</v>
      </c>
      <c r="D2601" t="s">
        <v>95</v>
      </c>
      <c r="E2601">
        <v>0</v>
      </c>
      <c r="F2601">
        <v>0</v>
      </c>
      <c r="G2601" t="s">
        <v>95</v>
      </c>
      <c r="H2601">
        <v>0</v>
      </c>
    </row>
    <row r="2602" spans="1:8" x14ac:dyDescent="0.2">
      <c r="A2602" t="s">
        <v>33</v>
      </c>
      <c r="B2602" t="s">
        <v>253</v>
      </c>
      <c r="C2602">
        <v>5</v>
      </c>
      <c r="D2602" t="s">
        <v>95</v>
      </c>
      <c r="E2602">
        <v>0</v>
      </c>
      <c r="F2602">
        <v>0</v>
      </c>
      <c r="G2602" t="s">
        <v>95</v>
      </c>
      <c r="H2602">
        <v>0</v>
      </c>
    </row>
    <row r="2603" spans="1:8" x14ac:dyDescent="0.2">
      <c r="A2603" t="s">
        <v>33</v>
      </c>
      <c r="B2603" t="s">
        <v>254</v>
      </c>
      <c r="C2603">
        <v>5</v>
      </c>
      <c r="D2603" t="s">
        <v>95</v>
      </c>
      <c r="E2603">
        <v>0</v>
      </c>
      <c r="F2603">
        <v>0</v>
      </c>
      <c r="G2603" t="s">
        <v>95</v>
      </c>
      <c r="H2603">
        <v>0</v>
      </c>
    </row>
    <row r="2604" spans="1:8" x14ac:dyDescent="0.2">
      <c r="A2604" t="s">
        <v>33</v>
      </c>
      <c r="B2604" t="s">
        <v>255</v>
      </c>
      <c r="C2604">
        <v>1</v>
      </c>
      <c r="D2604" t="s">
        <v>95</v>
      </c>
      <c r="E2604">
        <v>0</v>
      </c>
      <c r="F2604">
        <v>0</v>
      </c>
      <c r="G2604" t="s">
        <v>95</v>
      </c>
      <c r="H2604">
        <v>0</v>
      </c>
    </row>
    <row r="2605" spans="1:8" x14ac:dyDescent="0.2">
      <c r="A2605" t="s">
        <v>33</v>
      </c>
      <c r="B2605" t="s">
        <v>256</v>
      </c>
      <c r="C2605">
        <v>4</v>
      </c>
      <c r="D2605" t="s">
        <v>95</v>
      </c>
      <c r="E2605">
        <v>0</v>
      </c>
      <c r="F2605">
        <v>0</v>
      </c>
      <c r="G2605" t="s">
        <v>95</v>
      </c>
      <c r="H2605">
        <v>0</v>
      </c>
    </row>
    <row r="2606" spans="1:8" x14ac:dyDescent="0.2">
      <c r="A2606" t="s">
        <v>33</v>
      </c>
      <c r="B2606" t="s">
        <v>257</v>
      </c>
      <c r="C2606">
        <v>3</v>
      </c>
      <c r="D2606" t="s">
        <v>95</v>
      </c>
      <c r="E2606">
        <v>0</v>
      </c>
      <c r="F2606">
        <v>0</v>
      </c>
      <c r="G2606" t="s">
        <v>95</v>
      </c>
      <c r="H2606">
        <v>0</v>
      </c>
    </row>
    <row r="2607" spans="1:8" x14ac:dyDescent="0.2">
      <c r="A2607" t="s">
        <v>33</v>
      </c>
      <c r="B2607" t="s">
        <v>258</v>
      </c>
      <c r="C2607">
        <v>3</v>
      </c>
      <c r="D2607" t="s">
        <v>95</v>
      </c>
      <c r="E2607">
        <v>0</v>
      </c>
      <c r="F2607">
        <v>0</v>
      </c>
      <c r="G2607" t="s">
        <v>95</v>
      </c>
      <c r="H2607">
        <v>0</v>
      </c>
    </row>
    <row r="2608" spans="1:8" x14ac:dyDescent="0.2">
      <c r="A2608" t="s">
        <v>33</v>
      </c>
      <c r="B2608" t="s">
        <v>259</v>
      </c>
      <c r="C2608">
        <v>5</v>
      </c>
      <c r="D2608" t="s">
        <v>95</v>
      </c>
      <c r="E2608">
        <v>0</v>
      </c>
      <c r="F2608">
        <v>0</v>
      </c>
      <c r="G2608" t="s">
        <v>95</v>
      </c>
      <c r="H2608">
        <v>0</v>
      </c>
    </row>
    <row r="2609" spans="1:8" x14ac:dyDescent="0.2">
      <c r="A2609" t="s">
        <v>33</v>
      </c>
      <c r="B2609" t="s">
        <v>260</v>
      </c>
      <c r="C2609">
        <v>5</v>
      </c>
      <c r="D2609" t="s">
        <v>95</v>
      </c>
      <c r="E2609">
        <v>0</v>
      </c>
      <c r="F2609">
        <v>0</v>
      </c>
      <c r="G2609" t="s">
        <v>95</v>
      </c>
      <c r="H2609">
        <v>0</v>
      </c>
    </row>
    <row r="2610" spans="1:8" x14ac:dyDescent="0.2">
      <c r="A2610" t="s">
        <v>40</v>
      </c>
      <c r="B2610" t="s">
        <v>98</v>
      </c>
      <c r="C2610">
        <v>2</v>
      </c>
      <c r="D2610" t="s">
        <v>95</v>
      </c>
      <c r="E2610" t="s">
        <v>95</v>
      </c>
      <c r="F2610">
        <v>0</v>
      </c>
      <c r="G2610" t="s">
        <v>95</v>
      </c>
      <c r="H2610">
        <v>0</v>
      </c>
    </row>
    <row r="2611" spans="1:8" x14ac:dyDescent="0.2">
      <c r="A2611" t="s">
        <v>40</v>
      </c>
      <c r="B2611" t="s">
        <v>99</v>
      </c>
      <c r="C2611">
        <v>2</v>
      </c>
      <c r="D2611" t="s">
        <v>95</v>
      </c>
      <c r="E2611" t="s">
        <v>95</v>
      </c>
      <c r="F2611">
        <v>0</v>
      </c>
      <c r="G2611" t="s">
        <v>95</v>
      </c>
      <c r="H2611">
        <v>0</v>
      </c>
    </row>
    <row r="2612" spans="1:8" x14ac:dyDescent="0.2">
      <c r="A2612" t="s">
        <v>40</v>
      </c>
      <c r="B2612" t="s">
        <v>100</v>
      </c>
      <c r="C2612">
        <v>1</v>
      </c>
      <c r="D2612" t="s">
        <v>95</v>
      </c>
      <c r="E2612" t="s">
        <v>95</v>
      </c>
      <c r="F2612">
        <v>0</v>
      </c>
      <c r="G2612" t="s">
        <v>95</v>
      </c>
      <c r="H2612">
        <v>0</v>
      </c>
    </row>
    <row r="2613" spans="1:8" x14ac:dyDescent="0.2">
      <c r="A2613" t="s">
        <v>40</v>
      </c>
      <c r="B2613" t="s">
        <v>101</v>
      </c>
      <c r="C2613">
        <v>6</v>
      </c>
      <c r="D2613" t="s">
        <v>95</v>
      </c>
      <c r="E2613" t="s">
        <v>95</v>
      </c>
      <c r="F2613">
        <v>0</v>
      </c>
      <c r="G2613" t="s">
        <v>95</v>
      </c>
      <c r="H2613">
        <v>0</v>
      </c>
    </row>
    <row r="2614" spans="1:8" x14ac:dyDescent="0.2">
      <c r="A2614" t="s">
        <v>40</v>
      </c>
      <c r="B2614" t="s">
        <v>102</v>
      </c>
      <c r="C2614">
        <v>1</v>
      </c>
      <c r="D2614" t="s">
        <v>95</v>
      </c>
      <c r="E2614" t="s">
        <v>95</v>
      </c>
      <c r="F2614">
        <v>0</v>
      </c>
      <c r="G2614" t="s">
        <v>95</v>
      </c>
      <c r="H2614">
        <v>0</v>
      </c>
    </row>
    <row r="2615" spans="1:8" x14ac:dyDescent="0.2">
      <c r="A2615" t="s">
        <v>40</v>
      </c>
      <c r="B2615" t="s">
        <v>103</v>
      </c>
      <c r="C2615">
        <v>3</v>
      </c>
      <c r="D2615" t="s">
        <v>95</v>
      </c>
      <c r="E2615" t="s">
        <v>95</v>
      </c>
      <c r="F2615">
        <v>0</v>
      </c>
      <c r="G2615" t="s">
        <v>95</v>
      </c>
      <c r="H2615">
        <v>0</v>
      </c>
    </row>
    <row r="2616" spans="1:8" x14ac:dyDescent="0.2">
      <c r="A2616" t="s">
        <v>40</v>
      </c>
      <c r="B2616" t="s">
        <v>104</v>
      </c>
      <c r="C2616">
        <v>6</v>
      </c>
      <c r="D2616" t="s">
        <v>95</v>
      </c>
      <c r="E2616" t="s">
        <v>95</v>
      </c>
      <c r="F2616">
        <v>0</v>
      </c>
      <c r="G2616" t="s">
        <v>95</v>
      </c>
      <c r="H2616">
        <v>0</v>
      </c>
    </row>
    <row r="2617" spans="1:8" x14ac:dyDescent="0.2">
      <c r="A2617" t="s">
        <v>40</v>
      </c>
      <c r="B2617" t="s">
        <v>105</v>
      </c>
      <c r="C2617">
        <v>3</v>
      </c>
      <c r="D2617" t="s">
        <v>95</v>
      </c>
      <c r="E2617" t="s">
        <v>95</v>
      </c>
      <c r="F2617">
        <v>0</v>
      </c>
      <c r="G2617" t="s">
        <v>95</v>
      </c>
      <c r="H2617">
        <v>0</v>
      </c>
    </row>
    <row r="2618" spans="1:8" x14ac:dyDescent="0.2">
      <c r="A2618" t="s">
        <v>40</v>
      </c>
      <c r="B2618" t="s">
        <v>106</v>
      </c>
      <c r="C2618">
        <v>1</v>
      </c>
      <c r="D2618" t="s">
        <v>95</v>
      </c>
      <c r="E2618" t="s">
        <v>95</v>
      </c>
      <c r="F2618">
        <v>0</v>
      </c>
      <c r="G2618" t="s">
        <v>95</v>
      </c>
      <c r="H2618">
        <v>0</v>
      </c>
    </row>
    <row r="2619" spans="1:8" x14ac:dyDescent="0.2">
      <c r="A2619" t="s">
        <v>40</v>
      </c>
      <c r="B2619" t="s">
        <v>107</v>
      </c>
      <c r="C2619">
        <v>4</v>
      </c>
      <c r="D2619" t="s">
        <v>95</v>
      </c>
      <c r="E2619" t="s">
        <v>95</v>
      </c>
      <c r="F2619">
        <v>0</v>
      </c>
      <c r="G2619" t="s">
        <v>95</v>
      </c>
      <c r="H2619">
        <v>0</v>
      </c>
    </row>
    <row r="2620" spans="1:8" x14ac:dyDescent="0.2">
      <c r="A2620" t="s">
        <v>40</v>
      </c>
      <c r="B2620" t="s">
        <v>108</v>
      </c>
      <c r="C2620">
        <v>2</v>
      </c>
      <c r="D2620" t="s">
        <v>95</v>
      </c>
      <c r="E2620" t="s">
        <v>95</v>
      </c>
      <c r="F2620">
        <v>0</v>
      </c>
      <c r="G2620" t="s">
        <v>95</v>
      </c>
      <c r="H2620">
        <v>0</v>
      </c>
    </row>
    <row r="2621" spans="1:8" x14ac:dyDescent="0.2">
      <c r="A2621" t="s">
        <v>40</v>
      </c>
      <c r="B2621" t="s">
        <v>109</v>
      </c>
      <c r="C2621">
        <v>2</v>
      </c>
      <c r="D2621" t="s">
        <v>95</v>
      </c>
      <c r="E2621" t="s">
        <v>95</v>
      </c>
      <c r="F2621">
        <v>0</v>
      </c>
      <c r="G2621" t="s">
        <v>95</v>
      </c>
      <c r="H2621">
        <v>0</v>
      </c>
    </row>
    <row r="2622" spans="1:8" x14ac:dyDescent="0.2">
      <c r="A2622" t="s">
        <v>40</v>
      </c>
      <c r="B2622" t="s">
        <v>110</v>
      </c>
      <c r="C2622">
        <v>2</v>
      </c>
      <c r="D2622" t="s">
        <v>95</v>
      </c>
      <c r="E2622" t="s">
        <v>95</v>
      </c>
      <c r="F2622">
        <v>0</v>
      </c>
      <c r="G2622" t="s">
        <v>95</v>
      </c>
      <c r="H2622">
        <v>0</v>
      </c>
    </row>
    <row r="2623" spans="1:8" x14ac:dyDescent="0.2">
      <c r="A2623" t="s">
        <v>40</v>
      </c>
      <c r="B2623" t="s">
        <v>111</v>
      </c>
      <c r="C2623">
        <v>6</v>
      </c>
      <c r="D2623" t="s">
        <v>95</v>
      </c>
      <c r="E2623" t="s">
        <v>95</v>
      </c>
      <c r="F2623">
        <v>0</v>
      </c>
      <c r="G2623" t="s">
        <v>95</v>
      </c>
      <c r="H2623">
        <v>0</v>
      </c>
    </row>
    <row r="2624" spans="1:8" x14ac:dyDescent="0.2">
      <c r="A2624" t="s">
        <v>40</v>
      </c>
      <c r="B2624" t="s">
        <v>112</v>
      </c>
      <c r="C2624">
        <v>2</v>
      </c>
      <c r="D2624" t="s">
        <v>95</v>
      </c>
      <c r="E2624" t="s">
        <v>95</v>
      </c>
      <c r="F2624">
        <v>0</v>
      </c>
      <c r="G2624" t="s">
        <v>95</v>
      </c>
      <c r="H2624">
        <v>0</v>
      </c>
    </row>
    <row r="2625" spans="1:8" x14ac:dyDescent="0.2">
      <c r="A2625" t="s">
        <v>40</v>
      </c>
      <c r="B2625" t="s">
        <v>113</v>
      </c>
      <c r="C2625">
        <v>6</v>
      </c>
      <c r="D2625" t="s">
        <v>95</v>
      </c>
      <c r="E2625" t="s">
        <v>95</v>
      </c>
      <c r="F2625">
        <v>0</v>
      </c>
      <c r="G2625" t="s">
        <v>95</v>
      </c>
      <c r="H2625">
        <v>0</v>
      </c>
    </row>
    <row r="2626" spans="1:8" x14ac:dyDescent="0.2">
      <c r="A2626" t="s">
        <v>40</v>
      </c>
      <c r="B2626" t="s">
        <v>114</v>
      </c>
      <c r="C2626">
        <v>2</v>
      </c>
      <c r="D2626" t="s">
        <v>95</v>
      </c>
      <c r="E2626" t="s">
        <v>95</v>
      </c>
      <c r="F2626">
        <v>0</v>
      </c>
      <c r="G2626" t="s">
        <v>95</v>
      </c>
      <c r="H2626">
        <v>0</v>
      </c>
    </row>
    <row r="2627" spans="1:8" x14ac:dyDescent="0.2">
      <c r="A2627" t="s">
        <v>40</v>
      </c>
      <c r="B2627" t="s">
        <v>115</v>
      </c>
      <c r="C2627">
        <v>2</v>
      </c>
      <c r="D2627" t="s">
        <v>95</v>
      </c>
      <c r="E2627" t="s">
        <v>95</v>
      </c>
      <c r="F2627">
        <v>0</v>
      </c>
      <c r="G2627" t="s">
        <v>95</v>
      </c>
      <c r="H2627">
        <v>0</v>
      </c>
    </row>
    <row r="2628" spans="1:8" x14ac:dyDescent="0.2">
      <c r="A2628" t="s">
        <v>40</v>
      </c>
      <c r="B2628" t="s">
        <v>116</v>
      </c>
      <c r="C2628">
        <v>6</v>
      </c>
      <c r="D2628" t="s">
        <v>95</v>
      </c>
      <c r="E2628" t="s">
        <v>95</v>
      </c>
      <c r="F2628">
        <v>0</v>
      </c>
      <c r="G2628" t="s">
        <v>95</v>
      </c>
      <c r="H2628">
        <v>0</v>
      </c>
    </row>
    <row r="2629" spans="1:8" x14ac:dyDescent="0.2">
      <c r="A2629" t="s">
        <v>40</v>
      </c>
      <c r="B2629" t="s">
        <v>117</v>
      </c>
      <c r="C2629">
        <v>5</v>
      </c>
      <c r="D2629" t="s">
        <v>95</v>
      </c>
      <c r="E2629" t="s">
        <v>95</v>
      </c>
      <c r="F2629">
        <v>0</v>
      </c>
      <c r="G2629" t="s">
        <v>95</v>
      </c>
      <c r="H2629">
        <v>0</v>
      </c>
    </row>
    <row r="2630" spans="1:8" x14ac:dyDescent="0.2">
      <c r="A2630" t="s">
        <v>40</v>
      </c>
      <c r="B2630" t="s">
        <v>118</v>
      </c>
      <c r="C2630">
        <v>7</v>
      </c>
      <c r="D2630" t="s">
        <v>95</v>
      </c>
      <c r="E2630" t="s">
        <v>95</v>
      </c>
      <c r="F2630">
        <v>0</v>
      </c>
      <c r="G2630" t="s">
        <v>95</v>
      </c>
      <c r="H2630">
        <v>0</v>
      </c>
    </row>
    <row r="2631" spans="1:8" x14ac:dyDescent="0.2">
      <c r="A2631" t="s">
        <v>40</v>
      </c>
      <c r="B2631" t="s">
        <v>119</v>
      </c>
      <c r="C2631">
        <v>6</v>
      </c>
      <c r="D2631" t="s">
        <v>95</v>
      </c>
      <c r="E2631" t="s">
        <v>95</v>
      </c>
      <c r="F2631">
        <v>0</v>
      </c>
      <c r="G2631" t="s">
        <v>95</v>
      </c>
      <c r="H2631">
        <v>0</v>
      </c>
    </row>
    <row r="2632" spans="1:8" x14ac:dyDescent="0.2">
      <c r="A2632" t="s">
        <v>40</v>
      </c>
      <c r="B2632" t="s">
        <v>120</v>
      </c>
      <c r="C2632">
        <v>5</v>
      </c>
      <c r="D2632" t="s">
        <v>95</v>
      </c>
      <c r="E2632" t="s">
        <v>95</v>
      </c>
      <c r="F2632">
        <v>0</v>
      </c>
      <c r="G2632" t="s">
        <v>95</v>
      </c>
      <c r="H2632">
        <v>0</v>
      </c>
    </row>
    <row r="2633" spans="1:8" x14ac:dyDescent="0.2">
      <c r="A2633" t="s">
        <v>40</v>
      </c>
      <c r="B2633" t="s">
        <v>121</v>
      </c>
      <c r="C2633">
        <v>5</v>
      </c>
      <c r="D2633" t="s">
        <v>95</v>
      </c>
      <c r="E2633" t="s">
        <v>95</v>
      </c>
      <c r="F2633">
        <v>0</v>
      </c>
      <c r="G2633" t="s">
        <v>95</v>
      </c>
      <c r="H2633">
        <v>0</v>
      </c>
    </row>
    <row r="2634" spans="1:8" x14ac:dyDescent="0.2">
      <c r="A2634" t="s">
        <v>40</v>
      </c>
      <c r="B2634" t="s">
        <v>122</v>
      </c>
      <c r="C2634">
        <v>5</v>
      </c>
      <c r="D2634" t="s">
        <v>95</v>
      </c>
      <c r="E2634" t="s">
        <v>95</v>
      </c>
      <c r="F2634">
        <v>0</v>
      </c>
      <c r="G2634" t="s">
        <v>95</v>
      </c>
      <c r="H2634">
        <v>0</v>
      </c>
    </row>
    <row r="2635" spans="1:8" x14ac:dyDescent="0.2">
      <c r="A2635" t="s">
        <v>40</v>
      </c>
      <c r="B2635" t="s">
        <v>123</v>
      </c>
      <c r="C2635">
        <v>2</v>
      </c>
      <c r="D2635" t="s">
        <v>95</v>
      </c>
      <c r="E2635" t="s">
        <v>95</v>
      </c>
      <c r="F2635">
        <v>0</v>
      </c>
      <c r="G2635" t="s">
        <v>95</v>
      </c>
      <c r="H2635">
        <v>0</v>
      </c>
    </row>
    <row r="2636" spans="1:8" x14ac:dyDescent="0.2">
      <c r="A2636" t="s">
        <v>40</v>
      </c>
      <c r="B2636" t="s">
        <v>124</v>
      </c>
      <c r="C2636">
        <v>2</v>
      </c>
      <c r="D2636" t="s">
        <v>95</v>
      </c>
      <c r="E2636" t="s">
        <v>95</v>
      </c>
      <c r="F2636">
        <v>0</v>
      </c>
      <c r="G2636" t="s">
        <v>95</v>
      </c>
      <c r="H2636">
        <v>0</v>
      </c>
    </row>
    <row r="2637" spans="1:8" x14ac:dyDescent="0.2">
      <c r="A2637" t="s">
        <v>40</v>
      </c>
      <c r="B2637" t="s">
        <v>125</v>
      </c>
      <c r="C2637">
        <v>5</v>
      </c>
      <c r="D2637" t="s">
        <v>95</v>
      </c>
      <c r="E2637" t="s">
        <v>95</v>
      </c>
      <c r="F2637">
        <v>0</v>
      </c>
      <c r="G2637" t="s">
        <v>95</v>
      </c>
      <c r="H2637">
        <v>0</v>
      </c>
    </row>
    <row r="2638" spans="1:8" x14ac:dyDescent="0.2">
      <c r="A2638" t="s">
        <v>40</v>
      </c>
      <c r="B2638" t="s">
        <v>126</v>
      </c>
      <c r="C2638">
        <v>6</v>
      </c>
      <c r="D2638" t="s">
        <v>95</v>
      </c>
      <c r="E2638" t="s">
        <v>95</v>
      </c>
      <c r="F2638">
        <v>0</v>
      </c>
      <c r="G2638" t="s">
        <v>95</v>
      </c>
      <c r="H2638">
        <v>0</v>
      </c>
    </row>
    <row r="2639" spans="1:8" x14ac:dyDescent="0.2">
      <c r="A2639" t="s">
        <v>40</v>
      </c>
      <c r="B2639" t="s">
        <v>127</v>
      </c>
      <c r="C2639">
        <v>6</v>
      </c>
      <c r="D2639" t="s">
        <v>95</v>
      </c>
      <c r="E2639" t="s">
        <v>95</v>
      </c>
      <c r="F2639">
        <v>0</v>
      </c>
      <c r="G2639" t="s">
        <v>95</v>
      </c>
      <c r="H2639">
        <v>0</v>
      </c>
    </row>
    <row r="2640" spans="1:8" x14ac:dyDescent="0.2">
      <c r="A2640" t="s">
        <v>40</v>
      </c>
      <c r="B2640" t="s">
        <v>128</v>
      </c>
      <c r="C2640">
        <v>6</v>
      </c>
      <c r="D2640" t="s">
        <v>95</v>
      </c>
      <c r="E2640" t="s">
        <v>95</v>
      </c>
      <c r="F2640">
        <v>0</v>
      </c>
      <c r="G2640" t="s">
        <v>95</v>
      </c>
      <c r="H2640">
        <v>0</v>
      </c>
    </row>
    <row r="2641" spans="1:8" x14ac:dyDescent="0.2">
      <c r="A2641" t="s">
        <v>40</v>
      </c>
      <c r="B2641" t="s">
        <v>129</v>
      </c>
      <c r="C2641">
        <v>6</v>
      </c>
      <c r="D2641" t="s">
        <v>95</v>
      </c>
      <c r="E2641" t="s">
        <v>95</v>
      </c>
      <c r="F2641">
        <v>0</v>
      </c>
      <c r="G2641" t="s">
        <v>95</v>
      </c>
      <c r="H2641">
        <v>0</v>
      </c>
    </row>
    <row r="2642" spans="1:8" x14ac:dyDescent="0.2">
      <c r="A2642" t="s">
        <v>40</v>
      </c>
      <c r="B2642" t="s">
        <v>130</v>
      </c>
      <c r="C2642">
        <v>4</v>
      </c>
      <c r="D2642" t="s">
        <v>95</v>
      </c>
      <c r="E2642" t="s">
        <v>95</v>
      </c>
      <c r="F2642">
        <v>0</v>
      </c>
      <c r="G2642" t="s">
        <v>95</v>
      </c>
      <c r="H2642">
        <v>0</v>
      </c>
    </row>
    <row r="2643" spans="1:8" x14ac:dyDescent="0.2">
      <c r="A2643" t="s">
        <v>40</v>
      </c>
      <c r="B2643" t="s">
        <v>131</v>
      </c>
      <c r="C2643">
        <v>5</v>
      </c>
      <c r="D2643" t="s">
        <v>95</v>
      </c>
      <c r="E2643" t="s">
        <v>95</v>
      </c>
      <c r="F2643">
        <v>0</v>
      </c>
      <c r="G2643" t="s">
        <v>95</v>
      </c>
      <c r="H2643">
        <v>0</v>
      </c>
    </row>
    <row r="2644" spans="1:8" x14ac:dyDescent="0.2">
      <c r="A2644" t="s">
        <v>40</v>
      </c>
      <c r="B2644" t="s">
        <v>132</v>
      </c>
      <c r="C2644">
        <v>5</v>
      </c>
      <c r="D2644" t="s">
        <v>95</v>
      </c>
      <c r="E2644" t="s">
        <v>95</v>
      </c>
      <c r="F2644">
        <v>0</v>
      </c>
      <c r="G2644" t="s">
        <v>95</v>
      </c>
      <c r="H2644">
        <v>0</v>
      </c>
    </row>
    <row r="2645" spans="1:8" x14ac:dyDescent="0.2">
      <c r="A2645" t="s">
        <v>40</v>
      </c>
      <c r="B2645" t="s">
        <v>133</v>
      </c>
      <c r="C2645">
        <v>3</v>
      </c>
      <c r="D2645" t="s">
        <v>95</v>
      </c>
      <c r="E2645" t="s">
        <v>95</v>
      </c>
      <c r="F2645">
        <v>0</v>
      </c>
      <c r="G2645" t="s">
        <v>95</v>
      </c>
      <c r="H2645">
        <v>0</v>
      </c>
    </row>
    <row r="2646" spans="1:8" x14ac:dyDescent="0.2">
      <c r="A2646" t="s">
        <v>40</v>
      </c>
      <c r="B2646" t="s">
        <v>134</v>
      </c>
      <c r="C2646">
        <v>5</v>
      </c>
      <c r="D2646" t="s">
        <v>95</v>
      </c>
      <c r="E2646" t="s">
        <v>95</v>
      </c>
      <c r="F2646">
        <v>0</v>
      </c>
      <c r="G2646" t="s">
        <v>95</v>
      </c>
      <c r="H2646">
        <v>0</v>
      </c>
    </row>
    <row r="2647" spans="1:8" x14ac:dyDescent="0.2">
      <c r="A2647" t="s">
        <v>40</v>
      </c>
      <c r="B2647" t="s">
        <v>135</v>
      </c>
      <c r="C2647">
        <v>5</v>
      </c>
      <c r="D2647" t="s">
        <v>95</v>
      </c>
      <c r="E2647" t="s">
        <v>95</v>
      </c>
      <c r="F2647">
        <v>0</v>
      </c>
      <c r="G2647" t="s">
        <v>95</v>
      </c>
      <c r="H2647">
        <v>0</v>
      </c>
    </row>
    <row r="2648" spans="1:8" x14ac:dyDescent="0.2">
      <c r="A2648" t="s">
        <v>40</v>
      </c>
      <c r="B2648" t="s">
        <v>136</v>
      </c>
      <c r="C2648">
        <v>4</v>
      </c>
      <c r="D2648" t="s">
        <v>95</v>
      </c>
      <c r="E2648" t="s">
        <v>95</v>
      </c>
      <c r="F2648">
        <v>0</v>
      </c>
      <c r="G2648" t="s">
        <v>95</v>
      </c>
      <c r="H2648">
        <v>0</v>
      </c>
    </row>
    <row r="2649" spans="1:8" x14ac:dyDescent="0.2">
      <c r="A2649" t="s">
        <v>40</v>
      </c>
      <c r="B2649" t="s">
        <v>137</v>
      </c>
      <c r="C2649">
        <v>4</v>
      </c>
      <c r="D2649" t="s">
        <v>95</v>
      </c>
      <c r="E2649" t="s">
        <v>95</v>
      </c>
      <c r="F2649">
        <v>0</v>
      </c>
      <c r="G2649" t="s">
        <v>95</v>
      </c>
      <c r="H2649">
        <v>0</v>
      </c>
    </row>
    <row r="2650" spans="1:8" x14ac:dyDescent="0.2">
      <c r="A2650" t="s">
        <v>40</v>
      </c>
      <c r="B2650" t="s">
        <v>138</v>
      </c>
      <c r="C2650">
        <v>5</v>
      </c>
      <c r="D2650" t="s">
        <v>95</v>
      </c>
      <c r="E2650" t="s">
        <v>95</v>
      </c>
      <c r="F2650">
        <v>0</v>
      </c>
      <c r="G2650" t="s">
        <v>95</v>
      </c>
      <c r="H2650">
        <v>0</v>
      </c>
    </row>
    <row r="2651" spans="1:8" x14ac:dyDescent="0.2">
      <c r="A2651" t="s">
        <v>40</v>
      </c>
      <c r="B2651" t="s">
        <v>139</v>
      </c>
      <c r="C2651">
        <v>5</v>
      </c>
      <c r="D2651" t="s">
        <v>95</v>
      </c>
      <c r="E2651" t="s">
        <v>95</v>
      </c>
      <c r="F2651">
        <v>0</v>
      </c>
      <c r="G2651" t="s">
        <v>95</v>
      </c>
      <c r="H2651">
        <v>0</v>
      </c>
    </row>
    <row r="2652" spans="1:8" x14ac:dyDescent="0.2">
      <c r="A2652" t="s">
        <v>40</v>
      </c>
      <c r="B2652" t="s">
        <v>140</v>
      </c>
      <c r="C2652">
        <v>5</v>
      </c>
      <c r="D2652" t="s">
        <v>95</v>
      </c>
      <c r="E2652" t="s">
        <v>95</v>
      </c>
      <c r="F2652">
        <v>0</v>
      </c>
      <c r="G2652" t="s">
        <v>95</v>
      </c>
      <c r="H2652">
        <v>0</v>
      </c>
    </row>
    <row r="2653" spans="1:8" x14ac:dyDescent="0.2">
      <c r="A2653" t="s">
        <v>40</v>
      </c>
      <c r="B2653" t="s">
        <v>141</v>
      </c>
      <c r="C2653">
        <v>1</v>
      </c>
      <c r="D2653" t="s">
        <v>95</v>
      </c>
      <c r="E2653" t="s">
        <v>95</v>
      </c>
      <c r="F2653">
        <v>0</v>
      </c>
      <c r="G2653" t="s">
        <v>95</v>
      </c>
      <c r="H2653">
        <v>0</v>
      </c>
    </row>
    <row r="2654" spans="1:8" x14ac:dyDescent="0.2">
      <c r="A2654" t="s">
        <v>40</v>
      </c>
      <c r="B2654" t="s">
        <v>142</v>
      </c>
      <c r="C2654">
        <v>5</v>
      </c>
      <c r="D2654" t="s">
        <v>95</v>
      </c>
      <c r="E2654" t="s">
        <v>95</v>
      </c>
      <c r="F2654">
        <v>0</v>
      </c>
      <c r="G2654" t="s">
        <v>95</v>
      </c>
      <c r="H2654">
        <v>0</v>
      </c>
    </row>
    <row r="2655" spans="1:8" x14ac:dyDescent="0.2">
      <c r="A2655" t="s">
        <v>40</v>
      </c>
      <c r="B2655" t="s">
        <v>143</v>
      </c>
      <c r="C2655">
        <v>5</v>
      </c>
      <c r="D2655" t="s">
        <v>95</v>
      </c>
      <c r="E2655" t="s">
        <v>95</v>
      </c>
      <c r="F2655">
        <v>0</v>
      </c>
      <c r="G2655" t="s">
        <v>95</v>
      </c>
      <c r="H2655">
        <v>0</v>
      </c>
    </row>
    <row r="2656" spans="1:8" x14ac:dyDescent="0.2">
      <c r="A2656" t="s">
        <v>40</v>
      </c>
      <c r="B2656" t="s">
        <v>144</v>
      </c>
      <c r="C2656">
        <v>3</v>
      </c>
      <c r="D2656" t="s">
        <v>95</v>
      </c>
      <c r="E2656" t="s">
        <v>95</v>
      </c>
      <c r="F2656">
        <v>0</v>
      </c>
      <c r="G2656" t="s">
        <v>95</v>
      </c>
      <c r="H2656">
        <v>0</v>
      </c>
    </row>
    <row r="2657" spans="1:8" x14ac:dyDescent="0.2">
      <c r="A2657" t="s">
        <v>40</v>
      </c>
      <c r="B2657" t="s">
        <v>145</v>
      </c>
      <c r="C2657">
        <v>6</v>
      </c>
      <c r="D2657" t="s">
        <v>95</v>
      </c>
      <c r="E2657" t="s">
        <v>95</v>
      </c>
      <c r="F2657">
        <v>0</v>
      </c>
      <c r="G2657" t="s">
        <v>95</v>
      </c>
      <c r="H2657">
        <v>0</v>
      </c>
    </row>
    <row r="2658" spans="1:8" x14ac:dyDescent="0.2">
      <c r="A2658" t="s">
        <v>40</v>
      </c>
      <c r="B2658" t="s">
        <v>146</v>
      </c>
      <c r="C2658">
        <v>7</v>
      </c>
      <c r="D2658" t="s">
        <v>95</v>
      </c>
      <c r="E2658" t="s">
        <v>95</v>
      </c>
      <c r="F2658">
        <v>0</v>
      </c>
      <c r="G2658" t="s">
        <v>95</v>
      </c>
      <c r="H2658">
        <v>0</v>
      </c>
    </row>
    <row r="2659" spans="1:8" x14ac:dyDescent="0.2">
      <c r="A2659" t="s">
        <v>40</v>
      </c>
      <c r="B2659" t="s">
        <v>147</v>
      </c>
      <c r="C2659">
        <v>5</v>
      </c>
      <c r="D2659" t="s">
        <v>95</v>
      </c>
      <c r="E2659" t="s">
        <v>95</v>
      </c>
      <c r="F2659">
        <v>0</v>
      </c>
      <c r="G2659" t="s">
        <v>95</v>
      </c>
      <c r="H2659">
        <v>0</v>
      </c>
    </row>
    <row r="2660" spans="1:8" x14ac:dyDescent="0.2">
      <c r="A2660" t="s">
        <v>40</v>
      </c>
      <c r="B2660" t="s">
        <v>148</v>
      </c>
      <c r="C2660">
        <v>6</v>
      </c>
      <c r="D2660" t="s">
        <v>95</v>
      </c>
      <c r="E2660" t="s">
        <v>95</v>
      </c>
      <c r="F2660">
        <v>0</v>
      </c>
      <c r="G2660" t="s">
        <v>95</v>
      </c>
      <c r="H2660">
        <v>0</v>
      </c>
    </row>
    <row r="2661" spans="1:8" x14ac:dyDescent="0.2">
      <c r="A2661" t="s">
        <v>40</v>
      </c>
      <c r="B2661" t="s">
        <v>149</v>
      </c>
      <c r="C2661">
        <v>4</v>
      </c>
      <c r="D2661" t="s">
        <v>95</v>
      </c>
      <c r="E2661" t="s">
        <v>95</v>
      </c>
      <c r="F2661">
        <v>0</v>
      </c>
      <c r="G2661" t="s">
        <v>95</v>
      </c>
      <c r="H2661">
        <v>0</v>
      </c>
    </row>
    <row r="2662" spans="1:8" x14ac:dyDescent="0.2">
      <c r="A2662" t="s">
        <v>40</v>
      </c>
      <c r="B2662" t="s">
        <v>150</v>
      </c>
      <c r="C2662">
        <v>2</v>
      </c>
      <c r="D2662" t="s">
        <v>95</v>
      </c>
      <c r="E2662" t="s">
        <v>95</v>
      </c>
      <c r="F2662">
        <v>0</v>
      </c>
      <c r="G2662" t="s">
        <v>95</v>
      </c>
      <c r="H2662">
        <v>0</v>
      </c>
    </row>
    <row r="2663" spans="1:8" x14ac:dyDescent="0.2">
      <c r="A2663" t="s">
        <v>40</v>
      </c>
      <c r="B2663" t="s">
        <v>151</v>
      </c>
      <c r="C2663">
        <v>4</v>
      </c>
      <c r="D2663" t="s">
        <v>95</v>
      </c>
      <c r="E2663" t="s">
        <v>95</v>
      </c>
      <c r="F2663">
        <v>0</v>
      </c>
      <c r="G2663" t="s">
        <v>95</v>
      </c>
      <c r="H2663">
        <v>0</v>
      </c>
    </row>
    <row r="2664" spans="1:8" x14ac:dyDescent="0.2">
      <c r="A2664" t="s">
        <v>40</v>
      </c>
      <c r="B2664" t="s">
        <v>152</v>
      </c>
      <c r="C2664">
        <v>5</v>
      </c>
      <c r="D2664" t="s">
        <v>95</v>
      </c>
      <c r="E2664" t="s">
        <v>95</v>
      </c>
      <c r="F2664">
        <v>0</v>
      </c>
      <c r="G2664" t="s">
        <v>95</v>
      </c>
      <c r="H2664">
        <v>0</v>
      </c>
    </row>
    <row r="2665" spans="1:8" x14ac:dyDescent="0.2">
      <c r="A2665" t="s">
        <v>40</v>
      </c>
      <c r="B2665" t="s">
        <v>153</v>
      </c>
      <c r="C2665">
        <v>5</v>
      </c>
      <c r="D2665" t="s">
        <v>95</v>
      </c>
      <c r="E2665" t="s">
        <v>95</v>
      </c>
      <c r="F2665">
        <v>0</v>
      </c>
      <c r="G2665" t="s">
        <v>95</v>
      </c>
      <c r="H2665">
        <v>0</v>
      </c>
    </row>
    <row r="2666" spans="1:8" x14ac:dyDescent="0.2">
      <c r="A2666" t="s">
        <v>40</v>
      </c>
      <c r="B2666" t="s">
        <v>154</v>
      </c>
      <c r="C2666">
        <v>5</v>
      </c>
      <c r="D2666" t="s">
        <v>95</v>
      </c>
      <c r="E2666" t="s">
        <v>95</v>
      </c>
      <c r="F2666">
        <v>0</v>
      </c>
      <c r="G2666" t="s">
        <v>95</v>
      </c>
      <c r="H2666">
        <v>0</v>
      </c>
    </row>
    <row r="2667" spans="1:8" x14ac:dyDescent="0.2">
      <c r="A2667" t="s">
        <v>40</v>
      </c>
      <c r="B2667" t="s">
        <v>155</v>
      </c>
      <c r="C2667">
        <v>5</v>
      </c>
      <c r="D2667" t="s">
        <v>95</v>
      </c>
      <c r="E2667" t="s">
        <v>95</v>
      </c>
      <c r="F2667">
        <v>0</v>
      </c>
      <c r="G2667" t="s">
        <v>95</v>
      </c>
      <c r="H2667">
        <v>0</v>
      </c>
    </row>
    <row r="2668" spans="1:8" x14ac:dyDescent="0.2">
      <c r="A2668" t="s">
        <v>40</v>
      </c>
      <c r="B2668" t="s">
        <v>156</v>
      </c>
      <c r="C2668">
        <v>4</v>
      </c>
      <c r="D2668" t="s">
        <v>95</v>
      </c>
      <c r="E2668" t="s">
        <v>95</v>
      </c>
      <c r="F2668">
        <v>0</v>
      </c>
      <c r="G2668" t="s">
        <v>95</v>
      </c>
      <c r="H2668">
        <v>0</v>
      </c>
    </row>
    <row r="2669" spans="1:8" x14ac:dyDescent="0.2">
      <c r="A2669" t="s">
        <v>40</v>
      </c>
      <c r="B2669" t="s">
        <v>157</v>
      </c>
      <c r="C2669">
        <v>4</v>
      </c>
      <c r="D2669" t="s">
        <v>95</v>
      </c>
      <c r="E2669" t="s">
        <v>95</v>
      </c>
      <c r="F2669">
        <v>0</v>
      </c>
      <c r="G2669" t="s">
        <v>95</v>
      </c>
      <c r="H2669">
        <v>0</v>
      </c>
    </row>
    <row r="2670" spans="1:8" x14ac:dyDescent="0.2">
      <c r="A2670" t="s">
        <v>40</v>
      </c>
      <c r="B2670" t="s">
        <v>158</v>
      </c>
      <c r="C2670">
        <v>5</v>
      </c>
      <c r="D2670" t="s">
        <v>95</v>
      </c>
      <c r="E2670" t="s">
        <v>95</v>
      </c>
      <c r="F2670">
        <v>0</v>
      </c>
      <c r="G2670" t="s">
        <v>95</v>
      </c>
      <c r="H2670">
        <v>0</v>
      </c>
    </row>
    <row r="2671" spans="1:8" x14ac:dyDescent="0.2">
      <c r="A2671" t="s">
        <v>40</v>
      </c>
      <c r="B2671" t="s">
        <v>159</v>
      </c>
      <c r="C2671">
        <v>6</v>
      </c>
      <c r="D2671" t="s">
        <v>95</v>
      </c>
      <c r="E2671" t="s">
        <v>95</v>
      </c>
      <c r="F2671">
        <v>0</v>
      </c>
      <c r="G2671" t="s">
        <v>95</v>
      </c>
      <c r="H2671">
        <v>0</v>
      </c>
    </row>
    <row r="2672" spans="1:8" x14ac:dyDescent="0.2">
      <c r="A2672" t="s">
        <v>40</v>
      </c>
      <c r="B2672" t="s">
        <v>160</v>
      </c>
      <c r="C2672">
        <v>1</v>
      </c>
      <c r="D2672" t="s">
        <v>95</v>
      </c>
      <c r="E2672" t="s">
        <v>95</v>
      </c>
      <c r="F2672">
        <v>0</v>
      </c>
      <c r="G2672" t="s">
        <v>95</v>
      </c>
      <c r="H2672">
        <v>0</v>
      </c>
    </row>
    <row r="2673" spans="1:8" x14ac:dyDescent="0.2">
      <c r="A2673" t="s">
        <v>40</v>
      </c>
      <c r="B2673" t="s">
        <v>161</v>
      </c>
      <c r="C2673">
        <v>1</v>
      </c>
      <c r="D2673" t="s">
        <v>95</v>
      </c>
      <c r="E2673" t="s">
        <v>95</v>
      </c>
      <c r="F2673">
        <v>0</v>
      </c>
      <c r="G2673" t="s">
        <v>95</v>
      </c>
      <c r="H2673">
        <v>0</v>
      </c>
    </row>
    <row r="2674" spans="1:8" x14ac:dyDescent="0.2">
      <c r="A2674" t="s">
        <v>40</v>
      </c>
      <c r="B2674" t="s">
        <v>162</v>
      </c>
      <c r="C2674">
        <v>2</v>
      </c>
      <c r="D2674" t="s">
        <v>95</v>
      </c>
      <c r="E2674" t="s">
        <v>95</v>
      </c>
      <c r="F2674">
        <v>0</v>
      </c>
      <c r="G2674" t="s">
        <v>95</v>
      </c>
      <c r="H2674">
        <v>0</v>
      </c>
    </row>
    <row r="2675" spans="1:8" x14ac:dyDescent="0.2">
      <c r="A2675" t="s">
        <v>40</v>
      </c>
      <c r="B2675" t="s">
        <v>163</v>
      </c>
      <c r="C2675">
        <v>1</v>
      </c>
      <c r="D2675" t="s">
        <v>95</v>
      </c>
      <c r="E2675" t="s">
        <v>95</v>
      </c>
      <c r="F2675">
        <v>0</v>
      </c>
      <c r="G2675" t="s">
        <v>95</v>
      </c>
      <c r="H2675">
        <v>0</v>
      </c>
    </row>
    <row r="2676" spans="1:8" x14ac:dyDescent="0.2">
      <c r="A2676" t="s">
        <v>40</v>
      </c>
      <c r="B2676" t="s">
        <v>164</v>
      </c>
      <c r="C2676">
        <v>2</v>
      </c>
      <c r="D2676" t="s">
        <v>95</v>
      </c>
      <c r="E2676" t="s">
        <v>95</v>
      </c>
      <c r="F2676">
        <v>0</v>
      </c>
      <c r="G2676" t="s">
        <v>95</v>
      </c>
      <c r="H2676">
        <v>0</v>
      </c>
    </row>
    <row r="2677" spans="1:8" x14ac:dyDescent="0.2">
      <c r="A2677" t="s">
        <v>40</v>
      </c>
      <c r="B2677" t="s">
        <v>165</v>
      </c>
      <c r="C2677">
        <v>2</v>
      </c>
      <c r="D2677" t="s">
        <v>95</v>
      </c>
      <c r="E2677" t="s">
        <v>95</v>
      </c>
      <c r="F2677">
        <v>0</v>
      </c>
      <c r="G2677" t="s">
        <v>95</v>
      </c>
      <c r="H2677">
        <v>0</v>
      </c>
    </row>
    <row r="2678" spans="1:8" x14ac:dyDescent="0.2">
      <c r="A2678" t="s">
        <v>40</v>
      </c>
      <c r="B2678" t="s">
        <v>166</v>
      </c>
      <c r="C2678">
        <v>2</v>
      </c>
      <c r="D2678" t="s">
        <v>95</v>
      </c>
      <c r="E2678" t="s">
        <v>95</v>
      </c>
      <c r="F2678">
        <v>0</v>
      </c>
      <c r="G2678" t="s">
        <v>95</v>
      </c>
      <c r="H2678">
        <v>0</v>
      </c>
    </row>
    <row r="2679" spans="1:8" x14ac:dyDescent="0.2">
      <c r="A2679" t="s">
        <v>40</v>
      </c>
      <c r="B2679" t="s">
        <v>167</v>
      </c>
      <c r="C2679">
        <v>1</v>
      </c>
      <c r="D2679" t="s">
        <v>95</v>
      </c>
      <c r="E2679" t="s">
        <v>95</v>
      </c>
      <c r="F2679">
        <v>0</v>
      </c>
      <c r="G2679" t="s">
        <v>95</v>
      </c>
      <c r="H2679">
        <v>0</v>
      </c>
    </row>
    <row r="2680" spans="1:8" x14ac:dyDescent="0.2">
      <c r="A2680" t="s">
        <v>40</v>
      </c>
      <c r="B2680" t="s">
        <v>168</v>
      </c>
      <c r="C2680">
        <v>2</v>
      </c>
      <c r="D2680" t="s">
        <v>95</v>
      </c>
      <c r="E2680" t="s">
        <v>95</v>
      </c>
      <c r="F2680">
        <v>0</v>
      </c>
      <c r="G2680" t="s">
        <v>95</v>
      </c>
      <c r="H2680">
        <v>0</v>
      </c>
    </row>
    <row r="2681" spans="1:8" x14ac:dyDescent="0.2">
      <c r="A2681" t="s">
        <v>40</v>
      </c>
      <c r="B2681" t="s">
        <v>169</v>
      </c>
      <c r="C2681">
        <v>2</v>
      </c>
      <c r="D2681" t="s">
        <v>95</v>
      </c>
      <c r="E2681" t="s">
        <v>95</v>
      </c>
      <c r="F2681">
        <v>0</v>
      </c>
      <c r="G2681" t="s">
        <v>95</v>
      </c>
      <c r="H2681">
        <v>0</v>
      </c>
    </row>
    <row r="2682" spans="1:8" x14ac:dyDescent="0.2">
      <c r="A2682" t="s">
        <v>40</v>
      </c>
      <c r="B2682" t="s">
        <v>170</v>
      </c>
      <c r="C2682">
        <v>1</v>
      </c>
      <c r="D2682" t="s">
        <v>95</v>
      </c>
      <c r="E2682" t="s">
        <v>95</v>
      </c>
      <c r="F2682">
        <v>0</v>
      </c>
      <c r="G2682" t="s">
        <v>95</v>
      </c>
      <c r="H2682">
        <v>0</v>
      </c>
    </row>
    <row r="2683" spans="1:8" x14ac:dyDescent="0.2">
      <c r="A2683" t="s">
        <v>40</v>
      </c>
      <c r="B2683" t="s">
        <v>171</v>
      </c>
      <c r="C2683">
        <v>2</v>
      </c>
      <c r="D2683" t="s">
        <v>95</v>
      </c>
      <c r="E2683" t="s">
        <v>95</v>
      </c>
      <c r="F2683">
        <v>0</v>
      </c>
      <c r="G2683" t="s">
        <v>95</v>
      </c>
      <c r="H2683">
        <v>0</v>
      </c>
    </row>
    <row r="2684" spans="1:8" x14ac:dyDescent="0.2">
      <c r="A2684" t="s">
        <v>40</v>
      </c>
      <c r="B2684" t="s">
        <v>172</v>
      </c>
      <c r="C2684">
        <v>2</v>
      </c>
      <c r="D2684" t="s">
        <v>95</v>
      </c>
      <c r="E2684" t="s">
        <v>95</v>
      </c>
      <c r="F2684">
        <v>0</v>
      </c>
      <c r="G2684" t="s">
        <v>95</v>
      </c>
      <c r="H2684">
        <v>0</v>
      </c>
    </row>
    <row r="2685" spans="1:8" x14ac:dyDescent="0.2">
      <c r="A2685" t="s">
        <v>40</v>
      </c>
      <c r="B2685" t="s">
        <v>173</v>
      </c>
      <c r="C2685">
        <v>2</v>
      </c>
      <c r="D2685" t="s">
        <v>95</v>
      </c>
      <c r="E2685" t="s">
        <v>95</v>
      </c>
      <c r="F2685">
        <v>0</v>
      </c>
      <c r="G2685" t="s">
        <v>95</v>
      </c>
      <c r="H2685">
        <v>0</v>
      </c>
    </row>
    <row r="2686" spans="1:8" x14ac:dyDescent="0.2">
      <c r="A2686" t="s">
        <v>40</v>
      </c>
      <c r="B2686" t="s">
        <v>174</v>
      </c>
      <c r="C2686">
        <v>2</v>
      </c>
      <c r="D2686" t="s">
        <v>95</v>
      </c>
      <c r="E2686" t="s">
        <v>95</v>
      </c>
      <c r="F2686">
        <v>0</v>
      </c>
      <c r="G2686" t="s">
        <v>95</v>
      </c>
      <c r="H2686">
        <v>0</v>
      </c>
    </row>
    <row r="2687" spans="1:8" x14ac:dyDescent="0.2">
      <c r="A2687" t="s">
        <v>40</v>
      </c>
      <c r="B2687" t="s">
        <v>175</v>
      </c>
      <c r="C2687">
        <v>2</v>
      </c>
      <c r="D2687" t="s">
        <v>95</v>
      </c>
      <c r="E2687" t="s">
        <v>95</v>
      </c>
      <c r="F2687">
        <v>0</v>
      </c>
      <c r="G2687" t="s">
        <v>95</v>
      </c>
      <c r="H2687">
        <v>0</v>
      </c>
    </row>
    <row r="2688" spans="1:8" x14ac:dyDescent="0.2">
      <c r="A2688" t="s">
        <v>40</v>
      </c>
      <c r="B2688" t="s">
        <v>176</v>
      </c>
      <c r="C2688">
        <v>2</v>
      </c>
      <c r="D2688" t="s">
        <v>95</v>
      </c>
      <c r="E2688" t="s">
        <v>95</v>
      </c>
      <c r="F2688">
        <v>0</v>
      </c>
      <c r="G2688" t="s">
        <v>95</v>
      </c>
      <c r="H2688">
        <v>0</v>
      </c>
    </row>
    <row r="2689" spans="1:8" x14ac:dyDescent="0.2">
      <c r="A2689" t="s">
        <v>40</v>
      </c>
      <c r="B2689" t="s">
        <v>177</v>
      </c>
      <c r="C2689">
        <v>2</v>
      </c>
      <c r="D2689" t="s">
        <v>95</v>
      </c>
      <c r="E2689" t="s">
        <v>95</v>
      </c>
      <c r="F2689">
        <v>0</v>
      </c>
      <c r="G2689" t="s">
        <v>95</v>
      </c>
      <c r="H2689">
        <v>0</v>
      </c>
    </row>
    <row r="2690" spans="1:8" x14ac:dyDescent="0.2">
      <c r="A2690" t="s">
        <v>40</v>
      </c>
      <c r="B2690" t="s">
        <v>178</v>
      </c>
      <c r="C2690">
        <v>2</v>
      </c>
      <c r="D2690" t="s">
        <v>95</v>
      </c>
      <c r="E2690" t="s">
        <v>95</v>
      </c>
      <c r="F2690">
        <v>0</v>
      </c>
      <c r="G2690" t="s">
        <v>95</v>
      </c>
      <c r="H2690">
        <v>0</v>
      </c>
    </row>
    <row r="2691" spans="1:8" x14ac:dyDescent="0.2">
      <c r="A2691" t="s">
        <v>40</v>
      </c>
      <c r="B2691" t="s">
        <v>179</v>
      </c>
      <c r="C2691">
        <v>1</v>
      </c>
      <c r="D2691" t="s">
        <v>95</v>
      </c>
      <c r="E2691" t="s">
        <v>95</v>
      </c>
      <c r="F2691">
        <v>0</v>
      </c>
      <c r="G2691" t="s">
        <v>95</v>
      </c>
      <c r="H2691">
        <v>0</v>
      </c>
    </row>
    <row r="2692" spans="1:8" x14ac:dyDescent="0.2">
      <c r="A2692" t="s">
        <v>40</v>
      </c>
      <c r="B2692" t="s">
        <v>180</v>
      </c>
      <c r="C2692">
        <v>2</v>
      </c>
      <c r="D2692" t="s">
        <v>95</v>
      </c>
      <c r="E2692" t="s">
        <v>95</v>
      </c>
      <c r="F2692">
        <v>0</v>
      </c>
      <c r="G2692" t="s">
        <v>95</v>
      </c>
      <c r="H2692">
        <v>0</v>
      </c>
    </row>
    <row r="2693" spans="1:8" x14ac:dyDescent="0.2">
      <c r="A2693" t="s">
        <v>40</v>
      </c>
      <c r="B2693" t="s">
        <v>181</v>
      </c>
      <c r="C2693">
        <v>2</v>
      </c>
      <c r="D2693" t="s">
        <v>95</v>
      </c>
      <c r="E2693" t="s">
        <v>95</v>
      </c>
      <c r="F2693">
        <v>0</v>
      </c>
      <c r="G2693" t="s">
        <v>95</v>
      </c>
      <c r="H2693">
        <v>0</v>
      </c>
    </row>
    <row r="2694" spans="1:8" x14ac:dyDescent="0.2">
      <c r="A2694" t="s">
        <v>40</v>
      </c>
      <c r="B2694" t="s">
        <v>182</v>
      </c>
      <c r="C2694">
        <v>2</v>
      </c>
      <c r="D2694" t="s">
        <v>95</v>
      </c>
      <c r="E2694" t="s">
        <v>95</v>
      </c>
      <c r="F2694">
        <v>0</v>
      </c>
      <c r="G2694" t="s">
        <v>95</v>
      </c>
      <c r="H2694">
        <v>0</v>
      </c>
    </row>
    <row r="2695" spans="1:8" x14ac:dyDescent="0.2">
      <c r="A2695" t="s">
        <v>40</v>
      </c>
      <c r="B2695" t="s">
        <v>183</v>
      </c>
      <c r="C2695">
        <v>1</v>
      </c>
      <c r="D2695" t="s">
        <v>95</v>
      </c>
      <c r="E2695" t="s">
        <v>95</v>
      </c>
      <c r="F2695">
        <v>0</v>
      </c>
      <c r="G2695" t="s">
        <v>95</v>
      </c>
      <c r="H2695">
        <v>0</v>
      </c>
    </row>
    <row r="2696" spans="1:8" x14ac:dyDescent="0.2">
      <c r="A2696" t="s">
        <v>40</v>
      </c>
      <c r="B2696" t="s">
        <v>184</v>
      </c>
      <c r="C2696">
        <v>2</v>
      </c>
      <c r="D2696" t="s">
        <v>95</v>
      </c>
      <c r="E2696" t="s">
        <v>95</v>
      </c>
      <c r="F2696">
        <v>0</v>
      </c>
      <c r="G2696" t="s">
        <v>95</v>
      </c>
      <c r="H2696">
        <v>0</v>
      </c>
    </row>
    <row r="2697" spans="1:8" x14ac:dyDescent="0.2">
      <c r="A2697" t="s">
        <v>40</v>
      </c>
      <c r="B2697" t="s">
        <v>185</v>
      </c>
      <c r="C2697">
        <v>2</v>
      </c>
      <c r="D2697" t="s">
        <v>95</v>
      </c>
      <c r="E2697" t="s">
        <v>95</v>
      </c>
      <c r="F2697">
        <v>0</v>
      </c>
      <c r="G2697" t="s">
        <v>95</v>
      </c>
      <c r="H2697">
        <v>0</v>
      </c>
    </row>
    <row r="2698" spans="1:8" x14ac:dyDescent="0.2">
      <c r="A2698" t="s">
        <v>40</v>
      </c>
      <c r="B2698" t="s">
        <v>186</v>
      </c>
      <c r="C2698">
        <v>2</v>
      </c>
      <c r="D2698" t="s">
        <v>95</v>
      </c>
      <c r="E2698" t="s">
        <v>95</v>
      </c>
      <c r="F2698">
        <v>0</v>
      </c>
      <c r="G2698" t="s">
        <v>95</v>
      </c>
      <c r="H2698">
        <v>0</v>
      </c>
    </row>
    <row r="2699" spans="1:8" x14ac:dyDescent="0.2">
      <c r="A2699" t="s">
        <v>40</v>
      </c>
      <c r="B2699" t="s">
        <v>187</v>
      </c>
      <c r="C2699">
        <v>1</v>
      </c>
      <c r="D2699" t="s">
        <v>95</v>
      </c>
      <c r="E2699" t="s">
        <v>95</v>
      </c>
      <c r="F2699">
        <v>0</v>
      </c>
      <c r="G2699" t="s">
        <v>95</v>
      </c>
      <c r="H2699">
        <v>0</v>
      </c>
    </row>
    <row r="2700" spans="1:8" x14ac:dyDescent="0.2">
      <c r="A2700" t="s">
        <v>40</v>
      </c>
      <c r="B2700" t="s">
        <v>188</v>
      </c>
      <c r="C2700">
        <v>2</v>
      </c>
      <c r="D2700" t="s">
        <v>95</v>
      </c>
      <c r="E2700" t="s">
        <v>95</v>
      </c>
      <c r="F2700">
        <v>0</v>
      </c>
      <c r="G2700" t="s">
        <v>95</v>
      </c>
      <c r="H2700">
        <v>0</v>
      </c>
    </row>
    <row r="2701" spans="1:8" x14ac:dyDescent="0.2">
      <c r="A2701" t="s">
        <v>40</v>
      </c>
      <c r="B2701" t="s">
        <v>189</v>
      </c>
      <c r="C2701">
        <v>2</v>
      </c>
      <c r="D2701" t="s">
        <v>95</v>
      </c>
      <c r="E2701" t="s">
        <v>95</v>
      </c>
      <c r="F2701">
        <v>0</v>
      </c>
      <c r="G2701" t="s">
        <v>95</v>
      </c>
      <c r="H2701">
        <v>0</v>
      </c>
    </row>
    <row r="2702" spans="1:8" x14ac:dyDescent="0.2">
      <c r="A2702" t="s">
        <v>40</v>
      </c>
      <c r="B2702" t="s">
        <v>190</v>
      </c>
      <c r="C2702">
        <v>2</v>
      </c>
      <c r="D2702" t="s">
        <v>95</v>
      </c>
      <c r="E2702" t="s">
        <v>95</v>
      </c>
      <c r="F2702">
        <v>0</v>
      </c>
      <c r="G2702" t="s">
        <v>95</v>
      </c>
      <c r="H2702">
        <v>0</v>
      </c>
    </row>
    <row r="2703" spans="1:8" x14ac:dyDescent="0.2">
      <c r="A2703" t="s">
        <v>40</v>
      </c>
      <c r="B2703" t="s">
        <v>191</v>
      </c>
      <c r="C2703">
        <v>1</v>
      </c>
      <c r="D2703" t="s">
        <v>95</v>
      </c>
      <c r="E2703" t="s">
        <v>95</v>
      </c>
      <c r="F2703">
        <v>0</v>
      </c>
      <c r="G2703" t="s">
        <v>95</v>
      </c>
      <c r="H2703">
        <v>0</v>
      </c>
    </row>
    <row r="2704" spans="1:8" x14ac:dyDescent="0.2">
      <c r="A2704" t="s">
        <v>40</v>
      </c>
      <c r="B2704" t="s">
        <v>192</v>
      </c>
      <c r="C2704">
        <v>6</v>
      </c>
      <c r="D2704" t="s">
        <v>95</v>
      </c>
      <c r="E2704" t="s">
        <v>95</v>
      </c>
      <c r="F2704">
        <v>0</v>
      </c>
      <c r="G2704" t="s">
        <v>95</v>
      </c>
      <c r="H2704">
        <v>0</v>
      </c>
    </row>
    <row r="2705" spans="1:8" x14ac:dyDescent="0.2">
      <c r="A2705" t="s">
        <v>40</v>
      </c>
      <c r="B2705" t="s">
        <v>193</v>
      </c>
      <c r="C2705">
        <v>6</v>
      </c>
      <c r="D2705" t="s">
        <v>95</v>
      </c>
      <c r="E2705" t="s">
        <v>95</v>
      </c>
      <c r="F2705">
        <v>0</v>
      </c>
      <c r="G2705" t="s">
        <v>95</v>
      </c>
      <c r="H2705">
        <v>0</v>
      </c>
    </row>
    <row r="2706" spans="1:8" x14ac:dyDescent="0.2">
      <c r="A2706" t="s">
        <v>40</v>
      </c>
      <c r="B2706" t="s">
        <v>194</v>
      </c>
      <c r="C2706">
        <v>4</v>
      </c>
      <c r="D2706" t="s">
        <v>95</v>
      </c>
      <c r="E2706" t="s">
        <v>95</v>
      </c>
      <c r="F2706">
        <v>0</v>
      </c>
      <c r="G2706" t="s">
        <v>95</v>
      </c>
      <c r="H2706">
        <v>0</v>
      </c>
    </row>
    <row r="2707" spans="1:8" x14ac:dyDescent="0.2">
      <c r="A2707" t="s">
        <v>40</v>
      </c>
      <c r="B2707" t="s">
        <v>195</v>
      </c>
      <c r="C2707">
        <v>1</v>
      </c>
      <c r="D2707" t="s">
        <v>95</v>
      </c>
      <c r="E2707" t="s">
        <v>95</v>
      </c>
      <c r="F2707">
        <v>0</v>
      </c>
      <c r="G2707" t="s">
        <v>95</v>
      </c>
      <c r="H2707">
        <v>0</v>
      </c>
    </row>
    <row r="2708" spans="1:8" x14ac:dyDescent="0.2">
      <c r="A2708" t="s">
        <v>40</v>
      </c>
      <c r="B2708" t="s">
        <v>196</v>
      </c>
      <c r="C2708">
        <v>4</v>
      </c>
      <c r="D2708" t="s">
        <v>95</v>
      </c>
      <c r="E2708" t="s">
        <v>95</v>
      </c>
      <c r="F2708">
        <v>0</v>
      </c>
      <c r="G2708" t="s">
        <v>95</v>
      </c>
      <c r="H2708">
        <v>0</v>
      </c>
    </row>
    <row r="2709" spans="1:8" x14ac:dyDescent="0.2">
      <c r="A2709" t="s">
        <v>40</v>
      </c>
      <c r="B2709" t="s">
        <v>197</v>
      </c>
      <c r="C2709">
        <v>4</v>
      </c>
      <c r="D2709" t="s">
        <v>95</v>
      </c>
      <c r="E2709" t="s">
        <v>95</v>
      </c>
      <c r="F2709">
        <v>0</v>
      </c>
      <c r="G2709" t="s">
        <v>95</v>
      </c>
      <c r="H2709">
        <v>0</v>
      </c>
    </row>
    <row r="2710" spans="1:8" x14ac:dyDescent="0.2">
      <c r="A2710" t="s">
        <v>40</v>
      </c>
      <c r="B2710" t="s">
        <v>198</v>
      </c>
      <c r="C2710">
        <v>1</v>
      </c>
      <c r="D2710" t="s">
        <v>95</v>
      </c>
      <c r="E2710" t="s">
        <v>95</v>
      </c>
      <c r="F2710">
        <v>0</v>
      </c>
      <c r="G2710" t="s">
        <v>95</v>
      </c>
      <c r="H2710">
        <v>0</v>
      </c>
    </row>
    <row r="2711" spans="1:8" x14ac:dyDescent="0.2">
      <c r="A2711" t="s">
        <v>40</v>
      </c>
      <c r="B2711" t="s">
        <v>199</v>
      </c>
      <c r="C2711">
        <v>6</v>
      </c>
      <c r="D2711" t="s">
        <v>95</v>
      </c>
      <c r="E2711" t="s">
        <v>95</v>
      </c>
      <c r="F2711">
        <v>0</v>
      </c>
      <c r="G2711" t="s">
        <v>95</v>
      </c>
      <c r="H2711">
        <v>0</v>
      </c>
    </row>
    <row r="2712" spans="1:8" x14ac:dyDescent="0.2">
      <c r="A2712" t="s">
        <v>40</v>
      </c>
      <c r="B2712" t="s">
        <v>200</v>
      </c>
      <c r="C2712">
        <v>4</v>
      </c>
      <c r="D2712" t="s">
        <v>95</v>
      </c>
      <c r="E2712" t="s">
        <v>95</v>
      </c>
      <c r="F2712">
        <v>0</v>
      </c>
      <c r="G2712" t="s">
        <v>95</v>
      </c>
      <c r="H2712">
        <v>0</v>
      </c>
    </row>
    <row r="2713" spans="1:8" x14ac:dyDescent="0.2">
      <c r="A2713" t="s">
        <v>40</v>
      </c>
      <c r="B2713" t="s">
        <v>201</v>
      </c>
      <c r="C2713">
        <v>4</v>
      </c>
      <c r="D2713" t="s">
        <v>95</v>
      </c>
      <c r="E2713" t="s">
        <v>95</v>
      </c>
      <c r="F2713">
        <v>0</v>
      </c>
      <c r="G2713" t="s">
        <v>95</v>
      </c>
      <c r="H2713">
        <v>0</v>
      </c>
    </row>
    <row r="2714" spans="1:8" x14ac:dyDescent="0.2">
      <c r="A2714" t="s">
        <v>40</v>
      </c>
      <c r="B2714" t="s">
        <v>202</v>
      </c>
      <c r="C2714">
        <v>3</v>
      </c>
      <c r="D2714" t="s">
        <v>95</v>
      </c>
      <c r="E2714" t="s">
        <v>95</v>
      </c>
      <c r="F2714">
        <v>0</v>
      </c>
      <c r="G2714" t="s">
        <v>95</v>
      </c>
      <c r="H2714">
        <v>0</v>
      </c>
    </row>
    <row r="2715" spans="1:8" x14ac:dyDescent="0.2">
      <c r="A2715" t="s">
        <v>40</v>
      </c>
      <c r="B2715" t="s">
        <v>203</v>
      </c>
      <c r="C2715">
        <v>6</v>
      </c>
      <c r="D2715" t="s">
        <v>95</v>
      </c>
      <c r="E2715" t="s">
        <v>95</v>
      </c>
      <c r="F2715">
        <v>0</v>
      </c>
      <c r="G2715" t="s">
        <v>95</v>
      </c>
      <c r="H2715">
        <v>0</v>
      </c>
    </row>
    <row r="2716" spans="1:8" x14ac:dyDescent="0.2">
      <c r="A2716" t="s">
        <v>40</v>
      </c>
      <c r="B2716" t="s">
        <v>204</v>
      </c>
      <c r="C2716">
        <v>5</v>
      </c>
      <c r="D2716" t="s">
        <v>95</v>
      </c>
      <c r="E2716" t="s">
        <v>95</v>
      </c>
      <c r="F2716">
        <v>0</v>
      </c>
      <c r="G2716" t="s">
        <v>95</v>
      </c>
      <c r="H2716">
        <v>0</v>
      </c>
    </row>
    <row r="2717" spans="1:8" x14ac:dyDescent="0.2">
      <c r="A2717" t="s">
        <v>40</v>
      </c>
      <c r="B2717" t="s">
        <v>205</v>
      </c>
      <c r="C2717">
        <v>1</v>
      </c>
      <c r="D2717" t="s">
        <v>95</v>
      </c>
      <c r="E2717" t="s">
        <v>95</v>
      </c>
      <c r="F2717">
        <v>0</v>
      </c>
      <c r="G2717" t="s">
        <v>95</v>
      </c>
      <c r="H2717">
        <v>0</v>
      </c>
    </row>
    <row r="2718" spans="1:8" x14ac:dyDescent="0.2">
      <c r="A2718" t="s">
        <v>40</v>
      </c>
      <c r="B2718" t="s">
        <v>206</v>
      </c>
      <c r="C2718">
        <v>4</v>
      </c>
      <c r="D2718" t="s">
        <v>95</v>
      </c>
      <c r="E2718" t="s">
        <v>95</v>
      </c>
      <c r="F2718">
        <v>0</v>
      </c>
      <c r="G2718" t="s">
        <v>95</v>
      </c>
      <c r="H2718">
        <v>0</v>
      </c>
    </row>
    <row r="2719" spans="1:8" x14ac:dyDescent="0.2">
      <c r="A2719" t="s">
        <v>40</v>
      </c>
      <c r="B2719" t="s">
        <v>207</v>
      </c>
      <c r="C2719">
        <v>5</v>
      </c>
      <c r="D2719" t="s">
        <v>95</v>
      </c>
      <c r="E2719" t="s">
        <v>95</v>
      </c>
      <c r="F2719">
        <v>0</v>
      </c>
      <c r="G2719" t="s">
        <v>95</v>
      </c>
      <c r="H2719">
        <v>0</v>
      </c>
    </row>
    <row r="2720" spans="1:8" x14ac:dyDescent="0.2">
      <c r="A2720" t="s">
        <v>40</v>
      </c>
      <c r="B2720" t="s">
        <v>208</v>
      </c>
      <c r="C2720">
        <v>2</v>
      </c>
      <c r="D2720" t="s">
        <v>95</v>
      </c>
      <c r="E2720" t="s">
        <v>95</v>
      </c>
      <c r="F2720">
        <v>0</v>
      </c>
      <c r="G2720" t="s">
        <v>95</v>
      </c>
      <c r="H2720">
        <v>0</v>
      </c>
    </row>
    <row r="2721" spans="1:8" x14ac:dyDescent="0.2">
      <c r="A2721" t="s">
        <v>40</v>
      </c>
      <c r="B2721" t="s">
        <v>209</v>
      </c>
      <c r="C2721">
        <v>1</v>
      </c>
      <c r="D2721" t="s">
        <v>95</v>
      </c>
      <c r="E2721" t="s">
        <v>95</v>
      </c>
      <c r="F2721">
        <v>0</v>
      </c>
      <c r="G2721" t="s">
        <v>95</v>
      </c>
      <c r="H2721">
        <v>0</v>
      </c>
    </row>
    <row r="2722" spans="1:8" x14ac:dyDescent="0.2">
      <c r="A2722" t="s">
        <v>40</v>
      </c>
      <c r="B2722" t="s">
        <v>210</v>
      </c>
      <c r="C2722">
        <v>4</v>
      </c>
      <c r="D2722" t="s">
        <v>95</v>
      </c>
      <c r="E2722" t="s">
        <v>95</v>
      </c>
      <c r="F2722">
        <v>0</v>
      </c>
      <c r="G2722" t="s">
        <v>95</v>
      </c>
      <c r="H2722">
        <v>0</v>
      </c>
    </row>
    <row r="2723" spans="1:8" x14ac:dyDescent="0.2">
      <c r="A2723" t="s">
        <v>40</v>
      </c>
      <c r="B2723" t="s">
        <v>211</v>
      </c>
      <c r="C2723">
        <v>6</v>
      </c>
      <c r="D2723" t="s">
        <v>95</v>
      </c>
      <c r="E2723" t="s">
        <v>95</v>
      </c>
      <c r="F2723">
        <v>0</v>
      </c>
      <c r="G2723" t="s">
        <v>95</v>
      </c>
      <c r="H2723">
        <v>0</v>
      </c>
    </row>
    <row r="2724" spans="1:8" x14ac:dyDescent="0.2">
      <c r="A2724" t="s">
        <v>40</v>
      </c>
      <c r="B2724" t="s">
        <v>212</v>
      </c>
      <c r="C2724">
        <v>6</v>
      </c>
      <c r="D2724" t="s">
        <v>95</v>
      </c>
      <c r="E2724" t="s">
        <v>95</v>
      </c>
      <c r="F2724">
        <v>0</v>
      </c>
      <c r="G2724" t="s">
        <v>95</v>
      </c>
      <c r="H2724">
        <v>0</v>
      </c>
    </row>
    <row r="2725" spans="1:8" x14ac:dyDescent="0.2">
      <c r="A2725" t="s">
        <v>40</v>
      </c>
      <c r="B2725" t="s">
        <v>213</v>
      </c>
      <c r="C2725">
        <v>4</v>
      </c>
      <c r="D2725" t="s">
        <v>95</v>
      </c>
      <c r="E2725" t="s">
        <v>95</v>
      </c>
      <c r="F2725">
        <v>0</v>
      </c>
      <c r="G2725" t="s">
        <v>95</v>
      </c>
      <c r="H2725">
        <v>0</v>
      </c>
    </row>
    <row r="2726" spans="1:8" x14ac:dyDescent="0.2">
      <c r="A2726" t="s">
        <v>40</v>
      </c>
      <c r="B2726" t="s">
        <v>214</v>
      </c>
      <c r="C2726">
        <v>3</v>
      </c>
      <c r="D2726" t="s">
        <v>95</v>
      </c>
      <c r="E2726" t="s">
        <v>95</v>
      </c>
      <c r="F2726">
        <v>0</v>
      </c>
      <c r="G2726" t="s">
        <v>95</v>
      </c>
      <c r="H2726">
        <v>0</v>
      </c>
    </row>
    <row r="2727" spans="1:8" x14ac:dyDescent="0.2">
      <c r="A2727" t="s">
        <v>40</v>
      </c>
      <c r="B2727" t="s">
        <v>215</v>
      </c>
      <c r="C2727">
        <v>6</v>
      </c>
      <c r="D2727" t="s">
        <v>95</v>
      </c>
      <c r="E2727" t="s">
        <v>95</v>
      </c>
      <c r="F2727">
        <v>0</v>
      </c>
      <c r="G2727" t="s">
        <v>95</v>
      </c>
      <c r="H2727">
        <v>0</v>
      </c>
    </row>
    <row r="2728" spans="1:8" x14ac:dyDescent="0.2">
      <c r="A2728" t="s">
        <v>40</v>
      </c>
      <c r="B2728" t="s">
        <v>216</v>
      </c>
      <c r="C2728">
        <v>2</v>
      </c>
      <c r="D2728" t="s">
        <v>95</v>
      </c>
      <c r="E2728" t="s">
        <v>95</v>
      </c>
      <c r="F2728">
        <v>0</v>
      </c>
      <c r="G2728" t="s">
        <v>95</v>
      </c>
      <c r="H2728">
        <v>0</v>
      </c>
    </row>
    <row r="2729" spans="1:8" x14ac:dyDescent="0.2">
      <c r="A2729" t="s">
        <v>40</v>
      </c>
      <c r="B2729" t="s">
        <v>217</v>
      </c>
      <c r="C2729">
        <v>4</v>
      </c>
      <c r="D2729" t="s">
        <v>95</v>
      </c>
      <c r="E2729" t="s">
        <v>95</v>
      </c>
      <c r="F2729">
        <v>0</v>
      </c>
      <c r="G2729" t="s">
        <v>95</v>
      </c>
      <c r="H2729">
        <v>0</v>
      </c>
    </row>
    <row r="2730" spans="1:8" x14ac:dyDescent="0.2">
      <c r="A2730" t="s">
        <v>40</v>
      </c>
      <c r="B2730" t="s">
        <v>218</v>
      </c>
      <c r="C2730">
        <v>2</v>
      </c>
      <c r="D2730" t="s">
        <v>95</v>
      </c>
      <c r="E2730" t="s">
        <v>95</v>
      </c>
      <c r="F2730">
        <v>0</v>
      </c>
      <c r="G2730" t="s">
        <v>95</v>
      </c>
      <c r="H2730">
        <v>0</v>
      </c>
    </row>
    <row r="2731" spans="1:8" x14ac:dyDescent="0.2">
      <c r="A2731" t="s">
        <v>40</v>
      </c>
      <c r="B2731" t="s">
        <v>219</v>
      </c>
      <c r="C2731">
        <v>1</v>
      </c>
      <c r="D2731" t="s">
        <v>95</v>
      </c>
      <c r="E2731" t="s">
        <v>95</v>
      </c>
      <c r="F2731">
        <v>0</v>
      </c>
      <c r="G2731" t="s">
        <v>95</v>
      </c>
      <c r="H2731">
        <v>0</v>
      </c>
    </row>
    <row r="2732" spans="1:8" x14ac:dyDescent="0.2">
      <c r="A2732" t="s">
        <v>40</v>
      </c>
      <c r="B2732" t="s">
        <v>220</v>
      </c>
      <c r="C2732">
        <v>1</v>
      </c>
      <c r="D2732" t="s">
        <v>95</v>
      </c>
      <c r="E2732" t="s">
        <v>95</v>
      </c>
      <c r="F2732">
        <v>0</v>
      </c>
      <c r="G2732" t="s">
        <v>95</v>
      </c>
      <c r="H2732">
        <v>0</v>
      </c>
    </row>
    <row r="2733" spans="1:8" x14ac:dyDescent="0.2">
      <c r="A2733" t="s">
        <v>40</v>
      </c>
      <c r="B2733" t="s">
        <v>221</v>
      </c>
      <c r="C2733">
        <v>3</v>
      </c>
      <c r="D2733" t="s">
        <v>95</v>
      </c>
      <c r="E2733" t="s">
        <v>95</v>
      </c>
      <c r="F2733">
        <v>0</v>
      </c>
      <c r="G2733" t="s">
        <v>95</v>
      </c>
      <c r="H2733">
        <v>0</v>
      </c>
    </row>
    <row r="2734" spans="1:8" x14ac:dyDescent="0.2">
      <c r="A2734" t="s">
        <v>40</v>
      </c>
      <c r="B2734" t="s">
        <v>222</v>
      </c>
      <c r="C2734">
        <v>5</v>
      </c>
      <c r="D2734" t="s">
        <v>95</v>
      </c>
      <c r="E2734" t="s">
        <v>95</v>
      </c>
      <c r="F2734">
        <v>0</v>
      </c>
      <c r="G2734" t="s">
        <v>95</v>
      </c>
      <c r="H2734">
        <v>0</v>
      </c>
    </row>
    <row r="2735" spans="1:8" x14ac:dyDescent="0.2">
      <c r="A2735" t="s">
        <v>40</v>
      </c>
      <c r="B2735" t="s">
        <v>223</v>
      </c>
      <c r="C2735">
        <v>5</v>
      </c>
      <c r="D2735" t="s">
        <v>95</v>
      </c>
      <c r="E2735" t="s">
        <v>95</v>
      </c>
      <c r="F2735">
        <v>0</v>
      </c>
      <c r="G2735" t="s">
        <v>95</v>
      </c>
      <c r="H2735">
        <v>0</v>
      </c>
    </row>
    <row r="2736" spans="1:8" x14ac:dyDescent="0.2">
      <c r="A2736" t="s">
        <v>40</v>
      </c>
      <c r="B2736" t="s">
        <v>224</v>
      </c>
      <c r="C2736">
        <v>3</v>
      </c>
      <c r="D2736" t="s">
        <v>95</v>
      </c>
      <c r="E2736" t="s">
        <v>95</v>
      </c>
      <c r="F2736">
        <v>0</v>
      </c>
      <c r="G2736" t="s">
        <v>95</v>
      </c>
      <c r="H2736">
        <v>0</v>
      </c>
    </row>
    <row r="2737" spans="1:8" x14ac:dyDescent="0.2">
      <c r="A2737" t="s">
        <v>40</v>
      </c>
      <c r="B2737" t="s">
        <v>225</v>
      </c>
      <c r="C2737">
        <v>5</v>
      </c>
      <c r="D2737" t="s">
        <v>95</v>
      </c>
      <c r="E2737" t="s">
        <v>95</v>
      </c>
      <c r="F2737">
        <v>0</v>
      </c>
      <c r="G2737" t="s">
        <v>95</v>
      </c>
      <c r="H2737">
        <v>0</v>
      </c>
    </row>
    <row r="2738" spans="1:8" x14ac:dyDescent="0.2">
      <c r="A2738" t="s">
        <v>40</v>
      </c>
      <c r="B2738" t="s">
        <v>226</v>
      </c>
      <c r="C2738">
        <v>2</v>
      </c>
      <c r="D2738" t="s">
        <v>95</v>
      </c>
      <c r="E2738" t="s">
        <v>95</v>
      </c>
      <c r="F2738">
        <v>0</v>
      </c>
      <c r="G2738" t="s">
        <v>95</v>
      </c>
      <c r="H2738">
        <v>0</v>
      </c>
    </row>
    <row r="2739" spans="1:8" x14ac:dyDescent="0.2">
      <c r="A2739" t="s">
        <v>40</v>
      </c>
      <c r="B2739" t="s">
        <v>227</v>
      </c>
      <c r="C2739">
        <v>3</v>
      </c>
      <c r="D2739" t="s">
        <v>95</v>
      </c>
      <c r="E2739" t="s">
        <v>95</v>
      </c>
      <c r="F2739">
        <v>0</v>
      </c>
      <c r="G2739" t="s">
        <v>95</v>
      </c>
      <c r="H2739">
        <v>0</v>
      </c>
    </row>
    <row r="2740" spans="1:8" x14ac:dyDescent="0.2">
      <c r="A2740" t="s">
        <v>40</v>
      </c>
      <c r="B2740" t="s">
        <v>228</v>
      </c>
      <c r="C2740">
        <v>1</v>
      </c>
      <c r="D2740" t="s">
        <v>95</v>
      </c>
      <c r="E2740" t="s">
        <v>95</v>
      </c>
      <c r="F2740">
        <v>0</v>
      </c>
      <c r="G2740" t="s">
        <v>95</v>
      </c>
      <c r="H2740">
        <v>0</v>
      </c>
    </row>
    <row r="2741" spans="1:8" x14ac:dyDescent="0.2">
      <c r="A2741" t="s">
        <v>40</v>
      </c>
      <c r="B2741" t="s">
        <v>229</v>
      </c>
      <c r="C2741">
        <v>2</v>
      </c>
      <c r="D2741" t="s">
        <v>95</v>
      </c>
      <c r="E2741" t="s">
        <v>95</v>
      </c>
      <c r="F2741">
        <v>0</v>
      </c>
      <c r="G2741" t="s">
        <v>95</v>
      </c>
      <c r="H2741">
        <v>0</v>
      </c>
    </row>
    <row r="2742" spans="1:8" x14ac:dyDescent="0.2">
      <c r="A2742" t="s">
        <v>40</v>
      </c>
      <c r="B2742" t="s">
        <v>230</v>
      </c>
      <c r="C2742">
        <v>1</v>
      </c>
      <c r="D2742" t="s">
        <v>95</v>
      </c>
      <c r="E2742" t="s">
        <v>95</v>
      </c>
      <c r="F2742">
        <v>0</v>
      </c>
      <c r="G2742" t="s">
        <v>95</v>
      </c>
      <c r="H2742">
        <v>0</v>
      </c>
    </row>
    <row r="2743" spans="1:8" x14ac:dyDescent="0.2">
      <c r="A2743" t="s">
        <v>40</v>
      </c>
      <c r="B2743" t="s">
        <v>231</v>
      </c>
      <c r="C2743">
        <v>4</v>
      </c>
      <c r="D2743" t="s">
        <v>95</v>
      </c>
      <c r="E2743" t="s">
        <v>95</v>
      </c>
      <c r="F2743">
        <v>0</v>
      </c>
      <c r="G2743" t="s">
        <v>95</v>
      </c>
      <c r="H2743">
        <v>0</v>
      </c>
    </row>
    <row r="2744" spans="1:8" x14ac:dyDescent="0.2">
      <c r="A2744" t="s">
        <v>40</v>
      </c>
      <c r="B2744" t="s">
        <v>232</v>
      </c>
      <c r="C2744">
        <v>4</v>
      </c>
      <c r="D2744" t="s">
        <v>95</v>
      </c>
      <c r="E2744" t="s">
        <v>95</v>
      </c>
      <c r="F2744">
        <v>0</v>
      </c>
      <c r="G2744" t="s">
        <v>95</v>
      </c>
      <c r="H2744">
        <v>0</v>
      </c>
    </row>
    <row r="2745" spans="1:8" x14ac:dyDescent="0.2">
      <c r="A2745" t="s">
        <v>40</v>
      </c>
      <c r="B2745" t="s">
        <v>233</v>
      </c>
      <c r="C2745">
        <v>6</v>
      </c>
      <c r="D2745" t="s">
        <v>95</v>
      </c>
      <c r="E2745" t="s">
        <v>95</v>
      </c>
      <c r="F2745">
        <v>0</v>
      </c>
      <c r="G2745" t="s">
        <v>95</v>
      </c>
      <c r="H2745">
        <v>0</v>
      </c>
    </row>
    <row r="2746" spans="1:8" x14ac:dyDescent="0.2">
      <c r="A2746" t="s">
        <v>40</v>
      </c>
      <c r="B2746" t="s">
        <v>234</v>
      </c>
      <c r="C2746">
        <v>1</v>
      </c>
      <c r="D2746" t="s">
        <v>95</v>
      </c>
      <c r="E2746" t="s">
        <v>95</v>
      </c>
      <c r="F2746">
        <v>0</v>
      </c>
      <c r="G2746" t="s">
        <v>95</v>
      </c>
      <c r="H2746">
        <v>0</v>
      </c>
    </row>
    <row r="2747" spans="1:8" x14ac:dyDescent="0.2">
      <c r="A2747" t="s">
        <v>40</v>
      </c>
      <c r="B2747" t="s">
        <v>235</v>
      </c>
      <c r="C2747">
        <v>6</v>
      </c>
      <c r="D2747" t="s">
        <v>95</v>
      </c>
      <c r="E2747" t="s">
        <v>95</v>
      </c>
      <c r="F2747">
        <v>0</v>
      </c>
      <c r="G2747" t="s">
        <v>95</v>
      </c>
      <c r="H2747">
        <v>0</v>
      </c>
    </row>
    <row r="2748" spans="1:8" x14ac:dyDescent="0.2">
      <c r="A2748" t="s">
        <v>40</v>
      </c>
      <c r="B2748" t="s">
        <v>236</v>
      </c>
      <c r="C2748">
        <v>5</v>
      </c>
      <c r="D2748" t="s">
        <v>95</v>
      </c>
      <c r="E2748" t="s">
        <v>95</v>
      </c>
      <c r="F2748">
        <v>0</v>
      </c>
      <c r="G2748" t="s">
        <v>95</v>
      </c>
      <c r="H2748">
        <v>0</v>
      </c>
    </row>
    <row r="2749" spans="1:8" x14ac:dyDescent="0.2">
      <c r="A2749" t="s">
        <v>40</v>
      </c>
      <c r="B2749" t="s">
        <v>237</v>
      </c>
      <c r="C2749">
        <v>4</v>
      </c>
      <c r="D2749" t="s">
        <v>95</v>
      </c>
      <c r="E2749" t="s">
        <v>95</v>
      </c>
      <c r="F2749">
        <v>0</v>
      </c>
      <c r="G2749" t="s">
        <v>95</v>
      </c>
      <c r="H2749">
        <v>0</v>
      </c>
    </row>
    <row r="2750" spans="1:8" x14ac:dyDescent="0.2">
      <c r="A2750" t="s">
        <v>40</v>
      </c>
      <c r="B2750" t="s">
        <v>238</v>
      </c>
      <c r="C2750">
        <v>5</v>
      </c>
      <c r="D2750" t="s">
        <v>95</v>
      </c>
      <c r="E2750" t="s">
        <v>95</v>
      </c>
      <c r="F2750">
        <v>0</v>
      </c>
      <c r="G2750" t="s">
        <v>95</v>
      </c>
      <c r="H2750">
        <v>0</v>
      </c>
    </row>
    <row r="2751" spans="1:8" x14ac:dyDescent="0.2">
      <c r="A2751" t="s">
        <v>40</v>
      </c>
      <c r="B2751" t="s">
        <v>239</v>
      </c>
      <c r="C2751">
        <v>5</v>
      </c>
      <c r="D2751" t="s">
        <v>95</v>
      </c>
      <c r="E2751" t="s">
        <v>95</v>
      </c>
      <c r="F2751">
        <v>0</v>
      </c>
      <c r="G2751" t="s">
        <v>95</v>
      </c>
      <c r="H2751">
        <v>0</v>
      </c>
    </row>
    <row r="2752" spans="1:8" x14ac:dyDescent="0.2">
      <c r="A2752" t="s">
        <v>40</v>
      </c>
      <c r="B2752" t="s">
        <v>240</v>
      </c>
      <c r="C2752">
        <v>4</v>
      </c>
      <c r="D2752" t="s">
        <v>95</v>
      </c>
      <c r="E2752" t="s">
        <v>95</v>
      </c>
      <c r="F2752">
        <v>0</v>
      </c>
      <c r="G2752" t="s">
        <v>95</v>
      </c>
      <c r="H2752">
        <v>0</v>
      </c>
    </row>
    <row r="2753" spans="1:8" x14ac:dyDescent="0.2">
      <c r="A2753" t="s">
        <v>40</v>
      </c>
      <c r="B2753" t="s">
        <v>241</v>
      </c>
      <c r="C2753">
        <v>3</v>
      </c>
      <c r="D2753" t="s">
        <v>95</v>
      </c>
      <c r="E2753" t="s">
        <v>95</v>
      </c>
      <c r="F2753">
        <v>0</v>
      </c>
      <c r="G2753" t="s">
        <v>95</v>
      </c>
      <c r="H2753">
        <v>0</v>
      </c>
    </row>
    <row r="2754" spans="1:8" x14ac:dyDescent="0.2">
      <c r="A2754" t="s">
        <v>40</v>
      </c>
      <c r="B2754" t="s">
        <v>242</v>
      </c>
      <c r="C2754">
        <v>6</v>
      </c>
      <c r="D2754" t="s">
        <v>95</v>
      </c>
      <c r="E2754" t="s">
        <v>95</v>
      </c>
      <c r="F2754">
        <v>0</v>
      </c>
      <c r="G2754" t="s">
        <v>95</v>
      </c>
      <c r="H2754">
        <v>0</v>
      </c>
    </row>
    <row r="2755" spans="1:8" x14ac:dyDescent="0.2">
      <c r="A2755" t="s">
        <v>40</v>
      </c>
      <c r="B2755" t="s">
        <v>243</v>
      </c>
      <c r="C2755">
        <v>4</v>
      </c>
      <c r="D2755" t="s">
        <v>95</v>
      </c>
      <c r="E2755" t="s">
        <v>95</v>
      </c>
      <c r="F2755">
        <v>0</v>
      </c>
      <c r="G2755" t="s">
        <v>95</v>
      </c>
      <c r="H2755">
        <v>0</v>
      </c>
    </row>
    <row r="2756" spans="1:8" x14ac:dyDescent="0.2">
      <c r="A2756" t="s">
        <v>40</v>
      </c>
      <c r="B2756" t="s">
        <v>244</v>
      </c>
      <c r="C2756">
        <v>4</v>
      </c>
      <c r="D2756" t="s">
        <v>95</v>
      </c>
      <c r="E2756" t="s">
        <v>95</v>
      </c>
      <c r="F2756">
        <v>0</v>
      </c>
      <c r="G2756" t="s">
        <v>95</v>
      </c>
      <c r="H2756">
        <v>0</v>
      </c>
    </row>
    <row r="2757" spans="1:8" x14ac:dyDescent="0.2">
      <c r="A2757" t="s">
        <v>40</v>
      </c>
      <c r="B2757" t="s">
        <v>245</v>
      </c>
      <c r="C2757">
        <v>6</v>
      </c>
      <c r="D2757" t="s">
        <v>95</v>
      </c>
      <c r="E2757" t="s">
        <v>95</v>
      </c>
      <c r="F2757">
        <v>0</v>
      </c>
      <c r="G2757" t="s">
        <v>95</v>
      </c>
      <c r="H2757">
        <v>0</v>
      </c>
    </row>
    <row r="2758" spans="1:8" x14ac:dyDescent="0.2">
      <c r="A2758" t="s">
        <v>40</v>
      </c>
      <c r="B2758" t="s">
        <v>246</v>
      </c>
      <c r="C2758">
        <v>3</v>
      </c>
      <c r="D2758" t="s">
        <v>95</v>
      </c>
      <c r="E2758" t="s">
        <v>95</v>
      </c>
      <c r="F2758">
        <v>0</v>
      </c>
      <c r="G2758" t="s">
        <v>95</v>
      </c>
      <c r="H2758">
        <v>0</v>
      </c>
    </row>
    <row r="2759" spans="1:8" x14ac:dyDescent="0.2">
      <c r="A2759" t="s">
        <v>40</v>
      </c>
      <c r="B2759" t="s">
        <v>247</v>
      </c>
      <c r="C2759">
        <v>4</v>
      </c>
      <c r="D2759" t="s">
        <v>95</v>
      </c>
      <c r="E2759" t="s">
        <v>95</v>
      </c>
      <c r="F2759">
        <v>0</v>
      </c>
      <c r="G2759" t="s">
        <v>95</v>
      </c>
      <c r="H2759">
        <v>0</v>
      </c>
    </row>
    <row r="2760" spans="1:8" x14ac:dyDescent="0.2">
      <c r="A2760" t="s">
        <v>40</v>
      </c>
      <c r="B2760" t="s">
        <v>248</v>
      </c>
      <c r="C2760">
        <v>4</v>
      </c>
      <c r="D2760" t="s">
        <v>95</v>
      </c>
      <c r="E2760" t="s">
        <v>95</v>
      </c>
      <c r="F2760">
        <v>0</v>
      </c>
      <c r="G2760" t="s">
        <v>95</v>
      </c>
      <c r="H2760">
        <v>0</v>
      </c>
    </row>
    <row r="2761" spans="1:8" x14ac:dyDescent="0.2">
      <c r="A2761" t="s">
        <v>40</v>
      </c>
      <c r="B2761" t="s">
        <v>249</v>
      </c>
      <c r="C2761">
        <v>1</v>
      </c>
      <c r="D2761" t="s">
        <v>95</v>
      </c>
      <c r="E2761" t="s">
        <v>95</v>
      </c>
      <c r="F2761">
        <v>0</v>
      </c>
      <c r="G2761" t="s">
        <v>95</v>
      </c>
      <c r="H2761">
        <v>0</v>
      </c>
    </row>
    <row r="2762" spans="1:8" x14ac:dyDescent="0.2">
      <c r="A2762" t="s">
        <v>40</v>
      </c>
      <c r="B2762" t="s">
        <v>250</v>
      </c>
      <c r="C2762">
        <v>2</v>
      </c>
      <c r="D2762" t="s">
        <v>95</v>
      </c>
      <c r="E2762" t="s">
        <v>95</v>
      </c>
      <c r="F2762">
        <v>0</v>
      </c>
      <c r="G2762" t="s">
        <v>95</v>
      </c>
      <c r="H2762">
        <v>0</v>
      </c>
    </row>
    <row r="2763" spans="1:8" x14ac:dyDescent="0.2">
      <c r="A2763" t="s">
        <v>40</v>
      </c>
      <c r="B2763" t="s">
        <v>251</v>
      </c>
      <c r="C2763">
        <v>3</v>
      </c>
      <c r="D2763" t="s">
        <v>95</v>
      </c>
      <c r="E2763" t="s">
        <v>95</v>
      </c>
      <c r="F2763">
        <v>0</v>
      </c>
      <c r="G2763" t="s">
        <v>95</v>
      </c>
      <c r="H2763">
        <v>0</v>
      </c>
    </row>
    <row r="2764" spans="1:8" x14ac:dyDescent="0.2">
      <c r="A2764" t="s">
        <v>40</v>
      </c>
      <c r="B2764" t="s">
        <v>252</v>
      </c>
      <c r="C2764">
        <v>3</v>
      </c>
      <c r="D2764" t="s">
        <v>95</v>
      </c>
      <c r="E2764" t="s">
        <v>95</v>
      </c>
      <c r="F2764">
        <v>0</v>
      </c>
      <c r="G2764" t="s">
        <v>95</v>
      </c>
      <c r="H2764">
        <v>0</v>
      </c>
    </row>
    <row r="2765" spans="1:8" x14ac:dyDescent="0.2">
      <c r="A2765" t="s">
        <v>40</v>
      </c>
      <c r="B2765" t="s">
        <v>253</v>
      </c>
      <c r="C2765">
        <v>5</v>
      </c>
      <c r="D2765" t="s">
        <v>95</v>
      </c>
      <c r="E2765" t="s">
        <v>95</v>
      </c>
      <c r="F2765">
        <v>0</v>
      </c>
      <c r="G2765" t="s">
        <v>95</v>
      </c>
      <c r="H2765">
        <v>0</v>
      </c>
    </row>
    <row r="2766" spans="1:8" x14ac:dyDescent="0.2">
      <c r="A2766" t="s">
        <v>40</v>
      </c>
      <c r="B2766" t="s">
        <v>254</v>
      </c>
      <c r="C2766">
        <v>5</v>
      </c>
      <c r="D2766" t="s">
        <v>95</v>
      </c>
      <c r="E2766" t="s">
        <v>95</v>
      </c>
      <c r="F2766">
        <v>0</v>
      </c>
      <c r="G2766" t="s">
        <v>95</v>
      </c>
      <c r="H2766">
        <v>0</v>
      </c>
    </row>
    <row r="2767" spans="1:8" x14ac:dyDescent="0.2">
      <c r="A2767" t="s">
        <v>40</v>
      </c>
      <c r="B2767" t="s">
        <v>255</v>
      </c>
      <c r="C2767">
        <v>1</v>
      </c>
      <c r="D2767" t="s">
        <v>95</v>
      </c>
      <c r="E2767" t="s">
        <v>95</v>
      </c>
      <c r="F2767">
        <v>0</v>
      </c>
      <c r="G2767" t="s">
        <v>95</v>
      </c>
      <c r="H2767">
        <v>0</v>
      </c>
    </row>
    <row r="2768" spans="1:8" x14ac:dyDescent="0.2">
      <c r="A2768" t="s">
        <v>40</v>
      </c>
      <c r="B2768" t="s">
        <v>256</v>
      </c>
      <c r="C2768">
        <v>4</v>
      </c>
      <c r="D2768" t="s">
        <v>95</v>
      </c>
      <c r="E2768" t="s">
        <v>95</v>
      </c>
      <c r="F2768">
        <v>0</v>
      </c>
      <c r="G2768" t="s">
        <v>95</v>
      </c>
      <c r="H2768">
        <v>0</v>
      </c>
    </row>
    <row r="2769" spans="1:8" x14ac:dyDescent="0.2">
      <c r="A2769" t="s">
        <v>40</v>
      </c>
      <c r="B2769" t="s">
        <v>257</v>
      </c>
      <c r="C2769">
        <v>3</v>
      </c>
      <c r="D2769" t="s">
        <v>95</v>
      </c>
      <c r="E2769" t="s">
        <v>95</v>
      </c>
      <c r="F2769">
        <v>0</v>
      </c>
      <c r="G2769" t="s">
        <v>95</v>
      </c>
      <c r="H2769">
        <v>0</v>
      </c>
    </row>
    <row r="2770" spans="1:8" x14ac:dyDescent="0.2">
      <c r="A2770" t="s">
        <v>40</v>
      </c>
      <c r="B2770" t="s">
        <v>258</v>
      </c>
      <c r="C2770">
        <v>3</v>
      </c>
      <c r="D2770" t="s">
        <v>95</v>
      </c>
      <c r="E2770" t="s">
        <v>95</v>
      </c>
      <c r="F2770">
        <v>0</v>
      </c>
      <c r="G2770" t="s">
        <v>95</v>
      </c>
      <c r="H2770">
        <v>0</v>
      </c>
    </row>
    <row r="2771" spans="1:8" x14ac:dyDescent="0.2">
      <c r="A2771" t="s">
        <v>40</v>
      </c>
      <c r="B2771" t="s">
        <v>259</v>
      </c>
      <c r="C2771">
        <v>5</v>
      </c>
      <c r="D2771" t="s">
        <v>95</v>
      </c>
      <c r="E2771" t="s">
        <v>95</v>
      </c>
      <c r="F2771">
        <v>0</v>
      </c>
      <c r="G2771" t="s">
        <v>95</v>
      </c>
      <c r="H2771">
        <v>0</v>
      </c>
    </row>
    <row r="2772" spans="1:8" x14ac:dyDescent="0.2">
      <c r="A2772" t="s">
        <v>40</v>
      </c>
      <c r="B2772" t="s">
        <v>260</v>
      </c>
      <c r="C2772">
        <v>5</v>
      </c>
      <c r="D2772" t="s">
        <v>95</v>
      </c>
      <c r="E2772" t="s">
        <v>95</v>
      </c>
      <c r="F2772">
        <v>0</v>
      </c>
      <c r="G2772" t="s">
        <v>95</v>
      </c>
      <c r="H2772">
        <v>0</v>
      </c>
    </row>
    <row r="2773" spans="1:8" x14ac:dyDescent="0.2">
      <c r="A2773" t="s">
        <v>37</v>
      </c>
      <c r="B2773" t="s">
        <v>98</v>
      </c>
      <c r="C2773">
        <v>2</v>
      </c>
      <c r="D2773" t="s">
        <v>95</v>
      </c>
      <c r="E2773" t="s">
        <v>95</v>
      </c>
      <c r="F2773" t="s">
        <v>95</v>
      </c>
      <c r="G2773">
        <v>0</v>
      </c>
      <c r="H2773" t="s">
        <v>95</v>
      </c>
    </row>
    <row r="2774" spans="1:8" x14ac:dyDescent="0.2">
      <c r="A2774" t="s">
        <v>37</v>
      </c>
      <c r="B2774" t="s">
        <v>99</v>
      </c>
      <c r="C2774">
        <v>2</v>
      </c>
      <c r="D2774" t="s">
        <v>95</v>
      </c>
      <c r="E2774" t="s">
        <v>95</v>
      </c>
      <c r="F2774" t="s">
        <v>95</v>
      </c>
      <c r="G2774">
        <v>0</v>
      </c>
      <c r="H2774" t="s">
        <v>95</v>
      </c>
    </row>
    <row r="2775" spans="1:8" x14ac:dyDescent="0.2">
      <c r="A2775" t="s">
        <v>37</v>
      </c>
      <c r="B2775" t="s">
        <v>100</v>
      </c>
      <c r="C2775">
        <v>1</v>
      </c>
      <c r="D2775" t="s">
        <v>95</v>
      </c>
      <c r="E2775" t="s">
        <v>95</v>
      </c>
      <c r="F2775" t="s">
        <v>95</v>
      </c>
      <c r="G2775">
        <v>0</v>
      </c>
      <c r="H2775" t="s">
        <v>95</v>
      </c>
    </row>
    <row r="2776" spans="1:8" x14ac:dyDescent="0.2">
      <c r="A2776" t="s">
        <v>37</v>
      </c>
      <c r="B2776" t="s">
        <v>101</v>
      </c>
      <c r="C2776">
        <v>6</v>
      </c>
      <c r="D2776" t="s">
        <v>95</v>
      </c>
      <c r="E2776" t="s">
        <v>95</v>
      </c>
      <c r="F2776" t="s">
        <v>95</v>
      </c>
      <c r="G2776">
        <v>0</v>
      </c>
      <c r="H2776" t="s">
        <v>95</v>
      </c>
    </row>
    <row r="2777" spans="1:8" x14ac:dyDescent="0.2">
      <c r="A2777" t="s">
        <v>37</v>
      </c>
      <c r="B2777" t="s">
        <v>102</v>
      </c>
      <c r="C2777">
        <v>1</v>
      </c>
      <c r="D2777" t="s">
        <v>95</v>
      </c>
      <c r="E2777" t="s">
        <v>95</v>
      </c>
      <c r="F2777" t="s">
        <v>95</v>
      </c>
      <c r="G2777">
        <v>0</v>
      </c>
      <c r="H2777" t="s">
        <v>95</v>
      </c>
    </row>
    <row r="2778" spans="1:8" x14ac:dyDescent="0.2">
      <c r="A2778" t="s">
        <v>37</v>
      </c>
      <c r="B2778" t="s">
        <v>103</v>
      </c>
      <c r="C2778">
        <v>3</v>
      </c>
      <c r="D2778" t="s">
        <v>95</v>
      </c>
      <c r="E2778" t="s">
        <v>95</v>
      </c>
      <c r="F2778" t="s">
        <v>95</v>
      </c>
      <c r="G2778">
        <v>0</v>
      </c>
      <c r="H2778" t="s">
        <v>95</v>
      </c>
    </row>
    <row r="2779" spans="1:8" x14ac:dyDescent="0.2">
      <c r="A2779" t="s">
        <v>37</v>
      </c>
      <c r="B2779" t="s">
        <v>104</v>
      </c>
      <c r="C2779">
        <v>6</v>
      </c>
      <c r="D2779" t="s">
        <v>95</v>
      </c>
      <c r="E2779" t="s">
        <v>95</v>
      </c>
      <c r="F2779" t="s">
        <v>95</v>
      </c>
      <c r="G2779">
        <v>0</v>
      </c>
      <c r="H2779" t="s">
        <v>95</v>
      </c>
    </row>
    <row r="2780" spans="1:8" x14ac:dyDescent="0.2">
      <c r="A2780" t="s">
        <v>37</v>
      </c>
      <c r="B2780" t="s">
        <v>105</v>
      </c>
      <c r="C2780">
        <v>3</v>
      </c>
      <c r="D2780" t="s">
        <v>95</v>
      </c>
      <c r="E2780" t="s">
        <v>95</v>
      </c>
      <c r="F2780" t="s">
        <v>95</v>
      </c>
      <c r="G2780">
        <v>0</v>
      </c>
      <c r="H2780" t="s">
        <v>95</v>
      </c>
    </row>
    <row r="2781" spans="1:8" x14ac:dyDescent="0.2">
      <c r="A2781" t="s">
        <v>37</v>
      </c>
      <c r="B2781" t="s">
        <v>106</v>
      </c>
      <c r="C2781">
        <v>1</v>
      </c>
      <c r="D2781" t="s">
        <v>95</v>
      </c>
      <c r="E2781" t="s">
        <v>95</v>
      </c>
      <c r="F2781" t="s">
        <v>95</v>
      </c>
      <c r="G2781">
        <v>0</v>
      </c>
      <c r="H2781" t="s">
        <v>95</v>
      </c>
    </row>
    <row r="2782" spans="1:8" x14ac:dyDescent="0.2">
      <c r="A2782" t="s">
        <v>37</v>
      </c>
      <c r="B2782" t="s">
        <v>107</v>
      </c>
      <c r="C2782">
        <v>4</v>
      </c>
      <c r="D2782" t="s">
        <v>95</v>
      </c>
      <c r="E2782" t="s">
        <v>95</v>
      </c>
      <c r="F2782" t="s">
        <v>95</v>
      </c>
      <c r="G2782">
        <v>0</v>
      </c>
      <c r="H2782" t="s">
        <v>95</v>
      </c>
    </row>
    <row r="2783" spans="1:8" x14ac:dyDescent="0.2">
      <c r="A2783" t="s">
        <v>37</v>
      </c>
      <c r="B2783" t="s">
        <v>108</v>
      </c>
      <c r="C2783">
        <v>2</v>
      </c>
      <c r="D2783" t="s">
        <v>95</v>
      </c>
      <c r="E2783" t="s">
        <v>95</v>
      </c>
      <c r="F2783" t="s">
        <v>95</v>
      </c>
      <c r="G2783">
        <v>0</v>
      </c>
      <c r="H2783" t="s">
        <v>95</v>
      </c>
    </row>
    <row r="2784" spans="1:8" x14ac:dyDescent="0.2">
      <c r="A2784" t="s">
        <v>37</v>
      </c>
      <c r="B2784" t="s">
        <v>109</v>
      </c>
      <c r="C2784">
        <v>2</v>
      </c>
      <c r="D2784" t="s">
        <v>95</v>
      </c>
      <c r="E2784" t="s">
        <v>95</v>
      </c>
      <c r="F2784" t="s">
        <v>95</v>
      </c>
      <c r="G2784">
        <v>0</v>
      </c>
      <c r="H2784" t="s">
        <v>95</v>
      </c>
    </row>
    <row r="2785" spans="1:8" x14ac:dyDescent="0.2">
      <c r="A2785" t="s">
        <v>37</v>
      </c>
      <c r="B2785" t="s">
        <v>110</v>
      </c>
      <c r="C2785">
        <v>2</v>
      </c>
      <c r="D2785" t="s">
        <v>95</v>
      </c>
      <c r="E2785" t="s">
        <v>95</v>
      </c>
      <c r="F2785" t="s">
        <v>95</v>
      </c>
      <c r="G2785">
        <v>0</v>
      </c>
      <c r="H2785" t="s">
        <v>95</v>
      </c>
    </row>
    <row r="2786" spans="1:8" x14ac:dyDescent="0.2">
      <c r="A2786" t="s">
        <v>37</v>
      </c>
      <c r="B2786" t="s">
        <v>111</v>
      </c>
      <c r="C2786">
        <v>6</v>
      </c>
      <c r="D2786" t="s">
        <v>95</v>
      </c>
      <c r="E2786" t="s">
        <v>95</v>
      </c>
      <c r="F2786" t="s">
        <v>95</v>
      </c>
      <c r="G2786">
        <v>0</v>
      </c>
      <c r="H2786" t="s">
        <v>95</v>
      </c>
    </row>
    <row r="2787" spans="1:8" x14ac:dyDescent="0.2">
      <c r="A2787" t="s">
        <v>37</v>
      </c>
      <c r="B2787" t="s">
        <v>112</v>
      </c>
      <c r="C2787">
        <v>2</v>
      </c>
      <c r="D2787" t="s">
        <v>95</v>
      </c>
      <c r="E2787" t="s">
        <v>95</v>
      </c>
      <c r="F2787" t="s">
        <v>95</v>
      </c>
      <c r="G2787">
        <v>0</v>
      </c>
      <c r="H2787" t="s">
        <v>95</v>
      </c>
    </row>
    <row r="2788" spans="1:8" x14ac:dyDescent="0.2">
      <c r="A2788" t="s">
        <v>37</v>
      </c>
      <c r="B2788" t="s">
        <v>113</v>
      </c>
      <c r="C2788">
        <v>6</v>
      </c>
      <c r="D2788" t="s">
        <v>95</v>
      </c>
      <c r="E2788" t="s">
        <v>95</v>
      </c>
      <c r="F2788" t="s">
        <v>95</v>
      </c>
      <c r="G2788">
        <v>0</v>
      </c>
      <c r="H2788" t="s">
        <v>95</v>
      </c>
    </row>
    <row r="2789" spans="1:8" x14ac:dyDescent="0.2">
      <c r="A2789" t="s">
        <v>37</v>
      </c>
      <c r="B2789" t="s">
        <v>114</v>
      </c>
      <c r="C2789">
        <v>2</v>
      </c>
      <c r="D2789" t="s">
        <v>95</v>
      </c>
      <c r="E2789" t="s">
        <v>95</v>
      </c>
      <c r="F2789" t="s">
        <v>95</v>
      </c>
      <c r="G2789">
        <v>0</v>
      </c>
      <c r="H2789" t="s">
        <v>95</v>
      </c>
    </row>
    <row r="2790" spans="1:8" x14ac:dyDescent="0.2">
      <c r="A2790" t="s">
        <v>37</v>
      </c>
      <c r="B2790" t="s">
        <v>115</v>
      </c>
      <c r="C2790">
        <v>2</v>
      </c>
      <c r="D2790" t="s">
        <v>95</v>
      </c>
      <c r="E2790" t="s">
        <v>95</v>
      </c>
      <c r="F2790" t="s">
        <v>95</v>
      </c>
      <c r="G2790">
        <v>0</v>
      </c>
      <c r="H2790" t="s">
        <v>95</v>
      </c>
    </row>
    <row r="2791" spans="1:8" x14ac:dyDescent="0.2">
      <c r="A2791" t="s">
        <v>37</v>
      </c>
      <c r="B2791" t="s">
        <v>116</v>
      </c>
      <c r="C2791">
        <v>6</v>
      </c>
      <c r="D2791" t="s">
        <v>95</v>
      </c>
      <c r="E2791" t="s">
        <v>95</v>
      </c>
      <c r="F2791" t="s">
        <v>95</v>
      </c>
      <c r="G2791">
        <v>0</v>
      </c>
      <c r="H2791" t="s">
        <v>95</v>
      </c>
    </row>
    <row r="2792" spans="1:8" x14ac:dyDescent="0.2">
      <c r="A2792" t="s">
        <v>37</v>
      </c>
      <c r="B2792" t="s">
        <v>117</v>
      </c>
      <c r="C2792">
        <v>5</v>
      </c>
      <c r="D2792" t="s">
        <v>95</v>
      </c>
      <c r="E2792" t="s">
        <v>95</v>
      </c>
      <c r="F2792" t="s">
        <v>95</v>
      </c>
      <c r="G2792">
        <v>0</v>
      </c>
      <c r="H2792" t="s">
        <v>95</v>
      </c>
    </row>
    <row r="2793" spans="1:8" x14ac:dyDescent="0.2">
      <c r="A2793" t="s">
        <v>37</v>
      </c>
      <c r="B2793" t="s">
        <v>118</v>
      </c>
      <c r="C2793">
        <v>7</v>
      </c>
      <c r="D2793" t="s">
        <v>95</v>
      </c>
      <c r="E2793" t="s">
        <v>95</v>
      </c>
      <c r="F2793" t="s">
        <v>95</v>
      </c>
      <c r="G2793">
        <v>0</v>
      </c>
      <c r="H2793" t="s">
        <v>95</v>
      </c>
    </row>
    <row r="2794" spans="1:8" x14ac:dyDescent="0.2">
      <c r="A2794" t="s">
        <v>37</v>
      </c>
      <c r="B2794" t="s">
        <v>119</v>
      </c>
      <c r="C2794">
        <v>6</v>
      </c>
      <c r="D2794" t="s">
        <v>95</v>
      </c>
      <c r="E2794" t="s">
        <v>95</v>
      </c>
      <c r="F2794" t="s">
        <v>95</v>
      </c>
      <c r="G2794">
        <v>0</v>
      </c>
      <c r="H2794" t="s">
        <v>95</v>
      </c>
    </row>
    <row r="2795" spans="1:8" x14ac:dyDescent="0.2">
      <c r="A2795" t="s">
        <v>37</v>
      </c>
      <c r="B2795" t="s">
        <v>120</v>
      </c>
      <c r="C2795">
        <v>5</v>
      </c>
      <c r="D2795" t="s">
        <v>95</v>
      </c>
      <c r="E2795" t="s">
        <v>95</v>
      </c>
      <c r="F2795" t="s">
        <v>95</v>
      </c>
      <c r="G2795">
        <v>0</v>
      </c>
      <c r="H2795" t="s">
        <v>95</v>
      </c>
    </row>
    <row r="2796" spans="1:8" x14ac:dyDescent="0.2">
      <c r="A2796" t="s">
        <v>37</v>
      </c>
      <c r="B2796" t="s">
        <v>121</v>
      </c>
      <c r="C2796">
        <v>5</v>
      </c>
      <c r="D2796" t="s">
        <v>95</v>
      </c>
      <c r="E2796" t="s">
        <v>95</v>
      </c>
      <c r="F2796" t="s">
        <v>95</v>
      </c>
      <c r="G2796">
        <v>0</v>
      </c>
      <c r="H2796" t="s">
        <v>95</v>
      </c>
    </row>
    <row r="2797" spans="1:8" x14ac:dyDescent="0.2">
      <c r="A2797" t="s">
        <v>37</v>
      </c>
      <c r="B2797" t="s">
        <v>122</v>
      </c>
      <c r="C2797">
        <v>5</v>
      </c>
      <c r="D2797" t="s">
        <v>95</v>
      </c>
      <c r="E2797" t="s">
        <v>95</v>
      </c>
      <c r="F2797" t="s">
        <v>95</v>
      </c>
      <c r="G2797">
        <v>0</v>
      </c>
      <c r="H2797" t="s">
        <v>95</v>
      </c>
    </row>
    <row r="2798" spans="1:8" x14ac:dyDescent="0.2">
      <c r="A2798" t="s">
        <v>37</v>
      </c>
      <c r="B2798" t="s">
        <v>123</v>
      </c>
      <c r="C2798">
        <v>2</v>
      </c>
      <c r="D2798" t="s">
        <v>95</v>
      </c>
      <c r="E2798" t="s">
        <v>95</v>
      </c>
      <c r="F2798" t="s">
        <v>95</v>
      </c>
      <c r="G2798">
        <v>0</v>
      </c>
      <c r="H2798" t="s">
        <v>95</v>
      </c>
    </row>
    <row r="2799" spans="1:8" x14ac:dyDescent="0.2">
      <c r="A2799" t="s">
        <v>37</v>
      </c>
      <c r="B2799" t="s">
        <v>124</v>
      </c>
      <c r="C2799">
        <v>2</v>
      </c>
      <c r="D2799" t="s">
        <v>95</v>
      </c>
      <c r="E2799" t="s">
        <v>95</v>
      </c>
      <c r="F2799" t="s">
        <v>95</v>
      </c>
      <c r="G2799">
        <v>0</v>
      </c>
      <c r="H2799" t="s">
        <v>95</v>
      </c>
    </row>
    <row r="2800" spans="1:8" x14ac:dyDescent="0.2">
      <c r="A2800" t="s">
        <v>37</v>
      </c>
      <c r="B2800" t="s">
        <v>125</v>
      </c>
      <c r="C2800">
        <v>5</v>
      </c>
      <c r="D2800" t="s">
        <v>95</v>
      </c>
      <c r="E2800" t="s">
        <v>95</v>
      </c>
      <c r="F2800" t="s">
        <v>95</v>
      </c>
      <c r="G2800">
        <v>0</v>
      </c>
      <c r="H2800" t="s">
        <v>95</v>
      </c>
    </row>
    <row r="2801" spans="1:8" x14ac:dyDescent="0.2">
      <c r="A2801" t="s">
        <v>37</v>
      </c>
      <c r="B2801" t="s">
        <v>126</v>
      </c>
      <c r="C2801">
        <v>6</v>
      </c>
      <c r="D2801" t="s">
        <v>95</v>
      </c>
      <c r="E2801" t="s">
        <v>95</v>
      </c>
      <c r="F2801" t="s">
        <v>95</v>
      </c>
      <c r="G2801">
        <v>0</v>
      </c>
      <c r="H2801" t="s">
        <v>95</v>
      </c>
    </row>
    <row r="2802" spans="1:8" x14ac:dyDescent="0.2">
      <c r="A2802" t="s">
        <v>37</v>
      </c>
      <c r="B2802" t="s">
        <v>127</v>
      </c>
      <c r="C2802">
        <v>6</v>
      </c>
      <c r="D2802" t="s">
        <v>95</v>
      </c>
      <c r="E2802" t="s">
        <v>95</v>
      </c>
      <c r="F2802" t="s">
        <v>95</v>
      </c>
      <c r="G2802">
        <v>0</v>
      </c>
      <c r="H2802" t="s">
        <v>95</v>
      </c>
    </row>
    <row r="2803" spans="1:8" x14ac:dyDescent="0.2">
      <c r="A2803" t="s">
        <v>37</v>
      </c>
      <c r="B2803" t="s">
        <v>128</v>
      </c>
      <c r="C2803">
        <v>6</v>
      </c>
      <c r="D2803" t="s">
        <v>95</v>
      </c>
      <c r="E2803" t="s">
        <v>95</v>
      </c>
      <c r="F2803" t="s">
        <v>95</v>
      </c>
      <c r="G2803">
        <v>0</v>
      </c>
      <c r="H2803" t="s">
        <v>95</v>
      </c>
    </row>
    <row r="2804" spans="1:8" x14ac:dyDescent="0.2">
      <c r="A2804" t="s">
        <v>37</v>
      </c>
      <c r="B2804" t="s">
        <v>129</v>
      </c>
      <c r="C2804">
        <v>6</v>
      </c>
      <c r="D2804" t="s">
        <v>95</v>
      </c>
      <c r="E2804" t="s">
        <v>95</v>
      </c>
      <c r="F2804" t="s">
        <v>95</v>
      </c>
      <c r="G2804">
        <v>0</v>
      </c>
      <c r="H2804" t="s">
        <v>95</v>
      </c>
    </row>
    <row r="2805" spans="1:8" x14ac:dyDescent="0.2">
      <c r="A2805" t="s">
        <v>37</v>
      </c>
      <c r="B2805" t="s">
        <v>130</v>
      </c>
      <c r="C2805">
        <v>4</v>
      </c>
      <c r="D2805" t="s">
        <v>95</v>
      </c>
      <c r="E2805" t="s">
        <v>95</v>
      </c>
      <c r="F2805" t="s">
        <v>95</v>
      </c>
      <c r="G2805">
        <v>0</v>
      </c>
      <c r="H2805" t="s">
        <v>95</v>
      </c>
    </row>
    <row r="2806" spans="1:8" x14ac:dyDescent="0.2">
      <c r="A2806" t="s">
        <v>37</v>
      </c>
      <c r="B2806" t="s">
        <v>131</v>
      </c>
      <c r="C2806">
        <v>5</v>
      </c>
      <c r="D2806" t="s">
        <v>95</v>
      </c>
      <c r="E2806" t="s">
        <v>95</v>
      </c>
      <c r="F2806" t="s">
        <v>95</v>
      </c>
      <c r="G2806">
        <v>0</v>
      </c>
      <c r="H2806" t="s">
        <v>95</v>
      </c>
    </row>
    <row r="2807" spans="1:8" x14ac:dyDescent="0.2">
      <c r="A2807" t="s">
        <v>37</v>
      </c>
      <c r="B2807" t="s">
        <v>132</v>
      </c>
      <c r="C2807">
        <v>5</v>
      </c>
      <c r="D2807" t="s">
        <v>95</v>
      </c>
      <c r="E2807" t="s">
        <v>95</v>
      </c>
      <c r="F2807" t="s">
        <v>95</v>
      </c>
      <c r="G2807">
        <v>0</v>
      </c>
      <c r="H2807" t="s">
        <v>95</v>
      </c>
    </row>
    <row r="2808" spans="1:8" x14ac:dyDescent="0.2">
      <c r="A2808" t="s">
        <v>37</v>
      </c>
      <c r="B2808" t="s">
        <v>133</v>
      </c>
      <c r="C2808">
        <v>3</v>
      </c>
      <c r="D2808" t="s">
        <v>95</v>
      </c>
      <c r="E2808" t="s">
        <v>95</v>
      </c>
      <c r="F2808" t="s">
        <v>95</v>
      </c>
      <c r="G2808">
        <v>0</v>
      </c>
      <c r="H2808" t="s">
        <v>95</v>
      </c>
    </row>
    <row r="2809" spans="1:8" x14ac:dyDescent="0.2">
      <c r="A2809" t="s">
        <v>37</v>
      </c>
      <c r="B2809" t="s">
        <v>134</v>
      </c>
      <c r="C2809">
        <v>5</v>
      </c>
      <c r="D2809" t="s">
        <v>95</v>
      </c>
      <c r="E2809" t="s">
        <v>95</v>
      </c>
      <c r="F2809" t="s">
        <v>95</v>
      </c>
      <c r="G2809">
        <v>0</v>
      </c>
      <c r="H2809" t="s">
        <v>95</v>
      </c>
    </row>
    <row r="2810" spans="1:8" x14ac:dyDescent="0.2">
      <c r="A2810" t="s">
        <v>37</v>
      </c>
      <c r="B2810" t="s">
        <v>135</v>
      </c>
      <c r="C2810">
        <v>5</v>
      </c>
      <c r="D2810" t="s">
        <v>95</v>
      </c>
      <c r="E2810" t="s">
        <v>95</v>
      </c>
      <c r="F2810" t="s">
        <v>95</v>
      </c>
      <c r="G2810">
        <v>0</v>
      </c>
      <c r="H2810" t="s">
        <v>95</v>
      </c>
    </row>
    <row r="2811" spans="1:8" x14ac:dyDescent="0.2">
      <c r="A2811" t="s">
        <v>37</v>
      </c>
      <c r="B2811" t="s">
        <v>136</v>
      </c>
      <c r="C2811">
        <v>4</v>
      </c>
      <c r="D2811" t="s">
        <v>95</v>
      </c>
      <c r="E2811" t="s">
        <v>95</v>
      </c>
      <c r="F2811" t="s">
        <v>95</v>
      </c>
      <c r="G2811">
        <v>0</v>
      </c>
      <c r="H2811" t="s">
        <v>95</v>
      </c>
    </row>
    <row r="2812" spans="1:8" x14ac:dyDescent="0.2">
      <c r="A2812" t="s">
        <v>37</v>
      </c>
      <c r="B2812" t="s">
        <v>137</v>
      </c>
      <c r="C2812">
        <v>4</v>
      </c>
      <c r="D2812" t="s">
        <v>95</v>
      </c>
      <c r="E2812" t="s">
        <v>95</v>
      </c>
      <c r="F2812" t="s">
        <v>95</v>
      </c>
      <c r="G2812">
        <v>0</v>
      </c>
      <c r="H2812" t="s">
        <v>95</v>
      </c>
    </row>
    <row r="2813" spans="1:8" x14ac:dyDescent="0.2">
      <c r="A2813" t="s">
        <v>37</v>
      </c>
      <c r="B2813" t="s">
        <v>138</v>
      </c>
      <c r="C2813">
        <v>5</v>
      </c>
      <c r="D2813" t="s">
        <v>95</v>
      </c>
      <c r="E2813" t="s">
        <v>95</v>
      </c>
      <c r="F2813" t="s">
        <v>95</v>
      </c>
      <c r="G2813">
        <v>0</v>
      </c>
      <c r="H2813" t="s">
        <v>95</v>
      </c>
    </row>
    <row r="2814" spans="1:8" x14ac:dyDescent="0.2">
      <c r="A2814" t="s">
        <v>37</v>
      </c>
      <c r="B2814" t="s">
        <v>139</v>
      </c>
      <c r="C2814">
        <v>5</v>
      </c>
      <c r="D2814" t="s">
        <v>95</v>
      </c>
      <c r="E2814" t="s">
        <v>95</v>
      </c>
      <c r="F2814" t="s">
        <v>95</v>
      </c>
      <c r="G2814">
        <v>0</v>
      </c>
      <c r="H2814" t="s">
        <v>95</v>
      </c>
    </row>
    <row r="2815" spans="1:8" x14ac:dyDescent="0.2">
      <c r="A2815" t="s">
        <v>37</v>
      </c>
      <c r="B2815" t="s">
        <v>140</v>
      </c>
      <c r="C2815">
        <v>5</v>
      </c>
      <c r="D2815" t="s">
        <v>95</v>
      </c>
      <c r="E2815" t="s">
        <v>95</v>
      </c>
      <c r="F2815" t="s">
        <v>95</v>
      </c>
      <c r="G2815">
        <v>0</v>
      </c>
      <c r="H2815" t="s">
        <v>95</v>
      </c>
    </row>
    <row r="2816" spans="1:8" x14ac:dyDescent="0.2">
      <c r="A2816" t="s">
        <v>37</v>
      </c>
      <c r="B2816" t="s">
        <v>141</v>
      </c>
      <c r="C2816">
        <v>1</v>
      </c>
      <c r="D2816" t="s">
        <v>95</v>
      </c>
      <c r="E2816" t="s">
        <v>95</v>
      </c>
      <c r="F2816" t="s">
        <v>95</v>
      </c>
      <c r="G2816">
        <v>0</v>
      </c>
      <c r="H2816" t="s">
        <v>95</v>
      </c>
    </row>
    <row r="2817" spans="1:8" x14ac:dyDescent="0.2">
      <c r="A2817" t="s">
        <v>37</v>
      </c>
      <c r="B2817" t="s">
        <v>142</v>
      </c>
      <c r="C2817">
        <v>5</v>
      </c>
      <c r="D2817" t="s">
        <v>95</v>
      </c>
      <c r="E2817" t="s">
        <v>95</v>
      </c>
      <c r="F2817" t="s">
        <v>95</v>
      </c>
      <c r="G2817">
        <v>0</v>
      </c>
      <c r="H2817" t="s">
        <v>95</v>
      </c>
    </row>
    <row r="2818" spans="1:8" x14ac:dyDescent="0.2">
      <c r="A2818" t="s">
        <v>37</v>
      </c>
      <c r="B2818" t="s">
        <v>143</v>
      </c>
      <c r="C2818">
        <v>5</v>
      </c>
      <c r="D2818" t="s">
        <v>95</v>
      </c>
      <c r="E2818" t="s">
        <v>95</v>
      </c>
      <c r="F2818" t="s">
        <v>95</v>
      </c>
      <c r="G2818">
        <v>0</v>
      </c>
      <c r="H2818" t="s">
        <v>95</v>
      </c>
    </row>
    <row r="2819" spans="1:8" x14ac:dyDescent="0.2">
      <c r="A2819" t="s">
        <v>37</v>
      </c>
      <c r="B2819" t="s">
        <v>144</v>
      </c>
      <c r="C2819">
        <v>3</v>
      </c>
      <c r="D2819" t="s">
        <v>95</v>
      </c>
      <c r="E2819" t="s">
        <v>95</v>
      </c>
      <c r="F2819" t="s">
        <v>95</v>
      </c>
      <c r="G2819">
        <v>0</v>
      </c>
      <c r="H2819" t="s">
        <v>95</v>
      </c>
    </row>
    <row r="2820" spans="1:8" x14ac:dyDescent="0.2">
      <c r="A2820" t="s">
        <v>37</v>
      </c>
      <c r="B2820" t="s">
        <v>145</v>
      </c>
      <c r="C2820">
        <v>6</v>
      </c>
      <c r="D2820" t="s">
        <v>95</v>
      </c>
      <c r="E2820" t="s">
        <v>95</v>
      </c>
      <c r="F2820" t="s">
        <v>95</v>
      </c>
      <c r="G2820">
        <v>0</v>
      </c>
      <c r="H2820" t="s">
        <v>95</v>
      </c>
    </row>
    <row r="2821" spans="1:8" x14ac:dyDescent="0.2">
      <c r="A2821" t="s">
        <v>37</v>
      </c>
      <c r="B2821" t="s">
        <v>146</v>
      </c>
      <c r="C2821">
        <v>7</v>
      </c>
      <c r="D2821" t="s">
        <v>95</v>
      </c>
      <c r="E2821" t="s">
        <v>95</v>
      </c>
      <c r="F2821" t="s">
        <v>95</v>
      </c>
      <c r="G2821">
        <v>0</v>
      </c>
      <c r="H2821" t="s">
        <v>95</v>
      </c>
    </row>
    <row r="2822" spans="1:8" x14ac:dyDescent="0.2">
      <c r="A2822" t="s">
        <v>37</v>
      </c>
      <c r="B2822" t="s">
        <v>147</v>
      </c>
      <c r="C2822">
        <v>5</v>
      </c>
      <c r="D2822" t="s">
        <v>95</v>
      </c>
      <c r="E2822" t="s">
        <v>95</v>
      </c>
      <c r="F2822" t="s">
        <v>95</v>
      </c>
      <c r="G2822">
        <v>0</v>
      </c>
      <c r="H2822" t="s">
        <v>95</v>
      </c>
    </row>
    <row r="2823" spans="1:8" x14ac:dyDescent="0.2">
      <c r="A2823" t="s">
        <v>37</v>
      </c>
      <c r="B2823" t="s">
        <v>148</v>
      </c>
      <c r="C2823">
        <v>6</v>
      </c>
      <c r="D2823" t="s">
        <v>95</v>
      </c>
      <c r="E2823" t="s">
        <v>95</v>
      </c>
      <c r="F2823" t="s">
        <v>95</v>
      </c>
      <c r="G2823">
        <v>0</v>
      </c>
      <c r="H2823" t="s">
        <v>95</v>
      </c>
    </row>
    <row r="2824" spans="1:8" x14ac:dyDescent="0.2">
      <c r="A2824" t="s">
        <v>37</v>
      </c>
      <c r="B2824" t="s">
        <v>149</v>
      </c>
      <c r="C2824">
        <v>4</v>
      </c>
      <c r="D2824" t="s">
        <v>95</v>
      </c>
      <c r="E2824" t="s">
        <v>95</v>
      </c>
      <c r="F2824" t="s">
        <v>95</v>
      </c>
      <c r="G2824">
        <v>0</v>
      </c>
      <c r="H2824" t="s">
        <v>95</v>
      </c>
    </row>
    <row r="2825" spans="1:8" x14ac:dyDescent="0.2">
      <c r="A2825" t="s">
        <v>37</v>
      </c>
      <c r="B2825" t="s">
        <v>150</v>
      </c>
      <c r="C2825">
        <v>2</v>
      </c>
      <c r="D2825" t="s">
        <v>95</v>
      </c>
      <c r="E2825" t="s">
        <v>95</v>
      </c>
      <c r="F2825" t="s">
        <v>95</v>
      </c>
      <c r="G2825">
        <v>0</v>
      </c>
      <c r="H2825" t="s">
        <v>95</v>
      </c>
    </row>
    <row r="2826" spans="1:8" x14ac:dyDescent="0.2">
      <c r="A2826" t="s">
        <v>37</v>
      </c>
      <c r="B2826" t="s">
        <v>151</v>
      </c>
      <c r="C2826">
        <v>4</v>
      </c>
      <c r="D2826" t="s">
        <v>95</v>
      </c>
      <c r="E2826" t="s">
        <v>95</v>
      </c>
      <c r="F2826" t="s">
        <v>95</v>
      </c>
      <c r="G2826">
        <v>0</v>
      </c>
      <c r="H2826" t="s">
        <v>95</v>
      </c>
    </row>
    <row r="2827" spans="1:8" x14ac:dyDescent="0.2">
      <c r="A2827" t="s">
        <v>37</v>
      </c>
      <c r="B2827" t="s">
        <v>152</v>
      </c>
      <c r="C2827">
        <v>5</v>
      </c>
      <c r="D2827" t="s">
        <v>95</v>
      </c>
      <c r="E2827" t="s">
        <v>95</v>
      </c>
      <c r="F2827" t="s">
        <v>95</v>
      </c>
      <c r="G2827">
        <v>0</v>
      </c>
      <c r="H2827" t="s">
        <v>95</v>
      </c>
    </row>
    <row r="2828" spans="1:8" x14ac:dyDescent="0.2">
      <c r="A2828" t="s">
        <v>37</v>
      </c>
      <c r="B2828" t="s">
        <v>153</v>
      </c>
      <c r="C2828">
        <v>5</v>
      </c>
      <c r="D2828" t="s">
        <v>95</v>
      </c>
      <c r="E2828" t="s">
        <v>95</v>
      </c>
      <c r="F2828" t="s">
        <v>95</v>
      </c>
      <c r="G2828">
        <v>0</v>
      </c>
      <c r="H2828" t="s">
        <v>95</v>
      </c>
    </row>
    <row r="2829" spans="1:8" x14ac:dyDescent="0.2">
      <c r="A2829" t="s">
        <v>37</v>
      </c>
      <c r="B2829" t="s">
        <v>154</v>
      </c>
      <c r="C2829">
        <v>5</v>
      </c>
      <c r="D2829" t="s">
        <v>95</v>
      </c>
      <c r="E2829" t="s">
        <v>95</v>
      </c>
      <c r="F2829" t="s">
        <v>95</v>
      </c>
      <c r="G2829">
        <v>0</v>
      </c>
      <c r="H2829" t="s">
        <v>95</v>
      </c>
    </row>
    <row r="2830" spans="1:8" x14ac:dyDescent="0.2">
      <c r="A2830" t="s">
        <v>37</v>
      </c>
      <c r="B2830" t="s">
        <v>155</v>
      </c>
      <c r="C2830">
        <v>5</v>
      </c>
      <c r="D2830" t="s">
        <v>95</v>
      </c>
      <c r="E2830" t="s">
        <v>95</v>
      </c>
      <c r="F2830" t="s">
        <v>95</v>
      </c>
      <c r="G2830">
        <v>0</v>
      </c>
      <c r="H2830" t="s">
        <v>95</v>
      </c>
    </row>
    <row r="2831" spans="1:8" x14ac:dyDescent="0.2">
      <c r="A2831" t="s">
        <v>37</v>
      </c>
      <c r="B2831" t="s">
        <v>156</v>
      </c>
      <c r="C2831">
        <v>4</v>
      </c>
      <c r="D2831" t="s">
        <v>95</v>
      </c>
      <c r="E2831" t="s">
        <v>95</v>
      </c>
      <c r="F2831" t="s">
        <v>95</v>
      </c>
      <c r="G2831">
        <v>0</v>
      </c>
      <c r="H2831" t="s">
        <v>95</v>
      </c>
    </row>
    <row r="2832" spans="1:8" x14ac:dyDescent="0.2">
      <c r="A2832" t="s">
        <v>37</v>
      </c>
      <c r="B2832" t="s">
        <v>157</v>
      </c>
      <c r="C2832">
        <v>4</v>
      </c>
      <c r="D2832" t="s">
        <v>95</v>
      </c>
      <c r="E2832" t="s">
        <v>95</v>
      </c>
      <c r="F2832" t="s">
        <v>95</v>
      </c>
      <c r="G2832">
        <v>0</v>
      </c>
      <c r="H2832" t="s">
        <v>95</v>
      </c>
    </row>
    <row r="2833" spans="1:8" x14ac:dyDescent="0.2">
      <c r="A2833" t="s">
        <v>37</v>
      </c>
      <c r="B2833" t="s">
        <v>158</v>
      </c>
      <c r="C2833">
        <v>5</v>
      </c>
      <c r="D2833" t="s">
        <v>95</v>
      </c>
      <c r="E2833" t="s">
        <v>95</v>
      </c>
      <c r="F2833" t="s">
        <v>95</v>
      </c>
      <c r="G2833">
        <v>0</v>
      </c>
      <c r="H2833" t="s">
        <v>95</v>
      </c>
    </row>
    <row r="2834" spans="1:8" x14ac:dyDescent="0.2">
      <c r="A2834" t="s">
        <v>37</v>
      </c>
      <c r="B2834" t="s">
        <v>159</v>
      </c>
      <c r="C2834">
        <v>6</v>
      </c>
      <c r="D2834" t="s">
        <v>95</v>
      </c>
      <c r="E2834" t="s">
        <v>95</v>
      </c>
      <c r="F2834" t="s">
        <v>95</v>
      </c>
      <c r="G2834">
        <v>0</v>
      </c>
      <c r="H2834" t="s">
        <v>95</v>
      </c>
    </row>
    <row r="2835" spans="1:8" x14ac:dyDescent="0.2">
      <c r="A2835" t="s">
        <v>37</v>
      </c>
      <c r="B2835" t="s">
        <v>160</v>
      </c>
      <c r="C2835">
        <v>1</v>
      </c>
      <c r="D2835" t="s">
        <v>95</v>
      </c>
      <c r="E2835" t="s">
        <v>95</v>
      </c>
      <c r="F2835" t="s">
        <v>95</v>
      </c>
      <c r="G2835">
        <v>0</v>
      </c>
      <c r="H2835" t="s">
        <v>95</v>
      </c>
    </row>
    <row r="2836" spans="1:8" x14ac:dyDescent="0.2">
      <c r="A2836" t="s">
        <v>37</v>
      </c>
      <c r="B2836" t="s">
        <v>161</v>
      </c>
      <c r="C2836">
        <v>1</v>
      </c>
      <c r="D2836" t="s">
        <v>95</v>
      </c>
      <c r="E2836" t="s">
        <v>95</v>
      </c>
      <c r="F2836" t="s">
        <v>95</v>
      </c>
      <c r="G2836">
        <v>0</v>
      </c>
      <c r="H2836" t="s">
        <v>95</v>
      </c>
    </row>
    <row r="2837" spans="1:8" x14ac:dyDescent="0.2">
      <c r="A2837" t="s">
        <v>37</v>
      </c>
      <c r="B2837" t="s">
        <v>162</v>
      </c>
      <c r="C2837">
        <v>2</v>
      </c>
      <c r="D2837" t="s">
        <v>95</v>
      </c>
      <c r="E2837" t="s">
        <v>95</v>
      </c>
      <c r="F2837" t="s">
        <v>95</v>
      </c>
      <c r="G2837">
        <v>0</v>
      </c>
      <c r="H2837" t="s">
        <v>95</v>
      </c>
    </row>
    <row r="2838" spans="1:8" x14ac:dyDescent="0.2">
      <c r="A2838" t="s">
        <v>37</v>
      </c>
      <c r="B2838" t="s">
        <v>163</v>
      </c>
      <c r="C2838">
        <v>1</v>
      </c>
      <c r="D2838" t="s">
        <v>95</v>
      </c>
      <c r="E2838" t="s">
        <v>95</v>
      </c>
      <c r="F2838" t="s">
        <v>95</v>
      </c>
      <c r="G2838">
        <v>0</v>
      </c>
      <c r="H2838" t="s">
        <v>95</v>
      </c>
    </row>
    <row r="2839" spans="1:8" x14ac:dyDescent="0.2">
      <c r="A2839" t="s">
        <v>37</v>
      </c>
      <c r="B2839" t="s">
        <v>164</v>
      </c>
      <c r="C2839">
        <v>2</v>
      </c>
      <c r="D2839" t="s">
        <v>95</v>
      </c>
      <c r="E2839" t="s">
        <v>95</v>
      </c>
      <c r="F2839" t="s">
        <v>95</v>
      </c>
      <c r="G2839">
        <v>0</v>
      </c>
      <c r="H2839" t="s">
        <v>95</v>
      </c>
    </row>
    <row r="2840" spans="1:8" x14ac:dyDescent="0.2">
      <c r="A2840" t="s">
        <v>37</v>
      </c>
      <c r="B2840" t="s">
        <v>165</v>
      </c>
      <c r="C2840">
        <v>2</v>
      </c>
      <c r="D2840" t="s">
        <v>95</v>
      </c>
      <c r="E2840" t="s">
        <v>95</v>
      </c>
      <c r="F2840" t="s">
        <v>95</v>
      </c>
      <c r="G2840">
        <v>0</v>
      </c>
      <c r="H2840" t="s">
        <v>95</v>
      </c>
    </row>
    <row r="2841" spans="1:8" x14ac:dyDescent="0.2">
      <c r="A2841" t="s">
        <v>37</v>
      </c>
      <c r="B2841" t="s">
        <v>166</v>
      </c>
      <c r="C2841">
        <v>2</v>
      </c>
      <c r="D2841" t="s">
        <v>95</v>
      </c>
      <c r="E2841" t="s">
        <v>95</v>
      </c>
      <c r="F2841" t="s">
        <v>95</v>
      </c>
      <c r="G2841">
        <v>0</v>
      </c>
      <c r="H2841" t="s">
        <v>95</v>
      </c>
    </row>
    <row r="2842" spans="1:8" x14ac:dyDescent="0.2">
      <c r="A2842" t="s">
        <v>37</v>
      </c>
      <c r="B2842" t="s">
        <v>167</v>
      </c>
      <c r="C2842">
        <v>1</v>
      </c>
      <c r="D2842" t="s">
        <v>95</v>
      </c>
      <c r="E2842" t="s">
        <v>95</v>
      </c>
      <c r="F2842" t="s">
        <v>95</v>
      </c>
      <c r="G2842">
        <v>0</v>
      </c>
      <c r="H2842" t="s">
        <v>95</v>
      </c>
    </row>
    <row r="2843" spans="1:8" x14ac:dyDescent="0.2">
      <c r="A2843" t="s">
        <v>37</v>
      </c>
      <c r="B2843" t="s">
        <v>168</v>
      </c>
      <c r="C2843">
        <v>2</v>
      </c>
      <c r="D2843" t="s">
        <v>95</v>
      </c>
      <c r="E2843" t="s">
        <v>95</v>
      </c>
      <c r="F2843" t="s">
        <v>95</v>
      </c>
      <c r="G2843">
        <v>0</v>
      </c>
      <c r="H2843" t="s">
        <v>95</v>
      </c>
    </row>
    <row r="2844" spans="1:8" x14ac:dyDescent="0.2">
      <c r="A2844" t="s">
        <v>37</v>
      </c>
      <c r="B2844" t="s">
        <v>169</v>
      </c>
      <c r="C2844">
        <v>2</v>
      </c>
      <c r="D2844" t="s">
        <v>95</v>
      </c>
      <c r="E2844" t="s">
        <v>95</v>
      </c>
      <c r="F2844" t="s">
        <v>95</v>
      </c>
      <c r="G2844">
        <v>0</v>
      </c>
      <c r="H2844" t="s">
        <v>95</v>
      </c>
    </row>
    <row r="2845" spans="1:8" x14ac:dyDescent="0.2">
      <c r="A2845" t="s">
        <v>37</v>
      </c>
      <c r="B2845" t="s">
        <v>170</v>
      </c>
      <c r="C2845">
        <v>1</v>
      </c>
      <c r="D2845" t="s">
        <v>95</v>
      </c>
      <c r="E2845" t="s">
        <v>95</v>
      </c>
      <c r="F2845" t="s">
        <v>95</v>
      </c>
      <c r="G2845">
        <v>0</v>
      </c>
      <c r="H2845" t="s">
        <v>95</v>
      </c>
    </row>
    <row r="2846" spans="1:8" x14ac:dyDescent="0.2">
      <c r="A2846" t="s">
        <v>37</v>
      </c>
      <c r="B2846" t="s">
        <v>171</v>
      </c>
      <c r="C2846">
        <v>2</v>
      </c>
      <c r="D2846" t="s">
        <v>95</v>
      </c>
      <c r="E2846" t="s">
        <v>95</v>
      </c>
      <c r="F2846" t="s">
        <v>95</v>
      </c>
      <c r="G2846">
        <v>0</v>
      </c>
      <c r="H2846" t="s">
        <v>95</v>
      </c>
    </row>
    <row r="2847" spans="1:8" x14ac:dyDescent="0.2">
      <c r="A2847" t="s">
        <v>37</v>
      </c>
      <c r="B2847" t="s">
        <v>172</v>
      </c>
      <c r="C2847">
        <v>2</v>
      </c>
      <c r="D2847" t="s">
        <v>95</v>
      </c>
      <c r="E2847" t="s">
        <v>95</v>
      </c>
      <c r="F2847" t="s">
        <v>95</v>
      </c>
      <c r="G2847">
        <v>0</v>
      </c>
      <c r="H2847" t="s">
        <v>95</v>
      </c>
    </row>
    <row r="2848" spans="1:8" x14ac:dyDescent="0.2">
      <c r="A2848" t="s">
        <v>37</v>
      </c>
      <c r="B2848" t="s">
        <v>173</v>
      </c>
      <c r="C2848">
        <v>2</v>
      </c>
      <c r="D2848" t="s">
        <v>95</v>
      </c>
      <c r="E2848" t="s">
        <v>95</v>
      </c>
      <c r="F2848" t="s">
        <v>95</v>
      </c>
      <c r="G2848">
        <v>0</v>
      </c>
      <c r="H2848" t="s">
        <v>95</v>
      </c>
    </row>
    <row r="2849" spans="1:8" x14ac:dyDescent="0.2">
      <c r="A2849" t="s">
        <v>37</v>
      </c>
      <c r="B2849" t="s">
        <v>174</v>
      </c>
      <c r="C2849">
        <v>2</v>
      </c>
      <c r="D2849" t="s">
        <v>95</v>
      </c>
      <c r="E2849" t="s">
        <v>95</v>
      </c>
      <c r="F2849" t="s">
        <v>95</v>
      </c>
      <c r="G2849">
        <v>0</v>
      </c>
      <c r="H2849" t="s">
        <v>95</v>
      </c>
    </row>
    <row r="2850" spans="1:8" x14ac:dyDescent="0.2">
      <c r="A2850" t="s">
        <v>37</v>
      </c>
      <c r="B2850" t="s">
        <v>175</v>
      </c>
      <c r="C2850">
        <v>2</v>
      </c>
      <c r="D2850" t="s">
        <v>95</v>
      </c>
      <c r="E2850" t="s">
        <v>95</v>
      </c>
      <c r="F2850" t="s">
        <v>95</v>
      </c>
      <c r="G2850">
        <v>0</v>
      </c>
      <c r="H2850" t="s">
        <v>95</v>
      </c>
    </row>
    <row r="2851" spans="1:8" x14ac:dyDescent="0.2">
      <c r="A2851" t="s">
        <v>37</v>
      </c>
      <c r="B2851" t="s">
        <v>176</v>
      </c>
      <c r="C2851">
        <v>2</v>
      </c>
      <c r="D2851" t="s">
        <v>95</v>
      </c>
      <c r="E2851" t="s">
        <v>95</v>
      </c>
      <c r="F2851" t="s">
        <v>95</v>
      </c>
      <c r="G2851">
        <v>0</v>
      </c>
      <c r="H2851" t="s">
        <v>95</v>
      </c>
    </row>
    <row r="2852" spans="1:8" x14ac:dyDescent="0.2">
      <c r="A2852" t="s">
        <v>37</v>
      </c>
      <c r="B2852" t="s">
        <v>177</v>
      </c>
      <c r="C2852">
        <v>2</v>
      </c>
      <c r="D2852" t="s">
        <v>95</v>
      </c>
      <c r="E2852" t="s">
        <v>95</v>
      </c>
      <c r="F2852" t="s">
        <v>95</v>
      </c>
      <c r="G2852">
        <v>0</v>
      </c>
      <c r="H2852" t="s">
        <v>95</v>
      </c>
    </row>
    <row r="2853" spans="1:8" x14ac:dyDescent="0.2">
      <c r="A2853" t="s">
        <v>37</v>
      </c>
      <c r="B2853" t="s">
        <v>178</v>
      </c>
      <c r="C2853">
        <v>2</v>
      </c>
      <c r="D2853" t="s">
        <v>95</v>
      </c>
      <c r="E2853" t="s">
        <v>95</v>
      </c>
      <c r="F2853" t="s">
        <v>95</v>
      </c>
      <c r="G2853">
        <v>0</v>
      </c>
      <c r="H2853" t="s">
        <v>95</v>
      </c>
    </row>
    <row r="2854" spans="1:8" x14ac:dyDescent="0.2">
      <c r="A2854" t="s">
        <v>37</v>
      </c>
      <c r="B2854" t="s">
        <v>179</v>
      </c>
      <c r="C2854">
        <v>1</v>
      </c>
      <c r="D2854" t="s">
        <v>95</v>
      </c>
      <c r="E2854" t="s">
        <v>95</v>
      </c>
      <c r="F2854" t="s">
        <v>95</v>
      </c>
      <c r="G2854">
        <v>0</v>
      </c>
      <c r="H2854" t="s">
        <v>95</v>
      </c>
    </row>
    <row r="2855" spans="1:8" x14ac:dyDescent="0.2">
      <c r="A2855" t="s">
        <v>37</v>
      </c>
      <c r="B2855" t="s">
        <v>180</v>
      </c>
      <c r="C2855">
        <v>2</v>
      </c>
      <c r="D2855" t="s">
        <v>95</v>
      </c>
      <c r="E2855" t="s">
        <v>95</v>
      </c>
      <c r="F2855" t="s">
        <v>95</v>
      </c>
      <c r="G2855">
        <v>0</v>
      </c>
      <c r="H2855" t="s">
        <v>95</v>
      </c>
    </row>
    <row r="2856" spans="1:8" x14ac:dyDescent="0.2">
      <c r="A2856" t="s">
        <v>37</v>
      </c>
      <c r="B2856" t="s">
        <v>181</v>
      </c>
      <c r="C2856">
        <v>2</v>
      </c>
      <c r="D2856" t="s">
        <v>95</v>
      </c>
      <c r="E2856" t="s">
        <v>95</v>
      </c>
      <c r="F2856" t="s">
        <v>95</v>
      </c>
      <c r="G2856">
        <v>0</v>
      </c>
      <c r="H2856" t="s">
        <v>95</v>
      </c>
    </row>
    <row r="2857" spans="1:8" x14ac:dyDescent="0.2">
      <c r="A2857" t="s">
        <v>37</v>
      </c>
      <c r="B2857" t="s">
        <v>182</v>
      </c>
      <c r="C2857">
        <v>2</v>
      </c>
      <c r="D2857" t="s">
        <v>95</v>
      </c>
      <c r="E2857" t="s">
        <v>95</v>
      </c>
      <c r="F2857" t="s">
        <v>95</v>
      </c>
      <c r="G2857">
        <v>0</v>
      </c>
      <c r="H2857" t="s">
        <v>95</v>
      </c>
    </row>
    <row r="2858" spans="1:8" x14ac:dyDescent="0.2">
      <c r="A2858" t="s">
        <v>37</v>
      </c>
      <c r="B2858" t="s">
        <v>183</v>
      </c>
      <c r="C2858">
        <v>1</v>
      </c>
      <c r="D2858" t="s">
        <v>95</v>
      </c>
      <c r="E2858" t="s">
        <v>95</v>
      </c>
      <c r="F2858" t="s">
        <v>95</v>
      </c>
      <c r="G2858">
        <v>0</v>
      </c>
      <c r="H2858" t="s">
        <v>95</v>
      </c>
    </row>
    <row r="2859" spans="1:8" x14ac:dyDescent="0.2">
      <c r="A2859" t="s">
        <v>37</v>
      </c>
      <c r="B2859" t="s">
        <v>184</v>
      </c>
      <c r="C2859">
        <v>2</v>
      </c>
      <c r="D2859" t="s">
        <v>95</v>
      </c>
      <c r="E2859" t="s">
        <v>95</v>
      </c>
      <c r="F2859" t="s">
        <v>95</v>
      </c>
      <c r="G2859">
        <v>0</v>
      </c>
      <c r="H2859" t="s">
        <v>95</v>
      </c>
    </row>
    <row r="2860" spans="1:8" x14ac:dyDescent="0.2">
      <c r="A2860" t="s">
        <v>37</v>
      </c>
      <c r="B2860" t="s">
        <v>185</v>
      </c>
      <c r="C2860">
        <v>2</v>
      </c>
      <c r="D2860" t="s">
        <v>95</v>
      </c>
      <c r="E2860" t="s">
        <v>95</v>
      </c>
      <c r="F2860" t="s">
        <v>95</v>
      </c>
      <c r="G2860">
        <v>0</v>
      </c>
      <c r="H2860" t="s">
        <v>95</v>
      </c>
    </row>
    <row r="2861" spans="1:8" x14ac:dyDescent="0.2">
      <c r="A2861" t="s">
        <v>37</v>
      </c>
      <c r="B2861" t="s">
        <v>186</v>
      </c>
      <c r="C2861">
        <v>2</v>
      </c>
      <c r="D2861" t="s">
        <v>95</v>
      </c>
      <c r="E2861" t="s">
        <v>95</v>
      </c>
      <c r="F2861" t="s">
        <v>95</v>
      </c>
      <c r="G2861">
        <v>0</v>
      </c>
      <c r="H2861" t="s">
        <v>95</v>
      </c>
    </row>
    <row r="2862" spans="1:8" x14ac:dyDescent="0.2">
      <c r="A2862" t="s">
        <v>37</v>
      </c>
      <c r="B2862" t="s">
        <v>187</v>
      </c>
      <c r="C2862">
        <v>1</v>
      </c>
      <c r="D2862" t="s">
        <v>95</v>
      </c>
      <c r="E2862" t="s">
        <v>95</v>
      </c>
      <c r="F2862" t="s">
        <v>95</v>
      </c>
      <c r="G2862">
        <v>0</v>
      </c>
      <c r="H2862" t="s">
        <v>95</v>
      </c>
    </row>
    <row r="2863" spans="1:8" x14ac:dyDescent="0.2">
      <c r="A2863" t="s">
        <v>37</v>
      </c>
      <c r="B2863" t="s">
        <v>188</v>
      </c>
      <c r="C2863">
        <v>2</v>
      </c>
      <c r="D2863" t="s">
        <v>95</v>
      </c>
      <c r="E2863" t="s">
        <v>95</v>
      </c>
      <c r="F2863" t="s">
        <v>95</v>
      </c>
      <c r="G2863">
        <v>0</v>
      </c>
      <c r="H2863" t="s">
        <v>95</v>
      </c>
    </row>
    <row r="2864" spans="1:8" x14ac:dyDescent="0.2">
      <c r="A2864" t="s">
        <v>37</v>
      </c>
      <c r="B2864" t="s">
        <v>189</v>
      </c>
      <c r="C2864">
        <v>2</v>
      </c>
      <c r="D2864" t="s">
        <v>95</v>
      </c>
      <c r="E2864" t="s">
        <v>95</v>
      </c>
      <c r="F2864" t="s">
        <v>95</v>
      </c>
      <c r="G2864">
        <v>0</v>
      </c>
      <c r="H2864" t="s">
        <v>95</v>
      </c>
    </row>
    <row r="2865" spans="1:8" x14ac:dyDescent="0.2">
      <c r="A2865" t="s">
        <v>37</v>
      </c>
      <c r="B2865" t="s">
        <v>190</v>
      </c>
      <c r="C2865">
        <v>2</v>
      </c>
      <c r="D2865" t="s">
        <v>95</v>
      </c>
      <c r="E2865" t="s">
        <v>95</v>
      </c>
      <c r="F2865" t="s">
        <v>95</v>
      </c>
      <c r="G2865">
        <v>0</v>
      </c>
      <c r="H2865" t="s">
        <v>95</v>
      </c>
    </row>
    <row r="2866" spans="1:8" x14ac:dyDescent="0.2">
      <c r="A2866" t="s">
        <v>37</v>
      </c>
      <c r="B2866" t="s">
        <v>191</v>
      </c>
      <c r="C2866">
        <v>1</v>
      </c>
      <c r="D2866" t="s">
        <v>95</v>
      </c>
      <c r="E2866" t="s">
        <v>95</v>
      </c>
      <c r="F2866" t="s">
        <v>95</v>
      </c>
      <c r="G2866">
        <v>0</v>
      </c>
      <c r="H2866" t="s">
        <v>95</v>
      </c>
    </row>
    <row r="2867" spans="1:8" x14ac:dyDescent="0.2">
      <c r="A2867" t="s">
        <v>37</v>
      </c>
      <c r="B2867" t="s">
        <v>192</v>
      </c>
      <c r="C2867">
        <v>6</v>
      </c>
      <c r="D2867" t="s">
        <v>95</v>
      </c>
      <c r="E2867" t="s">
        <v>95</v>
      </c>
      <c r="F2867" t="s">
        <v>95</v>
      </c>
      <c r="G2867">
        <v>0</v>
      </c>
      <c r="H2867" t="s">
        <v>95</v>
      </c>
    </row>
    <row r="2868" spans="1:8" x14ac:dyDescent="0.2">
      <c r="A2868" t="s">
        <v>37</v>
      </c>
      <c r="B2868" t="s">
        <v>193</v>
      </c>
      <c r="C2868">
        <v>6</v>
      </c>
      <c r="D2868" t="s">
        <v>95</v>
      </c>
      <c r="E2868" t="s">
        <v>95</v>
      </c>
      <c r="F2868" t="s">
        <v>95</v>
      </c>
      <c r="G2868">
        <v>0</v>
      </c>
      <c r="H2868" t="s">
        <v>95</v>
      </c>
    </row>
    <row r="2869" spans="1:8" x14ac:dyDescent="0.2">
      <c r="A2869" t="s">
        <v>37</v>
      </c>
      <c r="B2869" t="s">
        <v>194</v>
      </c>
      <c r="C2869">
        <v>4</v>
      </c>
      <c r="D2869" t="s">
        <v>95</v>
      </c>
      <c r="E2869" t="s">
        <v>95</v>
      </c>
      <c r="F2869" t="s">
        <v>95</v>
      </c>
      <c r="G2869">
        <v>0</v>
      </c>
      <c r="H2869" t="s">
        <v>95</v>
      </c>
    </row>
    <row r="2870" spans="1:8" x14ac:dyDescent="0.2">
      <c r="A2870" t="s">
        <v>37</v>
      </c>
      <c r="B2870" t="s">
        <v>195</v>
      </c>
      <c r="C2870">
        <v>1</v>
      </c>
      <c r="D2870" t="s">
        <v>95</v>
      </c>
      <c r="E2870" t="s">
        <v>95</v>
      </c>
      <c r="F2870" t="s">
        <v>95</v>
      </c>
      <c r="G2870">
        <v>0</v>
      </c>
      <c r="H2870" t="s">
        <v>95</v>
      </c>
    </row>
    <row r="2871" spans="1:8" x14ac:dyDescent="0.2">
      <c r="A2871" t="s">
        <v>37</v>
      </c>
      <c r="B2871" t="s">
        <v>196</v>
      </c>
      <c r="C2871">
        <v>4</v>
      </c>
      <c r="D2871" t="s">
        <v>95</v>
      </c>
      <c r="E2871" t="s">
        <v>95</v>
      </c>
      <c r="F2871" t="s">
        <v>95</v>
      </c>
      <c r="G2871">
        <v>0</v>
      </c>
      <c r="H2871" t="s">
        <v>95</v>
      </c>
    </row>
    <row r="2872" spans="1:8" x14ac:dyDescent="0.2">
      <c r="A2872" t="s">
        <v>37</v>
      </c>
      <c r="B2872" t="s">
        <v>197</v>
      </c>
      <c r="C2872">
        <v>4</v>
      </c>
      <c r="D2872" t="s">
        <v>95</v>
      </c>
      <c r="E2872" t="s">
        <v>95</v>
      </c>
      <c r="F2872" t="s">
        <v>95</v>
      </c>
      <c r="G2872">
        <v>0</v>
      </c>
      <c r="H2872" t="s">
        <v>95</v>
      </c>
    </row>
    <row r="2873" spans="1:8" x14ac:dyDescent="0.2">
      <c r="A2873" t="s">
        <v>37</v>
      </c>
      <c r="B2873" t="s">
        <v>198</v>
      </c>
      <c r="C2873">
        <v>1</v>
      </c>
      <c r="D2873" t="s">
        <v>95</v>
      </c>
      <c r="E2873" t="s">
        <v>95</v>
      </c>
      <c r="F2873" t="s">
        <v>95</v>
      </c>
      <c r="G2873">
        <v>0</v>
      </c>
      <c r="H2873" t="s">
        <v>95</v>
      </c>
    </row>
    <row r="2874" spans="1:8" x14ac:dyDescent="0.2">
      <c r="A2874" t="s">
        <v>37</v>
      </c>
      <c r="B2874" t="s">
        <v>199</v>
      </c>
      <c r="C2874">
        <v>6</v>
      </c>
      <c r="D2874" t="s">
        <v>95</v>
      </c>
      <c r="E2874" t="s">
        <v>95</v>
      </c>
      <c r="F2874" t="s">
        <v>95</v>
      </c>
      <c r="G2874">
        <v>0</v>
      </c>
      <c r="H2874" t="s">
        <v>95</v>
      </c>
    </row>
    <row r="2875" spans="1:8" x14ac:dyDescent="0.2">
      <c r="A2875" t="s">
        <v>37</v>
      </c>
      <c r="B2875" t="s">
        <v>200</v>
      </c>
      <c r="C2875">
        <v>4</v>
      </c>
      <c r="D2875" t="s">
        <v>95</v>
      </c>
      <c r="E2875" t="s">
        <v>95</v>
      </c>
      <c r="F2875" t="s">
        <v>95</v>
      </c>
      <c r="G2875">
        <v>0</v>
      </c>
      <c r="H2875" t="s">
        <v>95</v>
      </c>
    </row>
    <row r="2876" spans="1:8" x14ac:dyDescent="0.2">
      <c r="A2876" t="s">
        <v>37</v>
      </c>
      <c r="B2876" t="s">
        <v>201</v>
      </c>
      <c r="C2876">
        <v>4</v>
      </c>
      <c r="D2876" t="s">
        <v>95</v>
      </c>
      <c r="E2876" t="s">
        <v>95</v>
      </c>
      <c r="F2876" t="s">
        <v>95</v>
      </c>
      <c r="G2876">
        <v>0</v>
      </c>
      <c r="H2876" t="s">
        <v>95</v>
      </c>
    </row>
    <row r="2877" spans="1:8" x14ac:dyDescent="0.2">
      <c r="A2877" t="s">
        <v>37</v>
      </c>
      <c r="B2877" t="s">
        <v>202</v>
      </c>
      <c r="C2877">
        <v>3</v>
      </c>
      <c r="D2877" t="s">
        <v>95</v>
      </c>
      <c r="E2877" t="s">
        <v>95</v>
      </c>
      <c r="F2877" t="s">
        <v>95</v>
      </c>
      <c r="G2877">
        <v>0</v>
      </c>
      <c r="H2877" t="s">
        <v>95</v>
      </c>
    </row>
    <row r="2878" spans="1:8" x14ac:dyDescent="0.2">
      <c r="A2878" t="s">
        <v>37</v>
      </c>
      <c r="B2878" t="s">
        <v>203</v>
      </c>
      <c r="C2878">
        <v>6</v>
      </c>
      <c r="D2878" t="s">
        <v>95</v>
      </c>
      <c r="E2878" t="s">
        <v>95</v>
      </c>
      <c r="F2878" t="s">
        <v>95</v>
      </c>
      <c r="G2878">
        <v>0</v>
      </c>
      <c r="H2878" t="s">
        <v>95</v>
      </c>
    </row>
    <row r="2879" spans="1:8" x14ac:dyDescent="0.2">
      <c r="A2879" t="s">
        <v>37</v>
      </c>
      <c r="B2879" t="s">
        <v>204</v>
      </c>
      <c r="C2879">
        <v>5</v>
      </c>
      <c r="D2879" t="s">
        <v>95</v>
      </c>
      <c r="E2879" t="s">
        <v>95</v>
      </c>
      <c r="F2879" t="s">
        <v>95</v>
      </c>
      <c r="G2879">
        <v>0</v>
      </c>
      <c r="H2879" t="s">
        <v>95</v>
      </c>
    </row>
    <row r="2880" spans="1:8" x14ac:dyDescent="0.2">
      <c r="A2880" t="s">
        <v>37</v>
      </c>
      <c r="B2880" t="s">
        <v>205</v>
      </c>
      <c r="C2880">
        <v>1</v>
      </c>
      <c r="D2880" t="s">
        <v>95</v>
      </c>
      <c r="E2880" t="s">
        <v>95</v>
      </c>
      <c r="F2880" t="s">
        <v>95</v>
      </c>
      <c r="G2880">
        <v>0</v>
      </c>
      <c r="H2880" t="s">
        <v>95</v>
      </c>
    </row>
    <row r="2881" spans="1:8" x14ac:dyDescent="0.2">
      <c r="A2881" t="s">
        <v>37</v>
      </c>
      <c r="B2881" t="s">
        <v>206</v>
      </c>
      <c r="C2881">
        <v>4</v>
      </c>
      <c r="D2881" t="s">
        <v>95</v>
      </c>
      <c r="E2881" t="s">
        <v>95</v>
      </c>
      <c r="F2881" t="s">
        <v>95</v>
      </c>
      <c r="G2881">
        <v>0</v>
      </c>
      <c r="H2881" t="s">
        <v>95</v>
      </c>
    </row>
    <row r="2882" spans="1:8" x14ac:dyDescent="0.2">
      <c r="A2882" t="s">
        <v>37</v>
      </c>
      <c r="B2882" t="s">
        <v>207</v>
      </c>
      <c r="C2882">
        <v>5</v>
      </c>
      <c r="D2882" t="s">
        <v>95</v>
      </c>
      <c r="E2882" t="s">
        <v>95</v>
      </c>
      <c r="F2882" t="s">
        <v>95</v>
      </c>
      <c r="G2882">
        <v>0</v>
      </c>
      <c r="H2882" t="s">
        <v>95</v>
      </c>
    </row>
    <row r="2883" spans="1:8" x14ac:dyDescent="0.2">
      <c r="A2883" t="s">
        <v>37</v>
      </c>
      <c r="B2883" t="s">
        <v>208</v>
      </c>
      <c r="C2883">
        <v>2</v>
      </c>
      <c r="D2883" t="s">
        <v>95</v>
      </c>
      <c r="E2883" t="s">
        <v>95</v>
      </c>
      <c r="F2883" t="s">
        <v>95</v>
      </c>
      <c r="G2883">
        <v>0</v>
      </c>
      <c r="H2883" t="s">
        <v>95</v>
      </c>
    </row>
    <row r="2884" spans="1:8" x14ac:dyDescent="0.2">
      <c r="A2884" t="s">
        <v>37</v>
      </c>
      <c r="B2884" t="s">
        <v>209</v>
      </c>
      <c r="C2884">
        <v>1</v>
      </c>
      <c r="D2884" t="s">
        <v>95</v>
      </c>
      <c r="E2884" t="s">
        <v>95</v>
      </c>
      <c r="F2884" t="s">
        <v>95</v>
      </c>
      <c r="G2884">
        <v>0</v>
      </c>
      <c r="H2884" t="s">
        <v>95</v>
      </c>
    </row>
    <row r="2885" spans="1:8" x14ac:dyDescent="0.2">
      <c r="A2885" t="s">
        <v>37</v>
      </c>
      <c r="B2885" t="s">
        <v>210</v>
      </c>
      <c r="C2885">
        <v>4</v>
      </c>
      <c r="D2885" t="s">
        <v>95</v>
      </c>
      <c r="E2885" t="s">
        <v>95</v>
      </c>
      <c r="F2885" t="s">
        <v>95</v>
      </c>
      <c r="G2885">
        <v>0</v>
      </c>
      <c r="H2885" t="s">
        <v>95</v>
      </c>
    </row>
    <row r="2886" spans="1:8" x14ac:dyDescent="0.2">
      <c r="A2886" t="s">
        <v>37</v>
      </c>
      <c r="B2886" t="s">
        <v>211</v>
      </c>
      <c r="C2886">
        <v>6</v>
      </c>
      <c r="D2886" t="s">
        <v>95</v>
      </c>
      <c r="E2886" t="s">
        <v>95</v>
      </c>
      <c r="F2886" t="s">
        <v>95</v>
      </c>
      <c r="G2886">
        <v>0</v>
      </c>
      <c r="H2886" t="s">
        <v>95</v>
      </c>
    </row>
    <row r="2887" spans="1:8" x14ac:dyDescent="0.2">
      <c r="A2887" t="s">
        <v>37</v>
      </c>
      <c r="B2887" t="s">
        <v>212</v>
      </c>
      <c r="C2887">
        <v>6</v>
      </c>
      <c r="D2887" t="s">
        <v>95</v>
      </c>
      <c r="E2887" t="s">
        <v>95</v>
      </c>
      <c r="F2887" t="s">
        <v>95</v>
      </c>
      <c r="G2887">
        <v>0</v>
      </c>
      <c r="H2887" t="s">
        <v>95</v>
      </c>
    </row>
    <row r="2888" spans="1:8" x14ac:dyDescent="0.2">
      <c r="A2888" t="s">
        <v>37</v>
      </c>
      <c r="B2888" t="s">
        <v>213</v>
      </c>
      <c r="C2888">
        <v>4</v>
      </c>
      <c r="D2888" t="s">
        <v>95</v>
      </c>
      <c r="E2888" t="s">
        <v>95</v>
      </c>
      <c r="F2888" t="s">
        <v>95</v>
      </c>
      <c r="G2888">
        <v>0</v>
      </c>
      <c r="H2888" t="s">
        <v>95</v>
      </c>
    </row>
    <row r="2889" spans="1:8" x14ac:dyDescent="0.2">
      <c r="A2889" t="s">
        <v>37</v>
      </c>
      <c r="B2889" t="s">
        <v>214</v>
      </c>
      <c r="C2889">
        <v>3</v>
      </c>
      <c r="D2889" t="s">
        <v>95</v>
      </c>
      <c r="E2889" t="s">
        <v>95</v>
      </c>
      <c r="F2889" t="s">
        <v>95</v>
      </c>
      <c r="G2889">
        <v>0</v>
      </c>
      <c r="H2889" t="s">
        <v>95</v>
      </c>
    </row>
    <row r="2890" spans="1:8" x14ac:dyDescent="0.2">
      <c r="A2890" t="s">
        <v>37</v>
      </c>
      <c r="B2890" t="s">
        <v>215</v>
      </c>
      <c r="C2890">
        <v>6</v>
      </c>
      <c r="D2890" t="s">
        <v>95</v>
      </c>
      <c r="E2890" t="s">
        <v>95</v>
      </c>
      <c r="F2890" t="s">
        <v>95</v>
      </c>
      <c r="G2890">
        <v>0</v>
      </c>
      <c r="H2890" t="s">
        <v>95</v>
      </c>
    </row>
    <row r="2891" spans="1:8" x14ac:dyDescent="0.2">
      <c r="A2891" t="s">
        <v>37</v>
      </c>
      <c r="B2891" t="s">
        <v>216</v>
      </c>
      <c r="C2891">
        <v>2</v>
      </c>
      <c r="D2891" t="s">
        <v>95</v>
      </c>
      <c r="E2891" t="s">
        <v>95</v>
      </c>
      <c r="F2891" t="s">
        <v>95</v>
      </c>
      <c r="G2891">
        <v>0</v>
      </c>
      <c r="H2891" t="s">
        <v>95</v>
      </c>
    </row>
    <row r="2892" spans="1:8" x14ac:dyDescent="0.2">
      <c r="A2892" t="s">
        <v>37</v>
      </c>
      <c r="B2892" t="s">
        <v>217</v>
      </c>
      <c r="C2892">
        <v>4</v>
      </c>
      <c r="D2892" t="s">
        <v>95</v>
      </c>
      <c r="E2892" t="s">
        <v>95</v>
      </c>
      <c r="F2892" t="s">
        <v>95</v>
      </c>
      <c r="G2892">
        <v>0</v>
      </c>
      <c r="H2892" t="s">
        <v>95</v>
      </c>
    </row>
    <row r="2893" spans="1:8" x14ac:dyDescent="0.2">
      <c r="A2893" t="s">
        <v>37</v>
      </c>
      <c r="B2893" t="s">
        <v>218</v>
      </c>
      <c r="C2893">
        <v>2</v>
      </c>
      <c r="D2893" t="s">
        <v>95</v>
      </c>
      <c r="E2893" t="s">
        <v>95</v>
      </c>
      <c r="F2893" t="s">
        <v>95</v>
      </c>
      <c r="G2893">
        <v>0</v>
      </c>
      <c r="H2893" t="s">
        <v>95</v>
      </c>
    </row>
    <row r="2894" spans="1:8" x14ac:dyDescent="0.2">
      <c r="A2894" t="s">
        <v>37</v>
      </c>
      <c r="B2894" t="s">
        <v>219</v>
      </c>
      <c r="C2894">
        <v>1</v>
      </c>
      <c r="D2894" t="s">
        <v>95</v>
      </c>
      <c r="E2894" t="s">
        <v>95</v>
      </c>
      <c r="F2894" t="s">
        <v>95</v>
      </c>
      <c r="G2894">
        <v>0</v>
      </c>
      <c r="H2894" t="s">
        <v>95</v>
      </c>
    </row>
    <row r="2895" spans="1:8" x14ac:dyDescent="0.2">
      <c r="A2895" t="s">
        <v>37</v>
      </c>
      <c r="B2895" t="s">
        <v>220</v>
      </c>
      <c r="C2895">
        <v>1</v>
      </c>
      <c r="D2895" t="s">
        <v>95</v>
      </c>
      <c r="E2895" t="s">
        <v>95</v>
      </c>
      <c r="F2895" t="s">
        <v>95</v>
      </c>
      <c r="G2895">
        <v>0</v>
      </c>
      <c r="H2895" t="s">
        <v>95</v>
      </c>
    </row>
    <row r="2896" spans="1:8" x14ac:dyDescent="0.2">
      <c r="A2896" t="s">
        <v>37</v>
      </c>
      <c r="B2896" t="s">
        <v>221</v>
      </c>
      <c r="C2896">
        <v>3</v>
      </c>
      <c r="D2896" t="s">
        <v>95</v>
      </c>
      <c r="E2896" t="s">
        <v>95</v>
      </c>
      <c r="F2896" t="s">
        <v>95</v>
      </c>
      <c r="G2896">
        <v>0</v>
      </c>
      <c r="H2896" t="s">
        <v>95</v>
      </c>
    </row>
    <row r="2897" spans="1:8" x14ac:dyDescent="0.2">
      <c r="A2897" t="s">
        <v>37</v>
      </c>
      <c r="B2897" t="s">
        <v>222</v>
      </c>
      <c r="C2897">
        <v>5</v>
      </c>
      <c r="D2897" t="s">
        <v>95</v>
      </c>
      <c r="E2897" t="s">
        <v>95</v>
      </c>
      <c r="F2897" t="s">
        <v>95</v>
      </c>
      <c r="G2897">
        <v>0</v>
      </c>
      <c r="H2897" t="s">
        <v>95</v>
      </c>
    </row>
    <row r="2898" spans="1:8" x14ac:dyDescent="0.2">
      <c r="A2898" t="s">
        <v>37</v>
      </c>
      <c r="B2898" t="s">
        <v>223</v>
      </c>
      <c r="C2898">
        <v>5</v>
      </c>
      <c r="D2898" t="s">
        <v>95</v>
      </c>
      <c r="E2898" t="s">
        <v>95</v>
      </c>
      <c r="F2898" t="s">
        <v>95</v>
      </c>
      <c r="G2898">
        <v>0</v>
      </c>
      <c r="H2898" t="s">
        <v>95</v>
      </c>
    </row>
    <row r="2899" spans="1:8" x14ac:dyDescent="0.2">
      <c r="A2899" t="s">
        <v>37</v>
      </c>
      <c r="B2899" t="s">
        <v>224</v>
      </c>
      <c r="C2899">
        <v>3</v>
      </c>
      <c r="D2899" t="s">
        <v>95</v>
      </c>
      <c r="E2899" t="s">
        <v>95</v>
      </c>
      <c r="F2899" t="s">
        <v>95</v>
      </c>
      <c r="G2899">
        <v>0</v>
      </c>
      <c r="H2899" t="s">
        <v>95</v>
      </c>
    </row>
    <row r="2900" spans="1:8" x14ac:dyDescent="0.2">
      <c r="A2900" t="s">
        <v>37</v>
      </c>
      <c r="B2900" t="s">
        <v>225</v>
      </c>
      <c r="C2900">
        <v>5</v>
      </c>
      <c r="D2900" t="s">
        <v>95</v>
      </c>
      <c r="E2900" t="s">
        <v>95</v>
      </c>
      <c r="F2900" t="s">
        <v>95</v>
      </c>
      <c r="G2900">
        <v>0</v>
      </c>
      <c r="H2900" t="s">
        <v>95</v>
      </c>
    </row>
    <row r="2901" spans="1:8" x14ac:dyDescent="0.2">
      <c r="A2901" t="s">
        <v>37</v>
      </c>
      <c r="B2901" t="s">
        <v>226</v>
      </c>
      <c r="C2901">
        <v>2</v>
      </c>
      <c r="D2901" t="s">
        <v>95</v>
      </c>
      <c r="E2901" t="s">
        <v>95</v>
      </c>
      <c r="F2901" t="s">
        <v>95</v>
      </c>
      <c r="G2901">
        <v>0</v>
      </c>
      <c r="H2901" t="s">
        <v>95</v>
      </c>
    </row>
    <row r="2902" spans="1:8" x14ac:dyDescent="0.2">
      <c r="A2902" t="s">
        <v>37</v>
      </c>
      <c r="B2902" t="s">
        <v>227</v>
      </c>
      <c r="C2902">
        <v>3</v>
      </c>
      <c r="D2902" t="s">
        <v>95</v>
      </c>
      <c r="E2902" t="s">
        <v>95</v>
      </c>
      <c r="F2902" t="s">
        <v>95</v>
      </c>
      <c r="G2902">
        <v>0</v>
      </c>
      <c r="H2902" t="s">
        <v>95</v>
      </c>
    </row>
    <row r="2903" spans="1:8" x14ac:dyDescent="0.2">
      <c r="A2903" t="s">
        <v>37</v>
      </c>
      <c r="B2903" t="s">
        <v>228</v>
      </c>
      <c r="C2903">
        <v>1</v>
      </c>
      <c r="D2903" t="s">
        <v>95</v>
      </c>
      <c r="E2903" t="s">
        <v>95</v>
      </c>
      <c r="F2903" t="s">
        <v>95</v>
      </c>
      <c r="G2903">
        <v>0</v>
      </c>
      <c r="H2903" t="s">
        <v>95</v>
      </c>
    </row>
    <row r="2904" spans="1:8" x14ac:dyDescent="0.2">
      <c r="A2904" t="s">
        <v>37</v>
      </c>
      <c r="B2904" t="s">
        <v>229</v>
      </c>
      <c r="C2904">
        <v>2</v>
      </c>
      <c r="D2904" t="s">
        <v>95</v>
      </c>
      <c r="E2904" t="s">
        <v>95</v>
      </c>
      <c r="F2904" t="s">
        <v>95</v>
      </c>
      <c r="G2904">
        <v>0</v>
      </c>
      <c r="H2904" t="s">
        <v>95</v>
      </c>
    </row>
    <row r="2905" spans="1:8" x14ac:dyDescent="0.2">
      <c r="A2905" t="s">
        <v>37</v>
      </c>
      <c r="B2905" t="s">
        <v>230</v>
      </c>
      <c r="C2905">
        <v>1</v>
      </c>
      <c r="D2905" t="s">
        <v>95</v>
      </c>
      <c r="E2905" t="s">
        <v>95</v>
      </c>
      <c r="F2905" t="s">
        <v>95</v>
      </c>
      <c r="G2905">
        <v>0</v>
      </c>
      <c r="H2905" t="s">
        <v>95</v>
      </c>
    </row>
    <row r="2906" spans="1:8" x14ac:dyDescent="0.2">
      <c r="A2906" t="s">
        <v>37</v>
      </c>
      <c r="B2906" t="s">
        <v>231</v>
      </c>
      <c r="C2906">
        <v>4</v>
      </c>
      <c r="D2906" t="s">
        <v>95</v>
      </c>
      <c r="E2906" t="s">
        <v>95</v>
      </c>
      <c r="F2906" t="s">
        <v>95</v>
      </c>
      <c r="G2906">
        <v>0</v>
      </c>
      <c r="H2906" t="s">
        <v>95</v>
      </c>
    </row>
    <row r="2907" spans="1:8" x14ac:dyDescent="0.2">
      <c r="A2907" t="s">
        <v>37</v>
      </c>
      <c r="B2907" t="s">
        <v>232</v>
      </c>
      <c r="C2907">
        <v>4</v>
      </c>
      <c r="D2907" t="s">
        <v>95</v>
      </c>
      <c r="E2907" t="s">
        <v>95</v>
      </c>
      <c r="F2907" t="s">
        <v>95</v>
      </c>
      <c r="G2907">
        <v>0</v>
      </c>
      <c r="H2907" t="s">
        <v>95</v>
      </c>
    </row>
    <row r="2908" spans="1:8" x14ac:dyDescent="0.2">
      <c r="A2908" t="s">
        <v>37</v>
      </c>
      <c r="B2908" t="s">
        <v>233</v>
      </c>
      <c r="C2908">
        <v>6</v>
      </c>
      <c r="D2908" t="s">
        <v>95</v>
      </c>
      <c r="E2908" t="s">
        <v>95</v>
      </c>
      <c r="F2908" t="s">
        <v>95</v>
      </c>
      <c r="G2908">
        <v>0</v>
      </c>
      <c r="H2908" t="s">
        <v>95</v>
      </c>
    </row>
    <row r="2909" spans="1:8" x14ac:dyDescent="0.2">
      <c r="A2909" t="s">
        <v>37</v>
      </c>
      <c r="B2909" t="s">
        <v>234</v>
      </c>
      <c r="C2909">
        <v>1</v>
      </c>
      <c r="D2909" t="s">
        <v>95</v>
      </c>
      <c r="E2909" t="s">
        <v>95</v>
      </c>
      <c r="F2909" t="s">
        <v>95</v>
      </c>
      <c r="G2909">
        <v>0</v>
      </c>
      <c r="H2909" t="s">
        <v>95</v>
      </c>
    </row>
    <row r="2910" spans="1:8" x14ac:dyDescent="0.2">
      <c r="A2910" t="s">
        <v>37</v>
      </c>
      <c r="B2910" t="s">
        <v>235</v>
      </c>
      <c r="C2910">
        <v>6</v>
      </c>
      <c r="D2910" t="s">
        <v>95</v>
      </c>
      <c r="E2910" t="s">
        <v>95</v>
      </c>
      <c r="F2910" t="s">
        <v>95</v>
      </c>
      <c r="G2910">
        <v>0</v>
      </c>
      <c r="H2910" t="s">
        <v>95</v>
      </c>
    </row>
    <row r="2911" spans="1:8" x14ac:dyDescent="0.2">
      <c r="A2911" t="s">
        <v>37</v>
      </c>
      <c r="B2911" t="s">
        <v>236</v>
      </c>
      <c r="C2911">
        <v>5</v>
      </c>
      <c r="D2911" t="s">
        <v>95</v>
      </c>
      <c r="E2911" t="s">
        <v>95</v>
      </c>
      <c r="F2911" t="s">
        <v>95</v>
      </c>
      <c r="G2911">
        <v>0</v>
      </c>
      <c r="H2911" t="s">
        <v>95</v>
      </c>
    </row>
    <row r="2912" spans="1:8" x14ac:dyDescent="0.2">
      <c r="A2912" t="s">
        <v>37</v>
      </c>
      <c r="B2912" t="s">
        <v>237</v>
      </c>
      <c r="C2912">
        <v>4</v>
      </c>
      <c r="D2912" t="s">
        <v>95</v>
      </c>
      <c r="E2912" t="s">
        <v>95</v>
      </c>
      <c r="F2912" t="s">
        <v>95</v>
      </c>
      <c r="G2912">
        <v>0</v>
      </c>
      <c r="H2912" t="s">
        <v>95</v>
      </c>
    </row>
    <row r="2913" spans="1:8" x14ac:dyDescent="0.2">
      <c r="A2913" t="s">
        <v>37</v>
      </c>
      <c r="B2913" t="s">
        <v>238</v>
      </c>
      <c r="C2913">
        <v>5</v>
      </c>
      <c r="D2913" t="s">
        <v>95</v>
      </c>
      <c r="E2913" t="s">
        <v>95</v>
      </c>
      <c r="F2913" t="s">
        <v>95</v>
      </c>
      <c r="G2913">
        <v>0</v>
      </c>
      <c r="H2913" t="s">
        <v>95</v>
      </c>
    </row>
    <row r="2914" spans="1:8" x14ac:dyDescent="0.2">
      <c r="A2914" t="s">
        <v>37</v>
      </c>
      <c r="B2914" t="s">
        <v>239</v>
      </c>
      <c r="C2914">
        <v>5</v>
      </c>
      <c r="D2914" t="s">
        <v>95</v>
      </c>
      <c r="E2914" t="s">
        <v>95</v>
      </c>
      <c r="F2914" t="s">
        <v>95</v>
      </c>
      <c r="G2914">
        <v>0</v>
      </c>
      <c r="H2914" t="s">
        <v>95</v>
      </c>
    </row>
    <row r="2915" spans="1:8" x14ac:dyDescent="0.2">
      <c r="A2915" t="s">
        <v>37</v>
      </c>
      <c r="B2915" t="s">
        <v>240</v>
      </c>
      <c r="C2915">
        <v>4</v>
      </c>
      <c r="D2915" t="s">
        <v>95</v>
      </c>
      <c r="E2915" t="s">
        <v>95</v>
      </c>
      <c r="F2915" t="s">
        <v>95</v>
      </c>
      <c r="G2915">
        <v>0</v>
      </c>
      <c r="H2915" t="s">
        <v>95</v>
      </c>
    </row>
    <row r="2916" spans="1:8" x14ac:dyDescent="0.2">
      <c r="A2916" t="s">
        <v>37</v>
      </c>
      <c r="B2916" t="s">
        <v>241</v>
      </c>
      <c r="C2916">
        <v>3</v>
      </c>
      <c r="D2916" t="s">
        <v>95</v>
      </c>
      <c r="E2916" t="s">
        <v>95</v>
      </c>
      <c r="F2916" t="s">
        <v>95</v>
      </c>
      <c r="G2916">
        <v>0</v>
      </c>
      <c r="H2916" t="s">
        <v>95</v>
      </c>
    </row>
    <row r="2917" spans="1:8" x14ac:dyDescent="0.2">
      <c r="A2917" t="s">
        <v>37</v>
      </c>
      <c r="B2917" t="s">
        <v>242</v>
      </c>
      <c r="C2917">
        <v>6</v>
      </c>
      <c r="D2917" t="s">
        <v>95</v>
      </c>
      <c r="E2917" t="s">
        <v>95</v>
      </c>
      <c r="F2917" t="s">
        <v>95</v>
      </c>
      <c r="G2917">
        <v>0</v>
      </c>
      <c r="H2917" t="s">
        <v>95</v>
      </c>
    </row>
    <row r="2918" spans="1:8" x14ac:dyDescent="0.2">
      <c r="A2918" t="s">
        <v>37</v>
      </c>
      <c r="B2918" t="s">
        <v>243</v>
      </c>
      <c r="C2918">
        <v>4</v>
      </c>
      <c r="D2918" t="s">
        <v>95</v>
      </c>
      <c r="E2918" t="s">
        <v>95</v>
      </c>
      <c r="F2918" t="s">
        <v>95</v>
      </c>
      <c r="G2918">
        <v>0</v>
      </c>
      <c r="H2918" t="s">
        <v>95</v>
      </c>
    </row>
    <row r="2919" spans="1:8" x14ac:dyDescent="0.2">
      <c r="A2919" t="s">
        <v>37</v>
      </c>
      <c r="B2919" t="s">
        <v>244</v>
      </c>
      <c r="C2919">
        <v>4</v>
      </c>
      <c r="D2919" t="s">
        <v>95</v>
      </c>
      <c r="E2919" t="s">
        <v>95</v>
      </c>
      <c r="F2919" t="s">
        <v>95</v>
      </c>
      <c r="G2919">
        <v>0</v>
      </c>
      <c r="H2919" t="s">
        <v>95</v>
      </c>
    </row>
    <row r="2920" spans="1:8" x14ac:dyDescent="0.2">
      <c r="A2920" t="s">
        <v>37</v>
      </c>
      <c r="B2920" t="s">
        <v>245</v>
      </c>
      <c r="C2920">
        <v>6</v>
      </c>
      <c r="D2920" t="s">
        <v>95</v>
      </c>
      <c r="E2920" t="s">
        <v>95</v>
      </c>
      <c r="F2920" t="s">
        <v>95</v>
      </c>
      <c r="G2920">
        <v>0</v>
      </c>
      <c r="H2920" t="s">
        <v>95</v>
      </c>
    </row>
    <row r="2921" spans="1:8" x14ac:dyDescent="0.2">
      <c r="A2921" t="s">
        <v>37</v>
      </c>
      <c r="B2921" t="s">
        <v>246</v>
      </c>
      <c r="C2921">
        <v>3</v>
      </c>
      <c r="D2921" t="s">
        <v>95</v>
      </c>
      <c r="E2921" t="s">
        <v>95</v>
      </c>
      <c r="F2921" t="s">
        <v>95</v>
      </c>
      <c r="G2921">
        <v>0</v>
      </c>
      <c r="H2921" t="s">
        <v>95</v>
      </c>
    </row>
    <row r="2922" spans="1:8" x14ac:dyDescent="0.2">
      <c r="A2922" t="s">
        <v>37</v>
      </c>
      <c r="B2922" t="s">
        <v>247</v>
      </c>
      <c r="C2922">
        <v>4</v>
      </c>
      <c r="D2922" t="s">
        <v>95</v>
      </c>
      <c r="E2922" t="s">
        <v>95</v>
      </c>
      <c r="F2922" t="s">
        <v>95</v>
      </c>
      <c r="G2922">
        <v>0</v>
      </c>
      <c r="H2922" t="s">
        <v>95</v>
      </c>
    </row>
    <row r="2923" spans="1:8" x14ac:dyDescent="0.2">
      <c r="A2923" t="s">
        <v>37</v>
      </c>
      <c r="B2923" t="s">
        <v>248</v>
      </c>
      <c r="C2923">
        <v>4</v>
      </c>
      <c r="D2923" t="s">
        <v>95</v>
      </c>
      <c r="E2923" t="s">
        <v>95</v>
      </c>
      <c r="F2923" t="s">
        <v>95</v>
      </c>
      <c r="G2923">
        <v>0</v>
      </c>
      <c r="H2923" t="s">
        <v>95</v>
      </c>
    </row>
    <row r="2924" spans="1:8" x14ac:dyDescent="0.2">
      <c r="A2924" t="s">
        <v>37</v>
      </c>
      <c r="B2924" t="s">
        <v>249</v>
      </c>
      <c r="C2924">
        <v>1</v>
      </c>
      <c r="D2924" t="s">
        <v>95</v>
      </c>
      <c r="E2924" t="s">
        <v>95</v>
      </c>
      <c r="F2924" t="s">
        <v>95</v>
      </c>
      <c r="G2924">
        <v>0</v>
      </c>
      <c r="H2924" t="s">
        <v>95</v>
      </c>
    </row>
    <row r="2925" spans="1:8" x14ac:dyDescent="0.2">
      <c r="A2925" t="s">
        <v>37</v>
      </c>
      <c r="B2925" t="s">
        <v>250</v>
      </c>
      <c r="C2925">
        <v>2</v>
      </c>
      <c r="D2925" t="s">
        <v>95</v>
      </c>
      <c r="E2925" t="s">
        <v>95</v>
      </c>
      <c r="F2925" t="s">
        <v>95</v>
      </c>
      <c r="G2925">
        <v>0</v>
      </c>
      <c r="H2925" t="s">
        <v>95</v>
      </c>
    </row>
    <row r="2926" spans="1:8" x14ac:dyDescent="0.2">
      <c r="A2926" t="s">
        <v>37</v>
      </c>
      <c r="B2926" t="s">
        <v>251</v>
      </c>
      <c r="C2926">
        <v>3</v>
      </c>
      <c r="D2926" t="s">
        <v>95</v>
      </c>
      <c r="E2926" t="s">
        <v>95</v>
      </c>
      <c r="F2926" t="s">
        <v>95</v>
      </c>
      <c r="G2926">
        <v>0</v>
      </c>
      <c r="H2926" t="s">
        <v>95</v>
      </c>
    </row>
    <row r="2927" spans="1:8" x14ac:dyDescent="0.2">
      <c r="A2927" t="s">
        <v>37</v>
      </c>
      <c r="B2927" t="s">
        <v>252</v>
      </c>
      <c r="C2927">
        <v>3</v>
      </c>
      <c r="D2927" t="s">
        <v>95</v>
      </c>
      <c r="E2927" t="s">
        <v>95</v>
      </c>
      <c r="F2927" t="s">
        <v>95</v>
      </c>
      <c r="G2927">
        <v>0</v>
      </c>
      <c r="H2927" t="s">
        <v>95</v>
      </c>
    </row>
    <row r="2928" spans="1:8" x14ac:dyDescent="0.2">
      <c r="A2928" t="s">
        <v>37</v>
      </c>
      <c r="B2928" t="s">
        <v>253</v>
      </c>
      <c r="C2928">
        <v>5</v>
      </c>
      <c r="D2928" t="s">
        <v>95</v>
      </c>
      <c r="E2928" t="s">
        <v>95</v>
      </c>
      <c r="F2928" t="s">
        <v>95</v>
      </c>
      <c r="G2928">
        <v>0</v>
      </c>
      <c r="H2928" t="s">
        <v>95</v>
      </c>
    </row>
    <row r="2929" spans="1:8" x14ac:dyDescent="0.2">
      <c r="A2929" t="s">
        <v>37</v>
      </c>
      <c r="B2929" t="s">
        <v>254</v>
      </c>
      <c r="C2929">
        <v>5</v>
      </c>
      <c r="D2929" t="s">
        <v>95</v>
      </c>
      <c r="E2929" t="s">
        <v>95</v>
      </c>
      <c r="F2929" t="s">
        <v>95</v>
      </c>
      <c r="G2929">
        <v>0</v>
      </c>
      <c r="H2929" t="s">
        <v>95</v>
      </c>
    </row>
    <row r="2930" spans="1:8" x14ac:dyDescent="0.2">
      <c r="A2930" t="s">
        <v>37</v>
      </c>
      <c r="B2930" t="s">
        <v>255</v>
      </c>
      <c r="C2930">
        <v>1</v>
      </c>
      <c r="D2930" t="s">
        <v>95</v>
      </c>
      <c r="E2930" t="s">
        <v>95</v>
      </c>
      <c r="F2930" t="s">
        <v>95</v>
      </c>
      <c r="G2930">
        <v>0</v>
      </c>
      <c r="H2930" t="s">
        <v>95</v>
      </c>
    </row>
    <row r="2931" spans="1:8" x14ac:dyDescent="0.2">
      <c r="A2931" t="s">
        <v>37</v>
      </c>
      <c r="B2931" t="s">
        <v>256</v>
      </c>
      <c r="C2931">
        <v>4</v>
      </c>
      <c r="D2931" t="s">
        <v>95</v>
      </c>
      <c r="E2931" t="s">
        <v>95</v>
      </c>
      <c r="F2931" t="s">
        <v>95</v>
      </c>
      <c r="G2931">
        <v>0</v>
      </c>
      <c r="H2931" t="s">
        <v>95</v>
      </c>
    </row>
    <row r="2932" spans="1:8" x14ac:dyDescent="0.2">
      <c r="A2932" t="s">
        <v>37</v>
      </c>
      <c r="B2932" t="s">
        <v>257</v>
      </c>
      <c r="C2932">
        <v>3</v>
      </c>
      <c r="D2932" t="s">
        <v>95</v>
      </c>
      <c r="E2932" t="s">
        <v>95</v>
      </c>
      <c r="F2932" t="s">
        <v>95</v>
      </c>
      <c r="G2932">
        <v>0</v>
      </c>
      <c r="H2932" t="s">
        <v>95</v>
      </c>
    </row>
    <row r="2933" spans="1:8" x14ac:dyDescent="0.2">
      <c r="A2933" t="s">
        <v>37</v>
      </c>
      <c r="B2933" t="s">
        <v>258</v>
      </c>
      <c r="C2933">
        <v>3</v>
      </c>
      <c r="D2933" t="s">
        <v>95</v>
      </c>
      <c r="E2933" t="s">
        <v>95</v>
      </c>
      <c r="F2933" t="s">
        <v>95</v>
      </c>
      <c r="G2933">
        <v>0</v>
      </c>
      <c r="H2933" t="s">
        <v>95</v>
      </c>
    </row>
    <row r="2934" spans="1:8" x14ac:dyDescent="0.2">
      <c r="A2934" t="s">
        <v>37</v>
      </c>
      <c r="B2934" t="s">
        <v>259</v>
      </c>
      <c r="C2934">
        <v>5</v>
      </c>
      <c r="D2934" t="s">
        <v>95</v>
      </c>
      <c r="E2934" t="s">
        <v>95</v>
      </c>
      <c r="F2934" t="s">
        <v>95</v>
      </c>
      <c r="G2934">
        <v>0</v>
      </c>
      <c r="H2934" t="s">
        <v>95</v>
      </c>
    </row>
    <row r="2935" spans="1:8" x14ac:dyDescent="0.2">
      <c r="A2935" t="s">
        <v>37</v>
      </c>
      <c r="B2935" t="s">
        <v>260</v>
      </c>
      <c r="C2935">
        <v>5</v>
      </c>
      <c r="D2935" t="s">
        <v>95</v>
      </c>
      <c r="E2935" t="s">
        <v>95</v>
      </c>
      <c r="F2935" t="s">
        <v>95</v>
      </c>
      <c r="G2935">
        <v>0</v>
      </c>
      <c r="H2935" t="s">
        <v>95</v>
      </c>
    </row>
  </sheetData>
  <autoFilter ref="A1:H2935" xr:uid="{186E09AE-54BC-1B48-AD51-72EAA81AE68A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exceedances</vt:lpstr>
      <vt:lpstr>pli+hds</vt:lpstr>
      <vt:lpstr>pli only</vt:lpstr>
      <vt:lpstr>overall individual</vt:lpstr>
      <vt:lpstr>HDS</vt:lpstr>
      <vt:lpstr>PCAs</vt:lpstr>
      <vt:lpstr>exceedance%_overall</vt:lpstr>
      <vt:lpstr>exceedance%_com</vt:lpstr>
      <vt:lpstr>exceedance%_site</vt:lpstr>
      <vt:lpstr>exceedance%_ssn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kpalawat</dc:creator>
  <cp:lastModifiedBy>gchukwuonye</cp:lastModifiedBy>
  <dcterms:created xsi:type="dcterms:W3CDTF">2023-11-19T07:25:24Z</dcterms:created>
  <dcterms:modified xsi:type="dcterms:W3CDTF">2024-01-05T22:18:15Z</dcterms:modified>
</cp:coreProperties>
</file>