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GregoryClunies/OneDrive/Udacity/"/>
    </mc:Choice>
  </mc:AlternateContent>
  <bookViews>
    <workbookView xWindow="-40" yWindow="460" windowWidth="25600" windowHeight="15460" tabRatio="500" activeTab="4"/>
  </bookViews>
  <sheets>
    <sheet name="SQL" sheetId="4" r:id="rId1"/>
    <sheet name="RawData" sheetId="1" r:id="rId2"/>
    <sheet name="Trim and Find Error Values" sheetId="2" r:id="rId3"/>
    <sheet name="Final Dataset" sheetId="3" r:id="rId4"/>
    <sheet name="Correlation and Eqn Estimates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" i="3" l="1"/>
  <c r="O14" i="3"/>
  <c r="O15" i="3"/>
  <c r="O16" i="3"/>
  <c r="K13" i="3"/>
  <c r="K14" i="3"/>
  <c r="K15" i="3"/>
  <c r="K16" i="3"/>
  <c r="G13" i="3"/>
  <c r="G14" i="3"/>
  <c r="G15" i="3"/>
  <c r="G16" i="3"/>
  <c r="C13" i="3"/>
  <c r="C14" i="3"/>
  <c r="C15" i="3"/>
  <c r="C16" i="3"/>
  <c r="D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O12" i="3"/>
  <c r="O11" i="3"/>
  <c r="K12" i="3"/>
  <c r="K11" i="3"/>
  <c r="G12" i="3"/>
  <c r="G11" i="3"/>
  <c r="C12" i="3"/>
  <c r="C11" i="3"/>
  <c r="J11" i="3"/>
  <c r="C29" i="3"/>
  <c r="G29" i="3"/>
  <c r="N16" i="3"/>
  <c r="J16" i="3"/>
  <c r="F16" i="3"/>
  <c r="B16" i="3"/>
  <c r="N14" i="3"/>
  <c r="N15" i="3"/>
  <c r="N13" i="3"/>
  <c r="N12" i="3"/>
  <c r="N11" i="3"/>
  <c r="J14" i="3"/>
  <c r="J15" i="3"/>
  <c r="J13" i="3"/>
  <c r="J12" i="3"/>
  <c r="F14" i="3"/>
  <c r="F15" i="3"/>
  <c r="F13" i="3"/>
  <c r="F12" i="3"/>
  <c r="F11" i="3"/>
  <c r="B13" i="3"/>
  <c r="B15" i="3"/>
  <c r="B14" i="3"/>
  <c r="B12" i="3"/>
  <c r="B11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O29" i="3"/>
  <c r="K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0" i="2"/>
</calcChain>
</file>

<file path=xl/sharedStrings.xml><?xml version="1.0" encoding="utf-8"?>
<sst xmlns="http://schemas.openxmlformats.org/spreadsheetml/2006/main" count="132" uniqueCount="52">
  <si>
    <t>Global</t>
  </si>
  <si>
    <t>Year</t>
  </si>
  <si>
    <t>Temp (C)</t>
  </si>
  <si>
    <t>ISBLANK ?</t>
  </si>
  <si>
    <t>Notes:</t>
  </si>
  <si>
    <t xml:space="preserve">- Blank data entries were found using ISBLANK() function in EXCEL and conditional formatting (for ease of use), </t>
  </si>
  <si>
    <t>Toronto, Seatte, Kingston, and Global temps.</t>
  </si>
  <si>
    <t>these rows will be excluded from furtehr analysis (next worksheet).</t>
  </si>
  <si>
    <t xml:space="preserve">- All data before 1828 and after 2013 was removed so that comparisons and/calcs are over a period for which data is available for </t>
  </si>
  <si>
    <t>TRUE = cell IS blank</t>
  </si>
  <si>
    <t>FALSE = cell IS NOT blank</t>
  </si>
  <si>
    <t>Following SQL queries were used to fetch data:</t>
  </si>
  <si>
    <t>To call list of cities */</t>
  </si>
  <si>
    <t>SELECT *</t>
  </si>
  <si>
    <t>FROM city_list</t>
  </si>
  <si>
    <t>FROM global_data</t>
  </si>
  <si>
    <t>/* For Toronto, Canada data: */</t>
  </si>
  <si>
    <t>FROM city_data</t>
  </si>
  <si>
    <t>WHERE city IN ('Toronto');</t>
  </si>
  <si>
    <t>/* For Seattle, USA data: */</t>
  </si>
  <si>
    <t>WHERE city IN ('Seattle');</t>
  </si>
  <si>
    <t>/* For Kingston, Jamaica data: */</t>
  </si>
  <si>
    <t>WHERE city IN ('Kingston') AND country IN ('Jamaica');</t>
  </si>
  <si>
    <t>/* For global data: */</t>
  </si>
  <si>
    <t xml:space="preserve">^ Used AND in query for Kingston, Jamaica because there are multiple </t>
  </si>
  <si>
    <t>cities named Kingston in the datasete (e.g., Kingston, Canada)</t>
  </si>
  <si>
    <t>10-yr Moving Avg.</t>
  </si>
  <si>
    <t>NO AVERAGING</t>
  </si>
  <si>
    <t>10-yr MOVING AVERAGE</t>
  </si>
  <si>
    <t>Kinsgton, JAM</t>
  </si>
  <si>
    <t>Seattle, USA</t>
  </si>
  <si>
    <t>Toronto, CAN</t>
  </si>
  <si>
    <t>Normalized [0 1] 10-yr Moving Avg.</t>
  </si>
  <si>
    <t>Normalized 10-yr MOVING AVERAGE</t>
  </si>
  <si>
    <t>Toronto Stats:</t>
  </si>
  <si>
    <t>Seattle Stats:</t>
  </si>
  <si>
    <t>Kingtson Stats:</t>
  </si>
  <si>
    <t>Global Stats:</t>
  </si>
  <si>
    <t>Minimum =</t>
  </si>
  <si>
    <t>Maximum =</t>
  </si>
  <si>
    <t>Mean =</t>
  </si>
  <si>
    <t>Std Dev =</t>
  </si>
  <si>
    <t>Variance =</t>
  </si>
  <si>
    <t>Range =</t>
  </si>
  <si>
    <t>- Correlation done between 10-yr moving avg's</t>
  </si>
  <si>
    <t>Recall Formula for Normalizing data between [0 1] :</t>
  </si>
  <si>
    <t>Source: Wikipedia https://en.wikipedia.org/wiki/Normalization_(statistics)</t>
  </si>
  <si>
    <t xml:space="preserve">- Raw data is entered so that years from different stations line up (helpful later on). </t>
  </si>
  <si>
    <t>Scroll down to see Seattle and Kingston Data</t>
  </si>
  <si>
    <t>Table 1. Correlation Scores: 10-yr Moving Avg Temperatures</t>
  </si>
  <si>
    <t>Yearly</t>
  </si>
  <si>
    <t>10-yr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</si>
</sst>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6"/>
      <color theme="1"/>
      <name val="Calibri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0" fillId="2" borderId="0" xfId="0" applyFill="1"/>
    <xf numFmtId="0" fontId="6" fillId="2" borderId="0" xfId="0" applyFont="1" applyFill="1"/>
    <xf numFmtId="0" fontId="0" fillId="0" borderId="0" xfId="0" applyFill="1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1" xfId="0" applyNumberFormat="1" applyBorder="1"/>
    <xf numFmtId="2" fontId="0" fillId="0" borderId="0" xfId="0" applyNumberFormat="1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 wrapText="1"/>
    </xf>
    <xf numFmtId="0" fontId="0" fillId="0" borderId="0" xfId="0" applyBorder="1" applyAlignment="1"/>
    <xf numFmtId="0" fontId="9" fillId="0" borderId="7" xfId="0" applyFont="1" applyFill="1" applyBorder="1" applyAlignment="1">
      <alignment horizontal="center"/>
    </xf>
    <xf numFmtId="2" fontId="0" fillId="0" borderId="4" xfId="0" applyNumberFormat="1" applyFill="1" applyBorder="1" applyAlignment="1"/>
    <xf numFmtId="2" fontId="0" fillId="0" borderId="0" xfId="0" applyNumberFormat="1" applyFill="1" applyBorder="1" applyAlignment="1"/>
    <xf numFmtId="0" fontId="10" fillId="0" borderId="0" xfId="0" applyFont="1" applyFill="1" applyBorder="1" applyAlignment="1">
      <alignment horizontal="left"/>
    </xf>
    <xf numFmtId="2" fontId="4" fillId="0" borderId="0" xfId="0" applyNumberFormat="1" applyFont="1"/>
    <xf numFmtId="0" fontId="11" fillId="0" borderId="0" xfId="0" applyFont="1"/>
    <xf numFmtId="2" fontId="11" fillId="0" borderId="0" xfId="0" applyNumberFormat="1" applyFont="1"/>
    <xf numFmtId="2" fontId="0" fillId="0" borderId="8" xfId="0" applyNumberFormat="1" applyBorder="1"/>
    <xf numFmtId="2" fontId="4" fillId="0" borderId="1" xfId="0" applyNumberFormat="1" applyFont="1" applyBorder="1"/>
    <xf numFmtId="2" fontId="12" fillId="0" borderId="1" xfId="0" applyNumberFormat="1" applyFont="1" applyBorder="1"/>
    <xf numFmtId="0" fontId="12" fillId="0" borderId="10" xfId="0" applyFont="1" applyBorder="1"/>
    <xf numFmtId="2" fontId="12" fillId="0" borderId="10" xfId="0" applyNumberFormat="1" applyFont="1" applyBorder="1"/>
    <xf numFmtId="2" fontId="12" fillId="0" borderId="9" xfId="0" applyNumberFormat="1" applyFont="1" applyBorder="1"/>
    <xf numFmtId="0" fontId="4" fillId="0" borderId="0" xfId="0" applyFont="1" applyAlignment="1">
      <alignment horizontal="right"/>
    </xf>
    <xf numFmtId="2" fontId="0" fillId="3" borderId="0" xfId="0" applyNumberFormat="1" applyFill="1" applyBorder="1" applyAlignment="1"/>
    <xf numFmtId="2" fontId="0" fillId="3" borderId="4" xfId="0" applyNumberFormat="1" applyFill="1" applyBorder="1" applyAlignment="1"/>
    <xf numFmtId="0" fontId="9" fillId="0" borderId="11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3" xfId="0" applyFill="1" applyBorder="1" applyAlignment="1"/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righ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AVERAGING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 Dataset'!$A$18:$C$18</c:f>
              <c:strCache>
                <c:ptCount val="1"/>
                <c:pt idx="0">
                  <c:v>Toronto, 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'Final Dataset'!$A$20:$A$201</c:f>
              <c:numCache>
                <c:formatCode>General</c:formatCode>
                <c:ptCount val="182"/>
                <c:pt idx="0">
                  <c:v>1828.0</c:v>
                </c:pt>
                <c:pt idx="1">
                  <c:v>1829.0</c:v>
                </c:pt>
                <c:pt idx="2">
                  <c:v>1832.0</c:v>
                </c:pt>
                <c:pt idx="3">
                  <c:v>1834.0</c:v>
                </c:pt>
                <c:pt idx="4">
                  <c:v>1835.0</c:v>
                </c:pt>
                <c:pt idx="5">
                  <c:v>1836.0</c:v>
                </c:pt>
                <c:pt idx="6">
                  <c:v>1837.0</c:v>
                </c:pt>
                <c:pt idx="7">
                  <c:v>1838.0</c:v>
                </c:pt>
                <c:pt idx="8">
                  <c:v>1839.0</c:v>
                </c:pt>
                <c:pt idx="9">
                  <c:v>1840.0</c:v>
                </c:pt>
                <c:pt idx="10">
                  <c:v>1841.0</c:v>
                </c:pt>
                <c:pt idx="11">
                  <c:v>1842.0</c:v>
                </c:pt>
                <c:pt idx="12">
                  <c:v>1843.0</c:v>
                </c:pt>
                <c:pt idx="13">
                  <c:v>1844.0</c:v>
                </c:pt>
                <c:pt idx="14">
                  <c:v>1845.0</c:v>
                </c:pt>
                <c:pt idx="15">
                  <c:v>1847.0</c:v>
                </c:pt>
                <c:pt idx="16">
                  <c:v>1848.0</c:v>
                </c:pt>
                <c:pt idx="17">
                  <c:v>1849.0</c:v>
                </c:pt>
                <c:pt idx="18">
                  <c:v>1850.0</c:v>
                </c:pt>
                <c:pt idx="19">
                  <c:v>1851.0</c:v>
                </c:pt>
                <c:pt idx="20">
                  <c:v>1852.0</c:v>
                </c:pt>
                <c:pt idx="21">
                  <c:v>1853.0</c:v>
                </c:pt>
                <c:pt idx="22">
                  <c:v>1854.0</c:v>
                </c:pt>
                <c:pt idx="23">
                  <c:v>1855.0</c:v>
                </c:pt>
                <c:pt idx="24">
                  <c:v>1856.0</c:v>
                </c:pt>
                <c:pt idx="25">
                  <c:v>1857.0</c:v>
                </c:pt>
                <c:pt idx="26">
                  <c:v>1858.0</c:v>
                </c:pt>
                <c:pt idx="27">
                  <c:v>1859.0</c:v>
                </c:pt>
                <c:pt idx="28">
                  <c:v>1860.0</c:v>
                </c:pt>
                <c:pt idx="29">
                  <c:v>1861.0</c:v>
                </c:pt>
                <c:pt idx="30">
                  <c:v>1862.0</c:v>
                </c:pt>
                <c:pt idx="31">
                  <c:v>1863.0</c:v>
                </c:pt>
                <c:pt idx="32">
                  <c:v>1864.0</c:v>
                </c:pt>
                <c:pt idx="33">
                  <c:v>1865.0</c:v>
                </c:pt>
                <c:pt idx="34">
                  <c:v>1866.0</c:v>
                </c:pt>
                <c:pt idx="35">
                  <c:v>1867.0</c:v>
                </c:pt>
                <c:pt idx="36">
                  <c:v>1868.0</c:v>
                </c:pt>
                <c:pt idx="37">
                  <c:v>1869.0</c:v>
                </c:pt>
                <c:pt idx="38">
                  <c:v>1870.0</c:v>
                </c:pt>
                <c:pt idx="39">
                  <c:v>1871.0</c:v>
                </c:pt>
                <c:pt idx="40">
                  <c:v>1872.0</c:v>
                </c:pt>
                <c:pt idx="41">
                  <c:v>1873.0</c:v>
                </c:pt>
                <c:pt idx="42">
                  <c:v>1874.0</c:v>
                </c:pt>
                <c:pt idx="43">
                  <c:v>1875.0</c:v>
                </c:pt>
                <c:pt idx="44">
                  <c:v>1876.0</c:v>
                </c:pt>
                <c:pt idx="45">
                  <c:v>1877.0</c:v>
                </c:pt>
                <c:pt idx="46">
                  <c:v>1878.0</c:v>
                </c:pt>
                <c:pt idx="47">
                  <c:v>1879.0</c:v>
                </c:pt>
                <c:pt idx="48">
                  <c:v>1880.0</c:v>
                </c:pt>
                <c:pt idx="49">
                  <c:v>1881.0</c:v>
                </c:pt>
                <c:pt idx="50">
                  <c:v>1882.0</c:v>
                </c:pt>
                <c:pt idx="51">
                  <c:v>1883.0</c:v>
                </c:pt>
                <c:pt idx="52">
                  <c:v>1884.0</c:v>
                </c:pt>
                <c:pt idx="53">
                  <c:v>1885.0</c:v>
                </c:pt>
                <c:pt idx="54">
                  <c:v>1886.0</c:v>
                </c:pt>
                <c:pt idx="55">
                  <c:v>1887.0</c:v>
                </c:pt>
                <c:pt idx="56">
                  <c:v>1888.0</c:v>
                </c:pt>
                <c:pt idx="57">
                  <c:v>1889.0</c:v>
                </c:pt>
                <c:pt idx="58">
                  <c:v>1890.0</c:v>
                </c:pt>
                <c:pt idx="59">
                  <c:v>1891.0</c:v>
                </c:pt>
                <c:pt idx="60">
                  <c:v>1892.0</c:v>
                </c:pt>
                <c:pt idx="61">
                  <c:v>1893.0</c:v>
                </c:pt>
                <c:pt idx="62">
                  <c:v>1894.0</c:v>
                </c:pt>
                <c:pt idx="63">
                  <c:v>1895.0</c:v>
                </c:pt>
                <c:pt idx="64">
                  <c:v>1896.0</c:v>
                </c:pt>
                <c:pt idx="65">
                  <c:v>1897.0</c:v>
                </c:pt>
                <c:pt idx="66">
                  <c:v>1898.0</c:v>
                </c:pt>
                <c:pt idx="67">
                  <c:v>1899.0</c:v>
                </c:pt>
                <c:pt idx="68">
                  <c:v>1900.0</c:v>
                </c:pt>
                <c:pt idx="69">
                  <c:v>1901.0</c:v>
                </c:pt>
                <c:pt idx="70">
                  <c:v>1902.0</c:v>
                </c:pt>
                <c:pt idx="71">
                  <c:v>1903.0</c:v>
                </c:pt>
                <c:pt idx="72">
                  <c:v>1904.0</c:v>
                </c:pt>
                <c:pt idx="73">
                  <c:v>1905.0</c:v>
                </c:pt>
                <c:pt idx="74">
                  <c:v>1906.0</c:v>
                </c:pt>
                <c:pt idx="75">
                  <c:v>1907.0</c:v>
                </c:pt>
                <c:pt idx="76">
                  <c:v>1908.0</c:v>
                </c:pt>
                <c:pt idx="77">
                  <c:v>1909.0</c:v>
                </c:pt>
                <c:pt idx="78">
                  <c:v>1910.0</c:v>
                </c:pt>
                <c:pt idx="79">
                  <c:v>1911.0</c:v>
                </c:pt>
                <c:pt idx="80">
                  <c:v>1912.0</c:v>
                </c:pt>
                <c:pt idx="81">
                  <c:v>1913.0</c:v>
                </c:pt>
                <c:pt idx="82">
                  <c:v>1914.0</c:v>
                </c:pt>
                <c:pt idx="83">
                  <c:v>1915.0</c:v>
                </c:pt>
                <c:pt idx="84">
                  <c:v>1916.0</c:v>
                </c:pt>
                <c:pt idx="85">
                  <c:v>1917.0</c:v>
                </c:pt>
                <c:pt idx="86">
                  <c:v>1918.0</c:v>
                </c:pt>
                <c:pt idx="87">
                  <c:v>1919.0</c:v>
                </c:pt>
                <c:pt idx="88">
                  <c:v>1920.0</c:v>
                </c:pt>
                <c:pt idx="89">
                  <c:v>1921.0</c:v>
                </c:pt>
                <c:pt idx="90">
                  <c:v>1922.0</c:v>
                </c:pt>
                <c:pt idx="91">
                  <c:v>1923.0</c:v>
                </c:pt>
                <c:pt idx="92">
                  <c:v>1924.0</c:v>
                </c:pt>
                <c:pt idx="93">
                  <c:v>1925.0</c:v>
                </c:pt>
                <c:pt idx="94">
                  <c:v>1926.0</c:v>
                </c:pt>
                <c:pt idx="95">
                  <c:v>1927.0</c:v>
                </c:pt>
                <c:pt idx="96">
                  <c:v>1928.0</c:v>
                </c:pt>
                <c:pt idx="97">
                  <c:v>1929.0</c:v>
                </c:pt>
                <c:pt idx="98">
                  <c:v>1930.0</c:v>
                </c:pt>
                <c:pt idx="99">
                  <c:v>1931.0</c:v>
                </c:pt>
                <c:pt idx="100">
                  <c:v>1932.0</c:v>
                </c:pt>
                <c:pt idx="101">
                  <c:v>1933.0</c:v>
                </c:pt>
                <c:pt idx="102">
                  <c:v>1934.0</c:v>
                </c:pt>
                <c:pt idx="103">
                  <c:v>1935.0</c:v>
                </c:pt>
                <c:pt idx="104">
                  <c:v>1936.0</c:v>
                </c:pt>
                <c:pt idx="105">
                  <c:v>1937.0</c:v>
                </c:pt>
                <c:pt idx="106">
                  <c:v>1938.0</c:v>
                </c:pt>
                <c:pt idx="107">
                  <c:v>1939.0</c:v>
                </c:pt>
                <c:pt idx="108">
                  <c:v>1940.0</c:v>
                </c:pt>
                <c:pt idx="109">
                  <c:v>1941.0</c:v>
                </c:pt>
                <c:pt idx="110">
                  <c:v>1942.0</c:v>
                </c:pt>
                <c:pt idx="111">
                  <c:v>1943.0</c:v>
                </c:pt>
                <c:pt idx="112">
                  <c:v>1944.0</c:v>
                </c:pt>
                <c:pt idx="113">
                  <c:v>1945.0</c:v>
                </c:pt>
                <c:pt idx="114">
                  <c:v>1946.0</c:v>
                </c:pt>
                <c:pt idx="115">
                  <c:v>1947.0</c:v>
                </c:pt>
                <c:pt idx="116">
                  <c:v>1948.0</c:v>
                </c:pt>
                <c:pt idx="117">
                  <c:v>1949.0</c:v>
                </c:pt>
                <c:pt idx="118">
                  <c:v>1950.0</c:v>
                </c:pt>
                <c:pt idx="119">
                  <c:v>1951.0</c:v>
                </c:pt>
                <c:pt idx="120">
                  <c:v>1952.0</c:v>
                </c:pt>
                <c:pt idx="121">
                  <c:v>1953.0</c:v>
                </c:pt>
                <c:pt idx="122">
                  <c:v>1954.0</c:v>
                </c:pt>
                <c:pt idx="123">
                  <c:v>1955.0</c:v>
                </c:pt>
                <c:pt idx="124">
                  <c:v>1956.0</c:v>
                </c:pt>
                <c:pt idx="125">
                  <c:v>1957.0</c:v>
                </c:pt>
                <c:pt idx="126">
                  <c:v>1958.0</c:v>
                </c:pt>
                <c:pt idx="127">
                  <c:v>1959.0</c:v>
                </c:pt>
                <c:pt idx="128">
                  <c:v>1960.0</c:v>
                </c:pt>
                <c:pt idx="129">
                  <c:v>1961.0</c:v>
                </c:pt>
                <c:pt idx="130">
                  <c:v>1962.0</c:v>
                </c:pt>
                <c:pt idx="131">
                  <c:v>1963.0</c:v>
                </c:pt>
                <c:pt idx="132">
                  <c:v>1964.0</c:v>
                </c:pt>
                <c:pt idx="133">
                  <c:v>1965.0</c:v>
                </c:pt>
                <c:pt idx="134">
                  <c:v>1966.0</c:v>
                </c:pt>
                <c:pt idx="135">
                  <c:v>1967.0</c:v>
                </c:pt>
                <c:pt idx="136">
                  <c:v>1968.0</c:v>
                </c:pt>
                <c:pt idx="137">
                  <c:v>1969.0</c:v>
                </c:pt>
                <c:pt idx="138">
                  <c:v>1970.0</c:v>
                </c:pt>
                <c:pt idx="139">
                  <c:v>1971.0</c:v>
                </c:pt>
                <c:pt idx="140">
                  <c:v>1972.0</c:v>
                </c:pt>
                <c:pt idx="141">
                  <c:v>1973.0</c:v>
                </c:pt>
                <c:pt idx="142">
                  <c:v>1974.0</c:v>
                </c:pt>
                <c:pt idx="143">
                  <c:v>1975.0</c:v>
                </c:pt>
                <c:pt idx="144">
                  <c:v>1976.0</c:v>
                </c:pt>
                <c:pt idx="145">
                  <c:v>1977.0</c:v>
                </c:pt>
                <c:pt idx="146">
                  <c:v>1978.0</c:v>
                </c:pt>
                <c:pt idx="147">
                  <c:v>1979.0</c:v>
                </c:pt>
                <c:pt idx="148">
                  <c:v>1980.0</c:v>
                </c:pt>
                <c:pt idx="149">
                  <c:v>1981.0</c:v>
                </c:pt>
                <c:pt idx="150">
                  <c:v>1982.0</c:v>
                </c:pt>
                <c:pt idx="151">
                  <c:v>1983.0</c:v>
                </c:pt>
                <c:pt idx="152">
                  <c:v>1984.0</c:v>
                </c:pt>
                <c:pt idx="153">
                  <c:v>1985.0</c:v>
                </c:pt>
                <c:pt idx="154">
                  <c:v>1986.0</c:v>
                </c:pt>
                <c:pt idx="155">
                  <c:v>1987.0</c:v>
                </c:pt>
                <c:pt idx="156">
                  <c:v>1988.0</c:v>
                </c:pt>
                <c:pt idx="157">
                  <c:v>1989.0</c:v>
                </c:pt>
                <c:pt idx="158">
                  <c:v>1990.0</c:v>
                </c:pt>
                <c:pt idx="159">
                  <c:v>1991.0</c:v>
                </c:pt>
                <c:pt idx="160">
                  <c:v>1992.0</c:v>
                </c:pt>
                <c:pt idx="161">
                  <c:v>1993.0</c:v>
                </c:pt>
                <c:pt idx="162">
                  <c:v>1994.0</c:v>
                </c:pt>
                <c:pt idx="163">
                  <c:v>1995.0</c:v>
                </c:pt>
                <c:pt idx="164">
                  <c:v>1996.0</c:v>
                </c:pt>
                <c:pt idx="165">
                  <c:v>1997.0</c:v>
                </c:pt>
                <c:pt idx="166">
                  <c:v>1998.0</c:v>
                </c:pt>
                <c:pt idx="167">
                  <c:v>1999.0</c:v>
                </c:pt>
                <c:pt idx="168">
                  <c:v>2000.0</c:v>
                </c:pt>
                <c:pt idx="169">
                  <c:v>2001.0</c:v>
                </c:pt>
                <c:pt idx="170">
                  <c:v>2002.0</c:v>
                </c:pt>
                <c:pt idx="171">
                  <c:v>2003.0</c:v>
                </c:pt>
                <c:pt idx="172">
                  <c:v>2004.0</c:v>
                </c:pt>
                <c:pt idx="173">
                  <c:v>2005.0</c:v>
                </c:pt>
                <c:pt idx="174">
                  <c:v>2006.0</c:v>
                </c:pt>
                <c:pt idx="175">
                  <c:v>2007.0</c:v>
                </c:pt>
                <c:pt idx="176">
                  <c:v>2008.0</c:v>
                </c:pt>
                <c:pt idx="177">
                  <c:v>2009.0</c:v>
                </c:pt>
                <c:pt idx="178">
                  <c:v>2010.0</c:v>
                </c:pt>
                <c:pt idx="179">
                  <c:v>2011.0</c:v>
                </c:pt>
                <c:pt idx="180">
                  <c:v>2012.0</c:v>
                </c:pt>
                <c:pt idx="181">
                  <c:v>2013.0</c:v>
                </c:pt>
              </c:numCache>
            </c:numRef>
          </c:xVal>
          <c:yVal>
            <c:numRef>
              <c:f>'Final Dataset'!$B$20:$B$201</c:f>
              <c:numCache>
                <c:formatCode>General</c:formatCode>
                <c:ptCount val="182"/>
                <c:pt idx="0">
                  <c:v>6.82</c:v>
                </c:pt>
                <c:pt idx="1">
                  <c:v>5.46</c:v>
                </c:pt>
                <c:pt idx="2">
                  <c:v>5.9</c:v>
                </c:pt>
                <c:pt idx="3">
                  <c:v>6.16</c:v>
                </c:pt>
                <c:pt idx="4">
                  <c:v>5.11</c:v>
                </c:pt>
                <c:pt idx="5">
                  <c:v>4.27</c:v>
                </c:pt>
                <c:pt idx="6">
                  <c:v>4.89</c:v>
                </c:pt>
                <c:pt idx="7">
                  <c:v>4.48</c:v>
                </c:pt>
                <c:pt idx="8">
                  <c:v>5.62</c:v>
                </c:pt>
                <c:pt idx="9">
                  <c:v>5.88</c:v>
                </c:pt>
                <c:pt idx="10">
                  <c:v>5.33</c:v>
                </c:pt>
                <c:pt idx="11">
                  <c:v>5.75</c:v>
                </c:pt>
                <c:pt idx="12">
                  <c:v>4.81</c:v>
                </c:pt>
                <c:pt idx="13">
                  <c:v>5.8</c:v>
                </c:pt>
                <c:pt idx="14">
                  <c:v>5.81</c:v>
                </c:pt>
                <c:pt idx="15">
                  <c:v>5.11</c:v>
                </c:pt>
                <c:pt idx="16">
                  <c:v>5.68</c:v>
                </c:pt>
                <c:pt idx="17">
                  <c:v>5.18</c:v>
                </c:pt>
                <c:pt idx="18">
                  <c:v>5.45</c:v>
                </c:pt>
                <c:pt idx="19">
                  <c:v>5.45</c:v>
                </c:pt>
                <c:pt idx="20">
                  <c:v>5.27</c:v>
                </c:pt>
                <c:pt idx="21">
                  <c:v>5.7</c:v>
                </c:pt>
                <c:pt idx="22">
                  <c:v>5.9</c:v>
                </c:pt>
                <c:pt idx="23">
                  <c:v>5.16</c:v>
                </c:pt>
                <c:pt idx="24">
                  <c:v>4.26</c:v>
                </c:pt>
                <c:pt idx="25">
                  <c:v>4.64</c:v>
                </c:pt>
                <c:pt idx="26">
                  <c:v>5.93</c:v>
                </c:pt>
                <c:pt idx="27">
                  <c:v>5.54</c:v>
                </c:pt>
                <c:pt idx="28">
                  <c:v>5.58</c:v>
                </c:pt>
                <c:pt idx="29">
                  <c:v>5.45</c:v>
                </c:pt>
                <c:pt idx="30">
                  <c:v>5.21</c:v>
                </c:pt>
                <c:pt idx="31">
                  <c:v>5.36</c:v>
                </c:pt>
                <c:pt idx="32">
                  <c:v>5.47</c:v>
                </c:pt>
                <c:pt idx="33">
                  <c:v>5.7</c:v>
                </c:pt>
                <c:pt idx="34">
                  <c:v>4.88</c:v>
                </c:pt>
                <c:pt idx="35">
                  <c:v>5.11</c:v>
                </c:pt>
                <c:pt idx="36">
                  <c:v>4.59</c:v>
                </c:pt>
                <c:pt idx="37">
                  <c:v>4.74</c:v>
                </c:pt>
                <c:pt idx="38">
                  <c:v>6.22</c:v>
                </c:pt>
                <c:pt idx="39">
                  <c:v>5.26</c:v>
                </c:pt>
                <c:pt idx="40">
                  <c:v>4.83</c:v>
                </c:pt>
                <c:pt idx="41">
                  <c:v>4.64</c:v>
                </c:pt>
                <c:pt idx="42">
                  <c:v>5.47</c:v>
                </c:pt>
                <c:pt idx="43">
                  <c:v>3.47</c:v>
                </c:pt>
                <c:pt idx="44">
                  <c:v>5.41</c:v>
                </c:pt>
                <c:pt idx="45">
                  <c:v>6.48</c:v>
                </c:pt>
                <c:pt idx="46">
                  <c:v>7.15</c:v>
                </c:pt>
                <c:pt idx="47">
                  <c:v>5.36</c:v>
                </c:pt>
                <c:pt idx="48">
                  <c:v>6.19</c:v>
                </c:pt>
                <c:pt idx="49">
                  <c:v>6.31</c:v>
                </c:pt>
                <c:pt idx="50">
                  <c:v>5.97</c:v>
                </c:pt>
                <c:pt idx="51">
                  <c:v>4.06</c:v>
                </c:pt>
                <c:pt idx="52">
                  <c:v>5.29</c:v>
                </c:pt>
                <c:pt idx="53">
                  <c:v>3.83</c:v>
                </c:pt>
                <c:pt idx="54">
                  <c:v>5.17</c:v>
                </c:pt>
                <c:pt idx="55">
                  <c:v>5.3</c:v>
                </c:pt>
                <c:pt idx="56">
                  <c:v>4.39</c:v>
                </c:pt>
                <c:pt idx="57">
                  <c:v>5.96</c:v>
                </c:pt>
                <c:pt idx="58">
                  <c:v>5.71</c:v>
                </c:pt>
                <c:pt idx="59">
                  <c:v>6.28</c:v>
                </c:pt>
                <c:pt idx="60">
                  <c:v>5.4</c:v>
                </c:pt>
                <c:pt idx="61">
                  <c:v>4.83</c:v>
                </c:pt>
                <c:pt idx="62">
                  <c:v>6.64</c:v>
                </c:pt>
                <c:pt idx="63">
                  <c:v>5.12</c:v>
                </c:pt>
                <c:pt idx="64">
                  <c:v>5.75</c:v>
                </c:pt>
                <c:pt idx="65">
                  <c:v>5.89</c:v>
                </c:pt>
                <c:pt idx="66">
                  <c:v>6.59</c:v>
                </c:pt>
                <c:pt idx="67">
                  <c:v>5.7</c:v>
                </c:pt>
                <c:pt idx="68">
                  <c:v>6.47</c:v>
                </c:pt>
                <c:pt idx="69">
                  <c:v>5.7</c:v>
                </c:pt>
                <c:pt idx="70">
                  <c:v>5.8</c:v>
                </c:pt>
                <c:pt idx="71">
                  <c:v>5.79</c:v>
                </c:pt>
                <c:pt idx="72">
                  <c:v>3.85</c:v>
                </c:pt>
                <c:pt idx="73">
                  <c:v>5.21</c:v>
                </c:pt>
                <c:pt idx="74">
                  <c:v>6.19</c:v>
                </c:pt>
                <c:pt idx="75">
                  <c:v>4.83</c:v>
                </c:pt>
                <c:pt idx="76">
                  <c:v>6.22</c:v>
                </c:pt>
                <c:pt idx="77">
                  <c:v>5.83</c:v>
                </c:pt>
                <c:pt idx="78">
                  <c:v>5.769999999999999</c:v>
                </c:pt>
                <c:pt idx="79">
                  <c:v>6.43</c:v>
                </c:pt>
                <c:pt idx="80">
                  <c:v>4.82</c:v>
                </c:pt>
                <c:pt idx="81">
                  <c:v>6.68</c:v>
                </c:pt>
                <c:pt idx="82">
                  <c:v>5.59</c:v>
                </c:pt>
                <c:pt idx="83">
                  <c:v>6.0</c:v>
                </c:pt>
                <c:pt idx="84">
                  <c:v>5.89</c:v>
                </c:pt>
                <c:pt idx="85">
                  <c:v>3.91</c:v>
                </c:pt>
                <c:pt idx="86">
                  <c:v>5.57</c:v>
                </c:pt>
                <c:pt idx="87">
                  <c:v>6.54</c:v>
                </c:pt>
                <c:pt idx="88">
                  <c:v>5.24</c:v>
                </c:pt>
                <c:pt idx="89">
                  <c:v>7.75</c:v>
                </c:pt>
                <c:pt idx="90">
                  <c:v>6.5</c:v>
                </c:pt>
                <c:pt idx="91">
                  <c:v>5.49</c:v>
                </c:pt>
                <c:pt idx="92">
                  <c:v>4.86</c:v>
                </c:pt>
                <c:pt idx="93">
                  <c:v>5.63</c:v>
                </c:pt>
                <c:pt idx="94">
                  <c:v>4.34</c:v>
                </c:pt>
                <c:pt idx="95">
                  <c:v>6.1</c:v>
                </c:pt>
                <c:pt idx="96">
                  <c:v>5.86</c:v>
                </c:pt>
                <c:pt idx="97">
                  <c:v>5.47</c:v>
                </c:pt>
                <c:pt idx="98">
                  <c:v>6.44</c:v>
                </c:pt>
                <c:pt idx="99">
                  <c:v>7.56</c:v>
                </c:pt>
                <c:pt idx="100">
                  <c:v>6.62</c:v>
                </c:pt>
                <c:pt idx="101">
                  <c:v>6.66</c:v>
                </c:pt>
                <c:pt idx="102">
                  <c:v>5.44</c:v>
                </c:pt>
                <c:pt idx="103">
                  <c:v>5.6</c:v>
                </c:pt>
                <c:pt idx="104">
                  <c:v>5.55</c:v>
                </c:pt>
                <c:pt idx="105">
                  <c:v>6.32</c:v>
                </c:pt>
                <c:pt idx="106">
                  <c:v>6.91</c:v>
                </c:pt>
                <c:pt idx="107">
                  <c:v>6.14</c:v>
                </c:pt>
                <c:pt idx="108">
                  <c:v>5.06</c:v>
                </c:pt>
                <c:pt idx="109">
                  <c:v>6.68</c:v>
                </c:pt>
                <c:pt idx="110">
                  <c:v>6.26</c:v>
                </c:pt>
                <c:pt idx="111">
                  <c:v>5.19</c:v>
                </c:pt>
                <c:pt idx="112">
                  <c:v>6.49</c:v>
                </c:pt>
                <c:pt idx="113">
                  <c:v>5.9</c:v>
                </c:pt>
                <c:pt idx="114">
                  <c:v>6.9</c:v>
                </c:pt>
                <c:pt idx="115">
                  <c:v>6.18</c:v>
                </c:pt>
                <c:pt idx="116">
                  <c:v>6.38</c:v>
                </c:pt>
                <c:pt idx="117">
                  <c:v>7.31</c:v>
                </c:pt>
                <c:pt idx="118">
                  <c:v>5.64</c:v>
                </c:pt>
                <c:pt idx="119">
                  <c:v>6.26</c:v>
                </c:pt>
                <c:pt idx="120">
                  <c:v>7.01</c:v>
                </c:pt>
                <c:pt idx="121">
                  <c:v>7.51</c:v>
                </c:pt>
                <c:pt idx="122">
                  <c:v>6.24</c:v>
                </c:pt>
                <c:pt idx="123">
                  <c:v>6.97</c:v>
                </c:pt>
                <c:pt idx="124">
                  <c:v>5.75</c:v>
                </c:pt>
                <c:pt idx="125">
                  <c:v>6.42</c:v>
                </c:pt>
                <c:pt idx="126">
                  <c:v>5.62</c:v>
                </c:pt>
                <c:pt idx="127">
                  <c:v>6.4</c:v>
                </c:pt>
                <c:pt idx="128">
                  <c:v>5.9</c:v>
                </c:pt>
                <c:pt idx="129">
                  <c:v>6.46</c:v>
                </c:pt>
                <c:pt idx="130">
                  <c:v>5.89</c:v>
                </c:pt>
                <c:pt idx="131">
                  <c:v>5.49</c:v>
                </c:pt>
                <c:pt idx="132">
                  <c:v>6.5</c:v>
                </c:pt>
                <c:pt idx="133">
                  <c:v>5.59</c:v>
                </c:pt>
                <c:pt idx="134">
                  <c:v>6.03</c:v>
                </c:pt>
                <c:pt idx="135">
                  <c:v>5.66</c:v>
                </c:pt>
                <c:pt idx="136">
                  <c:v>6.11</c:v>
                </c:pt>
                <c:pt idx="137">
                  <c:v>6.03</c:v>
                </c:pt>
                <c:pt idx="138">
                  <c:v>5.98</c:v>
                </c:pt>
                <c:pt idx="139">
                  <c:v>6.37</c:v>
                </c:pt>
                <c:pt idx="140">
                  <c:v>5.22</c:v>
                </c:pt>
                <c:pt idx="141">
                  <c:v>7.23</c:v>
                </c:pt>
                <c:pt idx="142">
                  <c:v>6.01</c:v>
                </c:pt>
                <c:pt idx="143">
                  <c:v>6.75</c:v>
                </c:pt>
                <c:pt idx="144">
                  <c:v>5.47</c:v>
                </c:pt>
                <c:pt idx="145">
                  <c:v>6.19</c:v>
                </c:pt>
                <c:pt idx="146">
                  <c:v>5.24</c:v>
                </c:pt>
                <c:pt idx="147">
                  <c:v>5.9</c:v>
                </c:pt>
                <c:pt idx="148">
                  <c:v>5.48</c:v>
                </c:pt>
                <c:pt idx="149">
                  <c:v>6.16</c:v>
                </c:pt>
                <c:pt idx="150">
                  <c:v>6.04</c:v>
                </c:pt>
                <c:pt idx="151">
                  <c:v>6.78</c:v>
                </c:pt>
                <c:pt idx="152">
                  <c:v>6.42</c:v>
                </c:pt>
                <c:pt idx="153">
                  <c:v>6.13</c:v>
                </c:pt>
                <c:pt idx="154">
                  <c:v>6.56</c:v>
                </c:pt>
                <c:pt idx="155">
                  <c:v>7.46</c:v>
                </c:pt>
                <c:pt idx="156">
                  <c:v>6.56</c:v>
                </c:pt>
                <c:pt idx="157">
                  <c:v>5.7</c:v>
                </c:pt>
                <c:pt idx="158">
                  <c:v>7.41</c:v>
                </c:pt>
                <c:pt idx="159">
                  <c:v>7.55</c:v>
                </c:pt>
                <c:pt idx="160">
                  <c:v>5.79</c:v>
                </c:pt>
                <c:pt idx="161">
                  <c:v>5.87</c:v>
                </c:pt>
                <c:pt idx="162">
                  <c:v>5.95</c:v>
                </c:pt>
                <c:pt idx="163">
                  <c:v>6.38</c:v>
                </c:pt>
                <c:pt idx="164">
                  <c:v>5.81</c:v>
                </c:pt>
                <c:pt idx="165">
                  <c:v>6.0</c:v>
                </c:pt>
                <c:pt idx="166">
                  <c:v>8.54</c:v>
                </c:pt>
                <c:pt idx="167">
                  <c:v>7.75</c:v>
                </c:pt>
                <c:pt idx="168">
                  <c:v>6.67</c:v>
                </c:pt>
                <c:pt idx="169">
                  <c:v>7.76</c:v>
                </c:pt>
                <c:pt idx="170">
                  <c:v>7.48</c:v>
                </c:pt>
                <c:pt idx="171">
                  <c:v>6.02</c:v>
                </c:pt>
                <c:pt idx="172">
                  <c:v>6.4</c:v>
                </c:pt>
                <c:pt idx="173">
                  <c:v>7.22</c:v>
                </c:pt>
                <c:pt idx="174">
                  <c:v>7.85</c:v>
                </c:pt>
                <c:pt idx="175">
                  <c:v>7.07</c:v>
                </c:pt>
                <c:pt idx="176">
                  <c:v>6.58</c:v>
                </c:pt>
                <c:pt idx="177">
                  <c:v>6.28</c:v>
                </c:pt>
                <c:pt idx="178">
                  <c:v>7.769999999999999</c:v>
                </c:pt>
                <c:pt idx="179">
                  <c:v>7.3</c:v>
                </c:pt>
                <c:pt idx="180">
                  <c:v>8.66</c:v>
                </c:pt>
                <c:pt idx="181">
                  <c:v>8.46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'Final Dataset'!$E$18:$G$18</c:f>
              <c:strCache>
                <c:ptCount val="1"/>
                <c:pt idx="0">
                  <c:v>Seattle, USA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'Final Dataset'!$E$20:$E$201</c:f>
              <c:numCache>
                <c:formatCode>General</c:formatCode>
                <c:ptCount val="182"/>
                <c:pt idx="0">
                  <c:v>1828.0</c:v>
                </c:pt>
                <c:pt idx="1">
                  <c:v>1829.0</c:v>
                </c:pt>
                <c:pt idx="2">
                  <c:v>1832.0</c:v>
                </c:pt>
                <c:pt idx="3">
                  <c:v>1834.0</c:v>
                </c:pt>
                <c:pt idx="4">
                  <c:v>1835.0</c:v>
                </c:pt>
                <c:pt idx="5">
                  <c:v>1836.0</c:v>
                </c:pt>
                <c:pt idx="6">
                  <c:v>1837.0</c:v>
                </c:pt>
                <c:pt idx="7">
                  <c:v>1838.0</c:v>
                </c:pt>
                <c:pt idx="8">
                  <c:v>1839.0</c:v>
                </c:pt>
                <c:pt idx="9">
                  <c:v>1840.0</c:v>
                </c:pt>
                <c:pt idx="10">
                  <c:v>1841.0</c:v>
                </c:pt>
                <c:pt idx="11">
                  <c:v>1842.0</c:v>
                </c:pt>
                <c:pt idx="12">
                  <c:v>1843.0</c:v>
                </c:pt>
                <c:pt idx="13">
                  <c:v>1844.0</c:v>
                </c:pt>
                <c:pt idx="14">
                  <c:v>1845.0</c:v>
                </c:pt>
                <c:pt idx="15">
                  <c:v>1847.0</c:v>
                </c:pt>
                <c:pt idx="16">
                  <c:v>1848.0</c:v>
                </c:pt>
                <c:pt idx="17">
                  <c:v>1849.0</c:v>
                </c:pt>
                <c:pt idx="18">
                  <c:v>1850.0</c:v>
                </c:pt>
                <c:pt idx="19">
                  <c:v>1851.0</c:v>
                </c:pt>
                <c:pt idx="20">
                  <c:v>1852.0</c:v>
                </c:pt>
                <c:pt idx="21">
                  <c:v>1853.0</c:v>
                </c:pt>
                <c:pt idx="22">
                  <c:v>1854.0</c:v>
                </c:pt>
                <c:pt idx="23">
                  <c:v>1855.0</c:v>
                </c:pt>
                <c:pt idx="24">
                  <c:v>1856.0</c:v>
                </c:pt>
                <c:pt idx="25">
                  <c:v>1857.0</c:v>
                </c:pt>
                <c:pt idx="26">
                  <c:v>1858.0</c:v>
                </c:pt>
                <c:pt idx="27">
                  <c:v>1859.0</c:v>
                </c:pt>
                <c:pt idx="28">
                  <c:v>1860.0</c:v>
                </c:pt>
                <c:pt idx="29">
                  <c:v>1861.0</c:v>
                </c:pt>
                <c:pt idx="30">
                  <c:v>1862.0</c:v>
                </c:pt>
                <c:pt idx="31">
                  <c:v>1863.0</c:v>
                </c:pt>
                <c:pt idx="32">
                  <c:v>1864.0</c:v>
                </c:pt>
                <c:pt idx="33">
                  <c:v>1865.0</c:v>
                </c:pt>
                <c:pt idx="34">
                  <c:v>1866.0</c:v>
                </c:pt>
                <c:pt idx="35">
                  <c:v>1867.0</c:v>
                </c:pt>
                <c:pt idx="36">
                  <c:v>1868.0</c:v>
                </c:pt>
                <c:pt idx="37">
                  <c:v>1869.0</c:v>
                </c:pt>
                <c:pt idx="38">
                  <c:v>1870.0</c:v>
                </c:pt>
                <c:pt idx="39">
                  <c:v>1871.0</c:v>
                </c:pt>
                <c:pt idx="40">
                  <c:v>1872.0</c:v>
                </c:pt>
                <c:pt idx="41">
                  <c:v>1873.0</c:v>
                </c:pt>
                <c:pt idx="42">
                  <c:v>1874.0</c:v>
                </c:pt>
                <c:pt idx="43">
                  <c:v>1875.0</c:v>
                </c:pt>
                <c:pt idx="44">
                  <c:v>1876.0</c:v>
                </c:pt>
                <c:pt idx="45">
                  <c:v>1877.0</c:v>
                </c:pt>
                <c:pt idx="46">
                  <c:v>1878.0</c:v>
                </c:pt>
                <c:pt idx="47">
                  <c:v>1879.0</c:v>
                </c:pt>
                <c:pt idx="48">
                  <c:v>1880.0</c:v>
                </c:pt>
                <c:pt idx="49">
                  <c:v>1881.0</c:v>
                </c:pt>
                <c:pt idx="50">
                  <c:v>1882.0</c:v>
                </c:pt>
                <c:pt idx="51">
                  <c:v>1883.0</c:v>
                </c:pt>
                <c:pt idx="52">
                  <c:v>1884.0</c:v>
                </c:pt>
                <c:pt idx="53">
                  <c:v>1885.0</c:v>
                </c:pt>
                <c:pt idx="54">
                  <c:v>1886.0</c:v>
                </c:pt>
                <c:pt idx="55">
                  <c:v>1887.0</c:v>
                </c:pt>
                <c:pt idx="56">
                  <c:v>1888.0</c:v>
                </c:pt>
                <c:pt idx="57">
                  <c:v>1889.0</c:v>
                </c:pt>
                <c:pt idx="58">
                  <c:v>1890.0</c:v>
                </c:pt>
                <c:pt idx="59">
                  <c:v>1891.0</c:v>
                </c:pt>
                <c:pt idx="60">
                  <c:v>1892.0</c:v>
                </c:pt>
                <c:pt idx="61">
                  <c:v>1893.0</c:v>
                </c:pt>
                <c:pt idx="62">
                  <c:v>1894.0</c:v>
                </c:pt>
                <c:pt idx="63">
                  <c:v>1895.0</c:v>
                </c:pt>
                <c:pt idx="64">
                  <c:v>1896.0</c:v>
                </c:pt>
                <c:pt idx="65">
                  <c:v>1897.0</c:v>
                </c:pt>
                <c:pt idx="66">
                  <c:v>1898.0</c:v>
                </c:pt>
                <c:pt idx="67">
                  <c:v>1899.0</c:v>
                </c:pt>
                <c:pt idx="68">
                  <c:v>1900.0</c:v>
                </c:pt>
                <c:pt idx="69">
                  <c:v>1901.0</c:v>
                </c:pt>
                <c:pt idx="70">
                  <c:v>1902.0</c:v>
                </c:pt>
                <c:pt idx="71">
                  <c:v>1903.0</c:v>
                </c:pt>
                <c:pt idx="72">
                  <c:v>1904.0</c:v>
                </c:pt>
                <c:pt idx="73">
                  <c:v>1905.0</c:v>
                </c:pt>
                <c:pt idx="74">
                  <c:v>1906.0</c:v>
                </c:pt>
                <c:pt idx="75">
                  <c:v>1907.0</c:v>
                </c:pt>
                <c:pt idx="76">
                  <c:v>1908.0</c:v>
                </c:pt>
                <c:pt idx="77">
                  <c:v>1909.0</c:v>
                </c:pt>
                <c:pt idx="78">
                  <c:v>1910.0</c:v>
                </c:pt>
                <c:pt idx="79">
                  <c:v>1911.0</c:v>
                </c:pt>
                <c:pt idx="80">
                  <c:v>1912.0</c:v>
                </c:pt>
                <c:pt idx="81">
                  <c:v>1913.0</c:v>
                </c:pt>
                <c:pt idx="82">
                  <c:v>1914.0</c:v>
                </c:pt>
                <c:pt idx="83">
                  <c:v>1915.0</c:v>
                </c:pt>
                <c:pt idx="84">
                  <c:v>1916.0</c:v>
                </c:pt>
                <c:pt idx="85">
                  <c:v>1917.0</c:v>
                </c:pt>
                <c:pt idx="86">
                  <c:v>1918.0</c:v>
                </c:pt>
                <c:pt idx="87">
                  <c:v>1919.0</c:v>
                </c:pt>
                <c:pt idx="88">
                  <c:v>1920.0</c:v>
                </c:pt>
                <c:pt idx="89">
                  <c:v>1921.0</c:v>
                </c:pt>
                <c:pt idx="90">
                  <c:v>1922.0</c:v>
                </c:pt>
                <c:pt idx="91">
                  <c:v>1923.0</c:v>
                </c:pt>
                <c:pt idx="92">
                  <c:v>1924.0</c:v>
                </c:pt>
                <c:pt idx="93">
                  <c:v>1925.0</c:v>
                </c:pt>
                <c:pt idx="94">
                  <c:v>1926.0</c:v>
                </c:pt>
                <c:pt idx="95">
                  <c:v>1927.0</c:v>
                </c:pt>
                <c:pt idx="96">
                  <c:v>1928.0</c:v>
                </c:pt>
                <c:pt idx="97">
                  <c:v>1929.0</c:v>
                </c:pt>
                <c:pt idx="98">
                  <c:v>1930.0</c:v>
                </c:pt>
                <c:pt idx="99">
                  <c:v>1931.0</c:v>
                </c:pt>
                <c:pt idx="100">
                  <c:v>1932.0</c:v>
                </c:pt>
                <c:pt idx="101">
                  <c:v>1933.0</c:v>
                </c:pt>
                <c:pt idx="102">
                  <c:v>1934.0</c:v>
                </c:pt>
                <c:pt idx="103">
                  <c:v>1935.0</c:v>
                </c:pt>
                <c:pt idx="104">
                  <c:v>1936.0</c:v>
                </c:pt>
                <c:pt idx="105">
                  <c:v>1937.0</c:v>
                </c:pt>
                <c:pt idx="106">
                  <c:v>1938.0</c:v>
                </c:pt>
                <c:pt idx="107">
                  <c:v>1939.0</c:v>
                </c:pt>
                <c:pt idx="108">
                  <c:v>1940.0</c:v>
                </c:pt>
                <c:pt idx="109">
                  <c:v>1941.0</c:v>
                </c:pt>
                <c:pt idx="110">
                  <c:v>1942.0</c:v>
                </c:pt>
                <c:pt idx="111">
                  <c:v>1943.0</c:v>
                </c:pt>
                <c:pt idx="112">
                  <c:v>1944.0</c:v>
                </c:pt>
                <c:pt idx="113">
                  <c:v>1945.0</c:v>
                </c:pt>
                <c:pt idx="114">
                  <c:v>1946.0</c:v>
                </c:pt>
                <c:pt idx="115">
                  <c:v>1947.0</c:v>
                </c:pt>
                <c:pt idx="116">
                  <c:v>1948.0</c:v>
                </c:pt>
                <c:pt idx="117">
                  <c:v>1949.0</c:v>
                </c:pt>
                <c:pt idx="118">
                  <c:v>1950.0</c:v>
                </c:pt>
                <c:pt idx="119">
                  <c:v>1951.0</c:v>
                </c:pt>
                <c:pt idx="120">
                  <c:v>1952.0</c:v>
                </c:pt>
                <c:pt idx="121">
                  <c:v>1953.0</c:v>
                </c:pt>
                <c:pt idx="122">
                  <c:v>1954.0</c:v>
                </c:pt>
                <c:pt idx="123">
                  <c:v>1955.0</c:v>
                </c:pt>
                <c:pt idx="124">
                  <c:v>1956.0</c:v>
                </c:pt>
                <c:pt idx="125">
                  <c:v>1957.0</c:v>
                </c:pt>
                <c:pt idx="126">
                  <c:v>1958.0</c:v>
                </c:pt>
                <c:pt idx="127">
                  <c:v>1959.0</c:v>
                </c:pt>
                <c:pt idx="128">
                  <c:v>1960.0</c:v>
                </c:pt>
                <c:pt idx="129">
                  <c:v>1961.0</c:v>
                </c:pt>
                <c:pt idx="130">
                  <c:v>1962.0</c:v>
                </c:pt>
                <c:pt idx="131">
                  <c:v>1963.0</c:v>
                </c:pt>
                <c:pt idx="132">
                  <c:v>1964.0</c:v>
                </c:pt>
                <c:pt idx="133">
                  <c:v>1965.0</c:v>
                </c:pt>
                <c:pt idx="134">
                  <c:v>1966.0</c:v>
                </c:pt>
                <c:pt idx="135">
                  <c:v>1967.0</c:v>
                </c:pt>
                <c:pt idx="136">
                  <c:v>1968.0</c:v>
                </c:pt>
                <c:pt idx="137">
                  <c:v>1969.0</c:v>
                </c:pt>
                <c:pt idx="138">
                  <c:v>1970.0</c:v>
                </c:pt>
                <c:pt idx="139">
                  <c:v>1971.0</c:v>
                </c:pt>
                <c:pt idx="140">
                  <c:v>1972.0</c:v>
                </c:pt>
                <c:pt idx="141">
                  <c:v>1973.0</c:v>
                </c:pt>
                <c:pt idx="142">
                  <c:v>1974.0</c:v>
                </c:pt>
                <c:pt idx="143">
                  <c:v>1975.0</c:v>
                </c:pt>
                <c:pt idx="144">
                  <c:v>1976.0</c:v>
                </c:pt>
                <c:pt idx="145">
                  <c:v>1977.0</c:v>
                </c:pt>
                <c:pt idx="146">
                  <c:v>1978.0</c:v>
                </c:pt>
                <c:pt idx="147">
                  <c:v>1979.0</c:v>
                </c:pt>
                <c:pt idx="148">
                  <c:v>1980.0</c:v>
                </c:pt>
                <c:pt idx="149">
                  <c:v>1981.0</c:v>
                </c:pt>
                <c:pt idx="150">
                  <c:v>1982.0</c:v>
                </c:pt>
                <c:pt idx="151">
                  <c:v>1983.0</c:v>
                </c:pt>
                <c:pt idx="152">
                  <c:v>1984.0</c:v>
                </c:pt>
                <c:pt idx="153">
                  <c:v>1985.0</c:v>
                </c:pt>
                <c:pt idx="154">
                  <c:v>1986.0</c:v>
                </c:pt>
                <c:pt idx="155">
                  <c:v>1987.0</c:v>
                </c:pt>
                <c:pt idx="156">
                  <c:v>1988.0</c:v>
                </c:pt>
                <c:pt idx="157">
                  <c:v>1989.0</c:v>
                </c:pt>
                <c:pt idx="158">
                  <c:v>1990.0</c:v>
                </c:pt>
                <c:pt idx="159">
                  <c:v>1991.0</c:v>
                </c:pt>
                <c:pt idx="160">
                  <c:v>1992.0</c:v>
                </c:pt>
                <c:pt idx="161">
                  <c:v>1993.0</c:v>
                </c:pt>
                <c:pt idx="162">
                  <c:v>1994.0</c:v>
                </c:pt>
                <c:pt idx="163">
                  <c:v>1995.0</c:v>
                </c:pt>
                <c:pt idx="164">
                  <c:v>1996.0</c:v>
                </c:pt>
                <c:pt idx="165">
                  <c:v>1997.0</c:v>
                </c:pt>
                <c:pt idx="166">
                  <c:v>1998.0</c:v>
                </c:pt>
                <c:pt idx="167">
                  <c:v>1999.0</c:v>
                </c:pt>
                <c:pt idx="168">
                  <c:v>2000.0</c:v>
                </c:pt>
                <c:pt idx="169">
                  <c:v>2001.0</c:v>
                </c:pt>
                <c:pt idx="170">
                  <c:v>2002.0</c:v>
                </c:pt>
                <c:pt idx="171">
                  <c:v>2003.0</c:v>
                </c:pt>
                <c:pt idx="172">
                  <c:v>2004.0</c:v>
                </c:pt>
                <c:pt idx="173">
                  <c:v>2005.0</c:v>
                </c:pt>
                <c:pt idx="174">
                  <c:v>2006.0</c:v>
                </c:pt>
                <c:pt idx="175">
                  <c:v>2007.0</c:v>
                </c:pt>
                <c:pt idx="176">
                  <c:v>2008.0</c:v>
                </c:pt>
                <c:pt idx="177">
                  <c:v>2009.0</c:v>
                </c:pt>
                <c:pt idx="178">
                  <c:v>2010.0</c:v>
                </c:pt>
                <c:pt idx="179">
                  <c:v>2011.0</c:v>
                </c:pt>
                <c:pt idx="180">
                  <c:v>2012.0</c:v>
                </c:pt>
                <c:pt idx="181">
                  <c:v>2013.0</c:v>
                </c:pt>
              </c:numCache>
            </c:numRef>
          </c:xVal>
          <c:yVal>
            <c:numRef>
              <c:f>'Final Dataset'!$F$20:$F$201</c:f>
              <c:numCache>
                <c:formatCode>General</c:formatCode>
                <c:ptCount val="182"/>
                <c:pt idx="0">
                  <c:v>7.13</c:v>
                </c:pt>
                <c:pt idx="1">
                  <c:v>6.8</c:v>
                </c:pt>
                <c:pt idx="2">
                  <c:v>3.52</c:v>
                </c:pt>
                <c:pt idx="3">
                  <c:v>7.1</c:v>
                </c:pt>
                <c:pt idx="4">
                  <c:v>5.58</c:v>
                </c:pt>
                <c:pt idx="5">
                  <c:v>6.74</c:v>
                </c:pt>
                <c:pt idx="6">
                  <c:v>6.81</c:v>
                </c:pt>
                <c:pt idx="7">
                  <c:v>6.59</c:v>
                </c:pt>
                <c:pt idx="8">
                  <c:v>7.3</c:v>
                </c:pt>
                <c:pt idx="9">
                  <c:v>6.69</c:v>
                </c:pt>
                <c:pt idx="10">
                  <c:v>6.81</c:v>
                </c:pt>
                <c:pt idx="11">
                  <c:v>6.88</c:v>
                </c:pt>
                <c:pt idx="12">
                  <c:v>6.55</c:v>
                </c:pt>
                <c:pt idx="13">
                  <c:v>6.41</c:v>
                </c:pt>
                <c:pt idx="14">
                  <c:v>6.88</c:v>
                </c:pt>
                <c:pt idx="15">
                  <c:v>8.99</c:v>
                </c:pt>
                <c:pt idx="16">
                  <c:v>6.6</c:v>
                </c:pt>
                <c:pt idx="17">
                  <c:v>6.68</c:v>
                </c:pt>
                <c:pt idx="18">
                  <c:v>7.06</c:v>
                </c:pt>
                <c:pt idx="19">
                  <c:v>7.79</c:v>
                </c:pt>
                <c:pt idx="20">
                  <c:v>7.08</c:v>
                </c:pt>
                <c:pt idx="21">
                  <c:v>7.61</c:v>
                </c:pt>
                <c:pt idx="22">
                  <c:v>6.99</c:v>
                </c:pt>
                <c:pt idx="23">
                  <c:v>7.31</c:v>
                </c:pt>
                <c:pt idx="24">
                  <c:v>7.44</c:v>
                </c:pt>
                <c:pt idx="25">
                  <c:v>7.91</c:v>
                </c:pt>
                <c:pt idx="26">
                  <c:v>6.91</c:v>
                </c:pt>
                <c:pt idx="27">
                  <c:v>6.27</c:v>
                </c:pt>
                <c:pt idx="28">
                  <c:v>7.63</c:v>
                </c:pt>
                <c:pt idx="29">
                  <c:v>7.18</c:v>
                </c:pt>
                <c:pt idx="30">
                  <c:v>6.36</c:v>
                </c:pt>
                <c:pt idx="31">
                  <c:v>7.44</c:v>
                </c:pt>
                <c:pt idx="32">
                  <c:v>7.64</c:v>
                </c:pt>
                <c:pt idx="33">
                  <c:v>7.05</c:v>
                </c:pt>
                <c:pt idx="34">
                  <c:v>7.39</c:v>
                </c:pt>
                <c:pt idx="35">
                  <c:v>7.12</c:v>
                </c:pt>
                <c:pt idx="36">
                  <c:v>6.99</c:v>
                </c:pt>
                <c:pt idx="37">
                  <c:v>8.33</c:v>
                </c:pt>
                <c:pt idx="38">
                  <c:v>7.85</c:v>
                </c:pt>
                <c:pt idx="39">
                  <c:v>7.97</c:v>
                </c:pt>
                <c:pt idx="40">
                  <c:v>7.34</c:v>
                </c:pt>
                <c:pt idx="41">
                  <c:v>7.47</c:v>
                </c:pt>
                <c:pt idx="42">
                  <c:v>7.32</c:v>
                </c:pt>
                <c:pt idx="43">
                  <c:v>6.9</c:v>
                </c:pt>
                <c:pt idx="44">
                  <c:v>7.12</c:v>
                </c:pt>
                <c:pt idx="45">
                  <c:v>8.140000000000001</c:v>
                </c:pt>
                <c:pt idx="46">
                  <c:v>7.89</c:v>
                </c:pt>
                <c:pt idx="47">
                  <c:v>6.74</c:v>
                </c:pt>
                <c:pt idx="48">
                  <c:v>5.95</c:v>
                </c:pt>
                <c:pt idx="49">
                  <c:v>6.86</c:v>
                </c:pt>
                <c:pt idx="50">
                  <c:v>6.88</c:v>
                </c:pt>
                <c:pt idx="51">
                  <c:v>6.97</c:v>
                </c:pt>
                <c:pt idx="52">
                  <c:v>6.81</c:v>
                </c:pt>
                <c:pt idx="53">
                  <c:v>8.66</c:v>
                </c:pt>
                <c:pt idx="54">
                  <c:v>7.85</c:v>
                </c:pt>
                <c:pt idx="55">
                  <c:v>6.769999999999999</c:v>
                </c:pt>
                <c:pt idx="56">
                  <c:v>7.73</c:v>
                </c:pt>
                <c:pt idx="57">
                  <c:v>8.08</c:v>
                </c:pt>
                <c:pt idx="58">
                  <c:v>7.03</c:v>
                </c:pt>
                <c:pt idx="59">
                  <c:v>7.61</c:v>
                </c:pt>
                <c:pt idx="60">
                  <c:v>7.54</c:v>
                </c:pt>
                <c:pt idx="61">
                  <c:v>6.16</c:v>
                </c:pt>
                <c:pt idx="62">
                  <c:v>6.88</c:v>
                </c:pt>
                <c:pt idx="63">
                  <c:v>7.26</c:v>
                </c:pt>
                <c:pt idx="64">
                  <c:v>7.2</c:v>
                </c:pt>
                <c:pt idx="65">
                  <c:v>7.5</c:v>
                </c:pt>
                <c:pt idx="66">
                  <c:v>7.6</c:v>
                </c:pt>
                <c:pt idx="67">
                  <c:v>7.08</c:v>
                </c:pt>
                <c:pt idx="68">
                  <c:v>7.95</c:v>
                </c:pt>
                <c:pt idx="69">
                  <c:v>7.27</c:v>
                </c:pt>
                <c:pt idx="70">
                  <c:v>7.33</c:v>
                </c:pt>
                <c:pt idx="71">
                  <c:v>6.98</c:v>
                </c:pt>
                <c:pt idx="72">
                  <c:v>7.7</c:v>
                </c:pt>
                <c:pt idx="73">
                  <c:v>7.59</c:v>
                </c:pt>
                <c:pt idx="74">
                  <c:v>7.99</c:v>
                </c:pt>
                <c:pt idx="75">
                  <c:v>7.28</c:v>
                </c:pt>
                <c:pt idx="76">
                  <c:v>7.32</c:v>
                </c:pt>
                <c:pt idx="77">
                  <c:v>6.52</c:v>
                </c:pt>
                <c:pt idx="78">
                  <c:v>7.24</c:v>
                </c:pt>
                <c:pt idx="79">
                  <c:v>6.73</c:v>
                </c:pt>
                <c:pt idx="80">
                  <c:v>7.43</c:v>
                </c:pt>
                <c:pt idx="81">
                  <c:v>6.99</c:v>
                </c:pt>
                <c:pt idx="82">
                  <c:v>7.92</c:v>
                </c:pt>
                <c:pt idx="83">
                  <c:v>8.130000000000001</c:v>
                </c:pt>
                <c:pt idx="84">
                  <c:v>6.23</c:v>
                </c:pt>
                <c:pt idx="85">
                  <c:v>7.25</c:v>
                </c:pt>
                <c:pt idx="86">
                  <c:v>7.85</c:v>
                </c:pt>
                <c:pt idx="87">
                  <c:v>6.94</c:v>
                </c:pt>
                <c:pt idx="88">
                  <c:v>7.19</c:v>
                </c:pt>
                <c:pt idx="89">
                  <c:v>7.2</c:v>
                </c:pt>
                <c:pt idx="90">
                  <c:v>6.66</c:v>
                </c:pt>
                <c:pt idx="91">
                  <c:v>7.82</c:v>
                </c:pt>
                <c:pt idx="92">
                  <c:v>7.46</c:v>
                </c:pt>
                <c:pt idx="93">
                  <c:v>8.26</c:v>
                </c:pt>
                <c:pt idx="94">
                  <c:v>8.720000000000001</c:v>
                </c:pt>
                <c:pt idx="95">
                  <c:v>7.3</c:v>
                </c:pt>
                <c:pt idx="96">
                  <c:v>7.86</c:v>
                </c:pt>
                <c:pt idx="97">
                  <c:v>6.96</c:v>
                </c:pt>
                <c:pt idx="98">
                  <c:v>7.23</c:v>
                </c:pt>
                <c:pt idx="99">
                  <c:v>8.0</c:v>
                </c:pt>
                <c:pt idx="100">
                  <c:v>7.37</c:v>
                </c:pt>
                <c:pt idx="101">
                  <c:v>7.06</c:v>
                </c:pt>
                <c:pt idx="102">
                  <c:v>9.04</c:v>
                </c:pt>
                <c:pt idx="103">
                  <c:v>7.33</c:v>
                </c:pt>
                <c:pt idx="104">
                  <c:v>7.67</c:v>
                </c:pt>
                <c:pt idx="105">
                  <c:v>7.39</c:v>
                </c:pt>
                <c:pt idx="106">
                  <c:v>8.12</c:v>
                </c:pt>
                <c:pt idx="107">
                  <c:v>8.25</c:v>
                </c:pt>
                <c:pt idx="108">
                  <c:v>8.81</c:v>
                </c:pt>
                <c:pt idx="109">
                  <c:v>8.83</c:v>
                </c:pt>
                <c:pt idx="110">
                  <c:v>8.1</c:v>
                </c:pt>
                <c:pt idx="111">
                  <c:v>7.51</c:v>
                </c:pt>
                <c:pt idx="112">
                  <c:v>7.84</c:v>
                </c:pt>
                <c:pt idx="113">
                  <c:v>7.57</c:v>
                </c:pt>
                <c:pt idx="114">
                  <c:v>7.39</c:v>
                </c:pt>
                <c:pt idx="115">
                  <c:v>8.03</c:v>
                </c:pt>
                <c:pt idx="116">
                  <c:v>6.68</c:v>
                </c:pt>
                <c:pt idx="117">
                  <c:v>7.05</c:v>
                </c:pt>
                <c:pt idx="118">
                  <c:v>6.769999999999999</c:v>
                </c:pt>
                <c:pt idx="119">
                  <c:v>7.33</c:v>
                </c:pt>
                <c:pt idx="120">
                  <c:v>7.56</c:v>
                </c:pt>
                <c:pt idx="121">
                  <c:v>8.11</c:v>
                </c:pt>
                <c:pt idx="122">
                  <c:v>7.04</c:v>
                </c:pt>
                <c:pt idx="123">
                  <c:v>6.09</c:v>
                </c:pt>
                <c:pt idx="124">
                  <c:v>7.18</c:v>
                </c:pt>
                <c:pt idx="125">
                  <c:v>7.52</c:v>
                </c:pt>
                <c:pt idx="126">
                  <c:v>9.28</c:v>
                </c:pt>
                <c:pt idx="127">
                  <c:v>7.5</c:v>
                </c:pt>
                <c:pt idx="128">
                  <c:v>7.51</c:v>
                </c:pt>
                <c:pt idx="129">
                  <c:v>8.12</c:v>
                </c:pt>
                <c:pt idx="130">
                  <c:v>7.66</c:v>
                </c:pt>
                <c:pt idx="131">
                  <c:v>7.91</c:v>
                </c:pt>
                <c:pt idx="132">
                  <c:v>6.83</c:v>
                </c:pt>
                <c:pt idx="133">
                  <c:v>7.91</c:v>
                </c:pt>
                <c:pt idx="134">
                  <c:v>7.88</c:v>
                </c:pt>
                <c:pt idx="135">
                  <c:v>8.38</c:v>
                </c:pt>
                <c:pt idx="136">
                  <c:v>7.73</c:v>
                </c:pt>
                <c:pt idx="137">
                  <c:v>7.51</c:v>
                </c:pt>
                <c:pt idx="138">
                  <c:v>7.55</c:v>
                </c:pt>
                <c:pt idx="139">
                  <c:v>7.1</c:v>
                </c:pt>
                <c:pt idx="140">
                  <c:v>7.09</c:v>
                </c:pt>
                <c:pt idx="141">
                  <c:v>7.58</c:v>
                </c:pt>
                <c:pt idx="142">
                  <c:v>7.72</c:v>
                </c:pt>
                <c:pt idx="143">
                  <c:v>7.09</c:v>
                </c:pt>
                <c:pt idx="144">
                  <c:v>7.46</c:v>
                </c:pt>
                <c:pt idx="145">
                  <c:v>7.63</c:v>
                </c:pt>
                <c:pt idx="146">
                  <c:v>7.78</c:v>
                </c:pt>
                <c:pt idx="147">
                  <c:v>7.88</c:v>
                </c:pt>
                <c:pt idx="148">
                  <c:v>7.75</c:v>
                </c:pt>
                <c:pt idx="149">
                  <c:v>8.23</c:v>
                </c:pt>
                <c:pt idx="150">
                  <c:v>7.35</c:v>
                </c:pt>
                <c:pt idx="151">
                  <c:v>7.94</c:v>
                </c:pt>
                <c:pt idx="152">
                  <c:v>7.41</c:v>
                </c:pt>
                <c:pt idx="153">
                  <c:v>6.71</c:v>
                </c:pt>
                <c:pt idx="154">
                  <c:v>8.25</c:v>
                </c:pt>
                <c:pt idx="155">
                  <c:v>8.67</c:v>
                </c:pt>
                <c:pt idx="156">
                  <c:v>8.1</c:v>
                </c:pt>
                <c:pt idx="157">
                  <c:v>7.87</c:v>
                </c:pt>
                <c:pt idx="158">
                  <c:v>8.09</c:v>
                </c:pt>
                <c:pt idx="159">
                  <c:v>8.2</c:v>
                </c:pt>
                <c:pt idx="160">
                  <c:v>9.03</c:v>
                </c:pt>
                <c:pt idx="161">
                  <c:v>7.68</c:v>
                </c:pt>
                <c:pt idx="162">
                  <c:v>8.35</c:v>
                </c:pt>
                <c:pt idx="163">
                  <c:v>8.62</c:v>
                </c:pt>
                <c:pt idx="164">
                  <c:v>7.61</c:v>
                </c:pt>
                <c:pt idx="165">
                  <c:v>8.41</c:v>
                </c:pt>
                <c:pt idx="166">
                  <c:v>8.7</c:v>
                </c:pt>
                <c:pt idx="167">
                  <c:v>7.79</c:v>
                </c:pt>
                <c:pt idx="168">
                  <c:v>7.72</c:v>
                </c:pt>
                <c:pt idx="169">
                  <c:v>7.9</c:v>
                </c:pt>
                <c:pt idx="170">
                  <c:v>8.03</c:v>
                </c:pt>
                <c:pt idx="171">
                  <c:v>8.74</c:v>
                </c:pt>
                <c:pt idx="172">
                  <c:v>9.04</c:v>
                </c:pt>
                <c:pt idx="173">
                  <c:v>8.57</c:v>
                </c:pt>
                <c:pt idx="174">
                  <c:v>8.49</c:v>
                </c:pt>
                <c:pt idx="175">
                  <c:v>8.04</c:v>
                </c:pt>
                <c:pt idx="176">
                  <c:v>7.57</c:v>
                </c:pt>
                <c:pt idx="177">
                  <c:v>8.02</c:v>
                </c:pt>
                <c:pt idx="178">
                  <c:v>8.25</c:v>
                </c:pt>
                <c:pt idx="179">
                  <c:v>7.35</c:v>
                </c:pt>
                <c:pt idx="180">
                  <c:v>8.08</c:v>
                </c:pt>
                <c:pt idx="181">
                  <c:v>9.95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'Final Dataset'!$I$18:$K$18</c:f>
              <c:strCache>
                <c:ptCount val="1"/>
                <c:pt idx="0">
                  <c:v>Kinsgton, JAM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'Final Dataset'!$I$20:$I$201</c:f>
              <c:numCache>
                <c:formatCode>General</c:formatCode>
                <c:ptCount val="182"/>
                <c:pt idx="0">
                  <c:v>1828.0</c:v>
                </c:pt>
                <c:pt idx="1">
                  <c:v>1829.0</c:v>
                </c:pt>
                <c:pt idx="2">
                  <c:v>1832.0</c:v>
                </c:pt>
                <c:pt idx="3">
                  <c:v>1834.0</c:v>
                </c:pt>
                <c:pt idx="4">
                  <c:v>1835.0</c:v>
                </c:pt>
                <c:pt idx="5">
                  <c:v>1836.0</c:v>
                </c:pt>
                <c:pt idx="6">
                  <c:v>1837.0</c:v>
                </c:pt>
                <c:pt idx="7">
                  <c:v>1838.0</c:v>
                </c:pt>
                <c:pt idx="8">
                  <c:v>1839.0</c:v>
                </c:pt>
                <c:pt idx="9">
                  <c:v>1840.0</c:v>
                </c:pt>
                <c:pt idx="10">
                  <c:v>1841.0</c:v>
                </c:pt>
                <c:pt idx="11">
                  <c:v>1842.0</c:v>
                </c:pt>
                <c:pt idx="12">
                  <c:v>1843.0</c:v>
                </c:pt>
                <c:pt idx="13">
                  <c:v>1844.0</c:v>
                </c:pt>
                <c:pt idx="14">
                  <c:v>1845.0</c:v>
                </c:pt>
                <c:pt idx="15">
                  <c:v>1847.0</c:v>
                </c:pt>
                <c:pt idx="16">
                  <c:v>1848.0</c:v>
                </c:pt>
                <c:pt idx="17">
                  <c:v>1849.0</c:v>
                </c:pt>
                <c:pt idx="18">
                  <c:v>1850.0</c:v>
                </c:pt>
                <c:pt idx="19">
                  <c:v>1851.0</c:v>
                </c:pt>
                <c:pt idx="20">
                  <c:v>1852.0</c:v>
                </c:pt>
                <c:pt idx="21">
                  <c:v>1853.0</c:v>
                </c:pt>
                <c:pt idx="22">
                  <c:v>1854.0</c:v>
                </c:pt>
                <c:pt idx="23">
                  <c:v>1855.0</c:v>
                </c:pt>
                <c:pt idx="24">
                  <c:v>1856.0</c:v>
                </c:pt>
                <c:pt idx="25">
                  <c:v>1857.0</c:v>
                </c:pt>
                <c:pt idx="26">
                  <c:v>1858.0</c:v>
                </c:pt>
                <c:pt idx="27">
                  <c:v>1859.0</c:v>
                </c:pt>
                <c:pt idx="28">
                  <c:v>1860.0</c:v>
                </c:pt>
                <c:pt idx="29">
                  <c:v>1861.0</c:v>
                </c:pt>
                <c:pt idx="30">
                  <c:v>1862.0</c:v>
                </c:pt>
                <c:pt idx="31">
                  <c:v>1863.0</c:v>
                </c:pt>
                <c:pt idx="32">
                  <c:v>1864.0</c:v>
                </c:pt>
                <c:pt idx="33">
                  <c:v>1865.0</c:v>
                </c:pt>
                <c:pt idx="34">
                  <c:v>1866.0</c:v>
                </c:pt>
                <c:pt idx="35">
                  <c:v>1867.0</c:v>
                </c:pt>
                <c:pt idx="36">
                  <c:v>1868.0</c:v>
                </c:pt>
                <c:pt idx="37">
                  <c:v>1869.0</c:v>
                </c:pt>
                <c:pt idx="38">
                  <c:v>1870.0</c:v>
                </c:pt>
                <c:pt idx="39">
                  <c:v>1871.0</c:v>
                </c:pt>
                <c:pt idx="40">
                  <c:v>1872.0</c:v>
                </c:pt>
                <c:pt idx="41">
                  <c:v>1873.0</c:v>
                </c:pt>
                <c:pt idx="42">
                  <c:v>1874.0</c:v>
                </c:pt>
                <c:pt idx="43">
                  <c:v>1875.0</c:v>
                </c:pt>
                <c:pt idx="44">
                  <c:v>1876.0</c:v>
                </c:pt>
                <c:pt idx="45">
                  <c:v>1877.0</c:v>
                </c:pt>
                <c:pt idx="46">
                  <c:v>1878.0</c:v>
                </c:pt>
                <c:pt idx="47">
                  <c:v>1879.0</c:v>
                </c:pt>
                <c:pt idx="48">
                  <c:v>1880.0</c:v>
                </c:pt>
                <c:pt idx="49">
                  <c:v>1881.0</c:v>
                </c:pt>
                <c:pt idx="50">
                  <c:v>1882.0</c:v>
                </c:pt>
                <c:pt idx="51">
                  <c:v>1883.0</c:v>
                </c:pt>
                <c:pt idx="52">
                  <c:v>1884.0</c:v>
                </c:pt>
                <c:pt idx="53">
                  <c:v>1885.0</c:v>
                </c:pt>
                <c:pt idx="54">
                  <c:v>1886.0</c:v>
                </c:pt>
                <c:pt idx="55">
                  <c:v>1887.0</c:v>
                </c:pt>
                <c:pt idx="56">
                  <c:v>1888.0</c:v>
                </c:pt>
                <c:pt idx="57">
                  <c:v>1889.0</c:v>
                </c:pt>
                <c:pt idx="58">
                  <c:v>1890.0</c:v>
                </c:pt>
                <c:pt idx="59">
                  <c:v>1891.0</c:v>
                </c:pt>
                <c:pt idx="60">
                  <c:v>1892.0</c:v>
                </c:pt>
                <c:pt idx="61">
                  <c:v>1893.0</c:v>
                </c:pt>
                <c:pt idx="62">
                  <c:v>1894.0</c:v>
                </c:pt>
                <c:pt idx="63">
                  <c:v>1895.0</c:v>
                </c:pt>
                <c:pt idx="64">
                  <c:v>1896.0</c:v>
                </c:pt>
                <c:pt idx="65">
                  <c:v>1897.0</c:v>
                </c:pt>
                <c:pt idx="66">
                  <c:v>1898.0</c:v>
                </c:pt>
                <c:pt idx="67">
                  <c:v>1899.0</c:v>
                </c:pt>
                <c:pt idx="68">
                  <c:v>1900.0</c:v>
                </c:pt>
                <c:pt idx="69">
                  <c:v>1901.0</c:v>
                </c:pt>
                <c:pt idx="70">
                  <c:v>1902.0</c:v>
                </c:pt>
                <c:pt idx="71">
                  <c:v>1903.0</c:v>
                </c:pt>
                <c:pt idx="72">
                  <c:v>1904.0</c:v>
                </c:pt>
                <c:pt idx="73">
                  <c:v>1905.0</c:v>
                </c:pt>
                <c:pt idx="74">
                  <c:v>1906.0</c:v>
                </c:pt>
                <c:pt idx="75">
                  <c:v>1907.0</c:v>
                </c:pt>
                <c:pt idx="76">
                  <c:v>1908.0</c:v>
                </c:pt>
                <c:pt idx="77">
                  <c:v>1909.0</c:v>
                </c:pt>
                <c:pt idx="78">
                  <c:v>1910.0</c:v>
                </c:pt>
                <c:pt idx="79">
                  <c:v>1911.0</c:v>
                </c:pt>
                <c:pt idx="80">
                  <c:v>1912.0</c:v>
                </c:pt>
                <c:pt idx="81">
                  <c:v>1913.0</c:v>
                </c:pt>
                <c:pt idx="82">
                  <c:v>1914.0</c:v>
                </c:pt>
                <c:pt idx="83">
                  <c:v>1915.0</c:v>
                </c:pt>
                <c:pt idx="84">
                  <c:v>1916.0</c:v>
                </c:pt>
                <c:pt idx="85">
                  <c:v>1917.0</c:v>
                </c:pt>
                <c:pt idx="86">
                  <c:v>1918.0</c:v>
                </c:pt>
                <c:pt idx="87">
                  <c:v>1919.0</c:v>
                </c:pt>
                <c:pt idx="88">
                  <c:v>1920.0</c:v>
                </c:pt>
                <c:pt idx="89">
                  <c:v>1921.0</c:v>
                </c:pt>
                <c:pt idx="90">
                  <c:v>1922.0</c:v>
                </c:pt>
                <c:pt idx="91">
                  <c:v>1923.0</c:v>
                </c:pt>
                <c:pt idx="92">
                  <c:v>1924.0</c:v>
                </c:pt>
                <c:pt idx="93">
                  <c:v>1925.0</c:v>
                </c:pt>
                <c:pt idx="94">
                  <c:v>1926.0</c:v>
                </c:pt>
                <c:pt idx="95">
                  <c:v>1927.0</c:v>
                </c:pt>
                <c:pt idx="96">
                  <c:v>1928.0</c:v>
                </c:pt>
                <c:pt idx="97">
                  <c:v>1929.0</c:v>
                </c:pt>
                <c:pt idx="98">
                  <c:v>1930.0</c:v>
                </c:pt>
                <c:pt idx="99">
                  <c:v>1931.0</c:v>
                </c:pt>
                <c:pt idx="100">
                  <c:v>1932.0</c:v>
                </c:pt>
                <c:pt idx="101">
                  <c:v>1933.0</c:v>
                </c:pt>
                <c:pt idx="102">
                  <c:v>1934.0</c:v>
                </c:pt>
                <c:pt idx="103">
                  <c:v>1935.0</c:v>
                </c:pt>
                <c:pt idx="104">
                  <c:v>1936.0</c:v>
                </c:pt>
                <c:pt idx="105">
                  <c:v>1937.0</c:v>
                </c:pt>
                <c:pt idx="106">
                  <c:v>1938.0</c:v>
                </c:pt>
                <c:pt idx="107">
                  <c:v>1939.0</c:v>
                </c:pt>
                <c:pt idx="108">
                  <c:v>1940.0</c:v>
                </c:pt>
                <c:pt idx="109">
                  <c:v>1941.0</c:v>
                </c:pt>
                <c:pt idx="110">
                  <c:v>1942.0</c:v>
                </c:pt>
                <c:pt idx="111">
                  <c:v>1943.0</c:v>
                </c:pt>
                <c:pt idx="112">
                  <c:v>1944.0</c:v>
                </c:pt>
                <c:pt idx="113">
                  <c:v>1945.0</c:v>
                </c:pt>
                <c:pt idx="114">
                  <c:v>1946.0</c:v>
                </c:pt>
                <c:pt idx="115">
                  <c:v>1947.0</c:v>
                </c:pt>
                <c:pt idx="116">
                  <c:v>1948.0</c:v>
                </c:pt>
                <c:pt idx="117">
                  <c:v>1949.0</c:v>
                </c:pt>
                <c:pt idx="118">
                  <c:v>1950.0</c:v>
                </c:pt>
                <c:pt idx="119">
                  <c:v>1951.0</c:v>
                </c:pt>
                <c:pt idx="120">
                  <c:v>1952.0</c:v>
                </c:pt>
                <c:pt idx="121">
                  <c:v>1953.0</c:v>
                </c:pt>
                <c:pt idx="122">
                  <c:v>1954.0</c:v>
                </c:pt>
                <c:pt idx="123">
                  <c:v>1955.0</c:v>
                </c:pt>
                <c:pt idx="124">
                  <c:v>1956.0</c:v>
                </c:pt>
                <c:pt idx="125">
                  <c:v>1957.0</c:v>
                </c:pt>
                <c:pt idx="126">
                  <c:v>1958.0</c:v>
                </c:pt>
                <c:pt idx="127">
                  <c:v>1959.0</c:v>
                </c:pt>
                <c:pt idx="128">
                  <c:v>1960.0</c:v>
                </c:pt>
                <c:pt idx="129">
                  <c:v>1961.0</c:v>
                </c:pt>
                <c:pt idx="130">
                  <c:v>1962.0</c:v>
                </c:pt>
                <c:pt idx="131">
                  <c:v>1963.0</c:v>
                </c:pt>
                <c:pt idx="132">
                  <c:v>1964.0</c:v>
                </c:pt>
                <c:pt idx="133">
                  <c:v>1965.0</c:v>
                </c:pt>
                <c:pt idx="134">
                  <c:v>1966.0</c:v>
                </c:pt>
                <c:pt idx="135">
                  <c:v>1967.0</c:v>
                </c:pt>
                <c:pt idx="136">
                  <c:v>1968.0</c:v>
                </c:pt>
                <c:pt idx="137">
                  <c:v>1969.0</c:v>
                </c:pt>
                <c:pt idx="138">
                  <c:v>1970.0</c:v>
                </c:pt>
                <c:pt idx="139">
                  <c:v>1971.0</c:v>
                </c:pt>
                <c:pt idx="140">
                  <c:v>1972.0</c:v>
                </c:pt>
                <c:pt idx="141">
                  <c:v>1973.0</c:v>
                </c:pt>
                <c:pt idx="142">
                  <c:v>1974.0</c:v>
                </c:pt>
                <c:pt idx="143">
                  <c:v>1975.0</c:v>
                </c:pt>
                <c:pt idx="144">
                  <c:v>1976.0</c:v>
                </c:pt>
                <c:pt idx="145">
                  <c:v>1977.0</c:v>
                </c:pt>
                <c:pt idx="146">
                  <c:v>1978.0</c:v>
                </c:pt>
                <c:pt idx="147">
                  <c:v>1979.0</c:v>
                </c:pt>
                <c:pt idx="148">
                  <c:v>1980.0</c:v>
                </c:pt>
                <c:pt idx="149">
                  <c:v>1981.0</c:v>
                </c:pt>
                <c:pt idx="150">
                  <c:v>1982.0</c:v>
                </c:pt>
                <c:pt idx="151">
                  <c:v>1983.0</c:v>
                </c:pt>
                <c:pt idx="152">
                  <c:v>1984.0</c:v>
                </c:pt>
                <c:pt idx="153">
                  <c:v>1985.0</c:v>
                </c:pt>
                <c:pt idx="154">
                  <c:v>1986.0</c:v>
                </c:pt>
                <c:pt idx="155">
                  <c:v>1987.0</c:v>
                </c:pt>
                <c:pt idx="156">
                  <c:v>1988.0</c:v>
                </c:pt>
                <c:pt idx="157">
                  <c:v>1989.0</c:v>
                </c:pt>
                <c:pt idx="158">
                  <c:v>1990.0</c:v>
                </c:pt>
                <c:pt idx="159">
                  <c:v>1991.0</c:v>
                </c:pt>
                <c:pt idx="160">
                  <c:v>1992.0</c:v>
                </c:pt>
                <c:pt idx="161">
                  <c:v>1993.0</c:v>
                </c:pt>
                <c:pt idx="162">
                  <c:v>1994.0</c:v>
                </c:pt>
                <c:pt idx="163">
                  <c:v>1995.0</c:v>
                </c:pt>
                <c:pt idx="164">
                  <c:v>1996.0</c:v>
                </c:pt>
                <c:pt idx="165">
                  <c:v>1997.0</c:v>
                </c:pt>
                <c:pt idx="166">
                  <c:v>1998.0</c:v>
                </c:pt>
                <c:pt idx="167">
                  <c:v>1999.0</c:v>
                </c:pt>
                <c:pt idx="168">
                  <c:v>2000.0</c:v>
                </c:pt>
                <c:pt idx="169">
                  <c:v>2001.0</c:v>
                </c:pt>
                <c:pt idx="170">
                  <c:v>2002.0</c:v>
                </c:pt>
                <c:pt idx="171">
                  <c:v>2003.0</c:v>
                </c:pt>
                <c:pt idx="172">
                  <c:v>2004.0</c:v>
                </c:pt>
                <c:pt idx="173">
                  <c:v>2005.0</c:v>
                </c:pt>
                <c:pt idx="174">
                  <c:v>2006.0</c:v>
                </c:pt>
                <c:pt idx="175">
                  <c:v>2007.0</c:v>
                </c:pt>
                <c:pt idx="176">
                  <c:v>2008.0</c:v>
                </c:pt>
                <c:pt idx="177">
                  <c:v>2009.0</c:v>
                </c:pt>
                <c:pt idx="178">
                  <c:v>2010.0</c:v>
                </c:pt>
                <c:pt idx="179">
                  <c:v>2011.0</c:v>
                </c:pt>
                <c:pt idx="180">
                  <c:v>2012.0</c:v>
                </c:pt>
                <c:pt idx="181">
                  <c:v>2013.0</c:v>
                </c:pt>
              </c:numCache>
            </c:numRef>
          </c:xVal>
          <c:yVal>
            <c:numRef>
              <c:f>'Final Dataset'!$J$20:$J$201</c:f>
              <c:numCache>
                <c:formatCode>General</c:formatCode>
                <c:ptCount val="182"/>
                <c:pt idx="0">
                  <c:v>26.94</c:v>
                </c:pt>
                <c:pt idx="1">
                  <c:v>26.23</c:v>
                </c:pt>
                <c:pt idx="2">
                  <c:v>25.48</c:v>
                </c:pt>
                <c:pt idx="3">
                  <c:v>23.93</c:v>
                </c:pt>
                <c:pt idx="4">
                  <c:v>25.8</c:v>
                </c:pt>
                <c:pt idx="5">
                  <c:v>25.78</c:v>
                </c:pt>
                <c:pt idx="6">
                  <c:v>26.02</c:v>
                </c:pt>
                <c:pt idx="7">
                  <c:v>25.85</c:v>
                </c:pt>
                <c:pt idx="8">
                  <c:v>26.11</c:v>
                </c:pt>
                <c:pt idx="9">
                  <c:v>26.13</c:v>
                </c:pt>
                <c:pt idx="10">
                  <c:v>25.84</c:v>
                </c:pt>
                <c:pt idx="11">
                  <c:v>26.24</c:v>
                </c:pt>
                <c:pt idx="12">
                  <c:v>26.1</c:v>
                </c:pt>
                <c:pt idx="13">
                  <c:v>25.64</c:v>
                </c:pt>
                <c:pt idx="14">
                  <c:v>25.69</c:v>
                </c:pt>
                <c:pt idx="15">
                  <c:v>26.25</c:v>
                </c:pt>
                <c:pt idx="16">
                  <c:v>26.22</c:v>
                </c:pt>
                <c:pt idx="17">
                  <c:v>26.64</c:v>
                </c:pt>
                <c:pt idx="18">
                  <c:v>26.49</c:v>
                </c:pt>
                <c:pt idx="19">
                  <c:v>26.32</c:v>
                </c:pt>
                <c:pt idx="20">
                  <c:v>25.97</c:v>
                </c:pt>
                <c:pt idx="21">
                  <c:v>26.28</c:v>
                </c:pt>
                <c:pt idx="22">
                  <c:v>26.22</c:v>
                </c:pt>
                <c:pt idx="23">
                  <c:v>26.44</c:v>
                </c:pt>
                <c:pt idx="24">
                  <c:v>26.93</c:v>
                </c:pt>
                <c:pt idx="25">
                  <c:v>25.69</c:v>
                </c:pt>
                <c:pt idx="26">
                  <c:v>25.82</c:v>
                </c:pt>
                <c:pt idx="27">
                  <c:v>26.0</c:v>
                </c:pt>
                <c:pt idx="28">
                  <c:v>26.09</c:v>
                </c:pt>
                <c:pt idx="29">
                  <c:v>26.36</c:v>
                </c:pt>
                <c:pt idx="30">
                  <c:v>26.33</c:v>
                </c:pt>
                <c:pt idx="31">
                  <c:v>26.34</c:v>
                </c:pt>
                <c:pt idx="32">
                  <c:v>25.97</c:v>
                </c:pt>
                <c:pt idx="33">
                  <c:v>26.4</c:v>
                </c:pt>
                <c:pt idx="34">
                  <c:v>25.75</c:v>
                </c:pt>
                <c:pt idx="35">
                  <c:v>26.16</c:v>
                </c:pt>
                <c:pt idx="36">
                  <c:v>26.63</c:v>
                </c:pt>
                <c:pt idx="37">
                  <c:v>27.12</c:v>
                </c:pt>
                <c:pt idx="38">
                  <c:v>26.24</c:v>
                </c:pt>
                <c:pt idx="39">
                  <c:v>26.25</c:v>
                </c:pt>
                <c:pt idx="40">
                  <c:v>26.62</c:v>
                </c:pt>
                <c:pt idx="41">
                  <c:v>25.96</c:v>
                </c:pt>
                <c:pt idx="42">
                  <c:v>26.24</c:v>
                </c:pt>
                <c:pt idx="43">
                  <c:v>26.52</c:v>
                </c:pt>
                <c:pt idx="44">
                  <c:v>26.67</c:v>
                </c:pt>
                <c:pt idx="45">
                  <c:v>26.81</c:v>
                </c:pt>
                <c:pt idx="46">
                  <c:v>27.35</c:v>
                </c:pt>
                <c:pt idx="47">
                  <c:v>26.59</c:v>
                </c:pt>
                <c:pt idx="48">
                  <c:v>26.41</c:v>
                </c:pt>
                <c:pt idx="49">
                  <c:v>26.02</c:v>
                </c:pt>
                <c:pt idx="50">
                  <c:v>25.92</c:v>
                </c:pt>
                <c:pt idx="51">
                  <c:v>26.55</c:v>
                </c:pt>
                <c:pt idx="52">
                  <c:v>25.95</c:v>
                </c:pt>
                <c:pt idx="53">
                  <c:v>26.26</c:v>
                </c:pt>
                <c:pt idx="54">
                  <c:v>26.12</c:v>
                </c:pt>
                <c:pt idx="55">
                  <c:v>25.99</c:v>
                </c:pt>
                <c:pt idx="56">
                  <c:v>26.32</c:v>
                </c:pt>
                <c:pt idx="57">
                  <c:v>26.55</c:v>
                </c:pt>
                <c:pt idx="58">
                  <c:v>26.1</c:v>
                </c:pt>
                <c:pt idx="59">
                  <c:v>26.62</c:v>
                </c:pt>
                <c:pt idx="60">
                  <c:v>26.16</c:v>
                </c:pt>
                <c:pt idx="61">
                  <c:v>25.97</c:v>
                </c:pt>
                <c:pt idx="62">
                  <c:v>25.94</c:v>
                </c:pt>
                <c:pt idx="63">
                  <c:v>26.13</c:v>
                </c:pt>
                <c:pt idx="64">
                  <c:v>26.33</c:v>
                </c:pt>
                <c:pt idx="65">
                  <c:v>26.8</c:v>
                </c:pt>
                <c:pt idx="66">
                  <c:v>26.44</c:v>
                </c:pt>
                <c:pt idx="67">
                  <c:v>26.5</c:v>
                </c:pt>
                <c:pt idx="68">
                  <c:v>26.79</c:v>
                </c:pt>
                <c:pt idx="69">
                  <c:v>26.26</c:v>
                </c:pt>
                <c:pt idx="70">
                  <c:v>26.41</c:v>
                </c:pt>
                <c:pt idx="71">
                  <c:v>26.61</c:v>
                </c:pt>
                <c:pt idx="72">
                  <c:v>26.25</c:v>
                </c:pt>
                <c:pt idx="73">
                  <c:v>26.61</c:v>
                </c:pt>
                <c:pt idx="74">
                  <c:v>26.4</c:v>
                </c:pt>
                <c:pt idx="75">
                  <c:v>26.46</c:v>
                </c:pt>
                <c:pt idx="76">
                  <c:v>26.49</c:v>
                </c:pt>
                <c:pt idx="77">
                  <c:v>26.15</c:v>
                </c:pt>
                <c:pt idx="78">
                  <c:v>25.94</c:v>
                </c:pt>
                <c:pt idx="79">
                  <c:v>26.54</c:v>
                </c:pt>
                <c:pt idx="80">
                  <c:v>26.67</c:v>
                </c:pt>
                <c:pt idx="81">
                  <c:v>26.26</c:v>
                </c:pt>
                <c:pt idx="82">
                  <c:v>26.58</c:v>
                </c:pt>
                <c:pt idx="83">
                  <c:v>26.77</c:v>
                </c:pt>
                <c:pt idx="84">
                  <c:v>26.25</c:v>
                </c:pt>
                <c:pt idx="85">
                  <c:v>25.96</c:v>
                </c:pt>
                <c:pt idx="86">
                  <c:v>26.22</c:v>
                </c:pt>
                <c:pt idx="87">
                  <c:v>26.71</c:v>
                </c:pt>
                <c:pt idx="88">
                  <c:v>26.61</c:v>
                </c:pt>
                <c:pt idx="89">
                  <c:v>26.54</c:v>
                </c:pt>
                <c:pt idx="90">
                  <c:v>26.56</c:v>
                </c:pt>
                <c:pt idx="91">
                  <c:v>26.7</c:v>
                </c:pt>
                <c:pt idx="92">
                  <c:v>26.86</c:v>
                </c:pt>
                <c:pt idx="93">
                  <c:v>26.56</c:v>
                </c:pt>
                <c:pt idx="94">
                  <c:v>26.96</c:v>
                </c:pt>
                <c:pt idx="95">
                  <c:v>26.71</c:v>
                </c:pt>
                <c:pt idx="96">
                  <c:v>26.7</c:v>
                </c:pt>
                <c:pt idx="97">
                  <c:v>26.63</c:v>
                </c:pt>
                <c:pt idx="98">
                  <c:v>26.79</c:v>
                </c:pt>
                <c:pt idx="99">
                  <c:v>26.87</c:v>
                </c:pt>
                <c:pt idx="100">
                  <c:v>26.79</c:v>
                </c:pt>
                <c:pt idx="101">
                  <c:v>26.49</c:v>
                </c:pt>
                <c:pt idx="102">
                  <c:v>26.41</c:v>
                </c:pt>
                <c:pt idx="103">
                  <c:v>26.35</c:v>
                </c:pt>
                <c:pt idx="104">
                  <c:v>26.76</c:v>
                </c:pt>
                <c:pt idx="105">
                  <c:v>26.78</c:v>
                </c:pt>
                <c:pt idx="106">
                  <c:v>26.58</c:v>
                </c:pt>
                <c:pt idx="107">
                  <c:v>26.67</c:v>
                </c:pt>
                <c:pt idx="108">
                  <c:v>27.12</c:v>
                </c:pt>
                <c:pt idx="109">
                  <c:v>27.26</c:v>
                </c:pt>
                <c:pt idx="110">
                  <c:v>27.14</c:v>
                </c:pt>
                <c:pt idx="111">
                  <c:v>26.8</c:v>
                </c:pt>
                <c:pt idx="112">
                  <c:v>26.71</c:v>
                </c:pt>
                <c:pt idx="113">
                  <c:v>26.57</c:v>
                </c:pt>
                <c:pt idx="114">
                  <c:v>26.74</c:v>
                </c:pt>
                <c:pt idx="115">
                  <c:v>26.96</c:v>
                </c:pt>
                <c:pt idx="116">
                  <c:v>27.16</c:v>
                </c:pt>
                <c:pt idx="117">
                  <c:v>26.55</c:v>
                </c:pt>
                <c:pt idx="118">
                  <c:v>26.26</c:v>
                </c:pt>
                <c:pt idx="119">
                  <c:v>26.66</c:v>
                </c:pt>
                <c:pt idx="120">
                  <c:v>26.92</c:v>
                </c:pt>
                <c:pt idx="121">
                  <c:v>27.06</c:v>
                </c:pt>
                <c:pt idx="122">
                  <c:v>26.71</c:v>
                </c:pt>
                <c:pt idx="123">
                  <c:v>26.53</c:v>
                </c:pt>
                <c:pt idx="124">
                  <c:v>26.62</c:v>
                </c:pt>
                <c:pt idx="125">
                  <c:v>26.85</c:v>
                </c:pt>
                <c:pt idx="126">
                  <c:v>27.03</c:v>
                </c:pt>
                <c:pt idx="127">
                  <c:v>26.92</c:v>
                </c:pt>
                <c:pt idx="128">
                  <c:v>26.98</c:v>
                </c:pt>
                <c:pt idx="129">
                  <c:v>26.98</c:v>
                </c:pt>
                <c:pt idx="130">
                  <c:v>26.67</c:v>
                </c:pt>
                <c:pt idx="131">
                  <c:v>26.65</c:v>
                </c:pt>
                <c:pt idx="132">
                  <c:v>26.92</c:v>
                </c:pt>
                <c:pt idx="133">
                  <c:v>26.81</c:v>
                </c:pt>
                <c:pt idx="134">
                  <c:v>26.73</c:v>
                </c:pt>
                <c:pt idx="135">
                  <c:v>26.86</c:v>
                </c:pt>
                <c:pt idx="136">
                  <c:v>26.88</c:v>
                </c:pt>
                <c:pt idx="137">
                  <c:v>27.14</c:v>
                </c:pt>
                <c:pt idx="138">
                  <c:v>26.75</c:v>
                </c:pt>
                <c:pt idx="139">
                  <c:v>26.63</c:v>
                </c:pt>
                <c:pt idx="140">
                  <c:v>26.94</c:v>
                </c:pt>
                <c:pt idx="141">
                  <c:v>27.01</c:v>
                </c:pt>
                <c:pt idx="142">
                  <c:v>26.54</c:v>
                </c:pt>
                <c:pt idx="143">
                  <c:v>26.78</c:v>
                </c:pt>
                <c:pt idx="144">
                  <c:v>26.81</c:v>
                </c:pt>
                <c:pt idx="145">
                  <c:v>27.07</c:v>
                </c:pt>
                <c:pt idx="146">
                  <c:v>26.98</c:v>
                </c:pt>
                <c:pt idx="147">
                  <c:v>26.91</c:v>
                </c:pt>
                <c:pt idx="148">
                  <c:v>27.26</c:v>
                </c:pt>
                <c:pt idx="149">
                  <c:v>26.99</c:v>
                </c:pt>
                <c:pt idx="150">
                  <c:v>27.16</c:v>
                </c:pt>
                <c:pt idx="151">
                  <c:v>27.37</c:v>
                </c:pt>
                <c:pt idx="152">
                  <c:v>26.89</c:v>
                </c:pt>
                <c:pt idx="153">
                  <c:v>26.8</c:v>
                </c:pt>
                <c:pt idx="154">
                  <c:v>26.89</c:v>
                </c:pt>
                <c:pt idx="155">
                  <c:v>27.42</c:v>
                </c:pt>
                <c:pt idx="156">
                  <c:v>27.29</c:v>
                </c:pt>
                <c:pt idx="157">
                  <c:v>26.97</c:v>
                </c:pt>
                <c:pt idx="158">
                  <c:v>27.28</c:v>
                </c:pt>
                <c:pt idx="159">
                  <c:v>27.24</c:v>
                </c:pt>
                <c:pt idx="160">
                  <c:v>27.25</c:v>
                </c:pt>
                <c:pt idx="161">
                  <c:v>27.02</c:v>
                </c:pt>
                <c:pt idx="162">
                  <c:v>27.48</c:v>
                </c:pt>
                <c:pt idx="163">
                  <c:v>27.4</c:v>
                </c:pt>
                <c:pt idx="164">
                  <c:v>26.98</c:v>
                </c:pt>
                <c:pt idx="165">
                  <c:v>27.8</c:v>
                </c:pt>
                <c:pt idx="166">
                  <c:v>27.8</c:v>
                </c:pt>
                <c:pt idx="167">
                  <c:v>27.12</c:v>
                </c:pt>
                <c:pt idx="168">
                  <c:v>26.96</c:v>
                </c:pt>
                <c:pt idx="169">
                  <c:v>27.27</c:v>
                </c:pt>
                <c:pt idx="170">
                  <c:v>27.51</c:v>
                </c:pt>
                <c:pt idx="171">
                  <c:v>27.62</c:v>
                </c:pt>
                <c:pt idx="172">
                  <c:v>27.47</c:v>
                </c:pt>
                <c:pt idx="173">
                  <c:v>27.34</c:v>
                </c:pt>
                <c:pt idx="174">
                  <c:v>27.58</c:v>
                </c:pt>
                <c:pt idx="175">
                  <c:v>27.61</c:v>
                </c:pt>
                <c:pt idx="176">
                  <c:v>27.17</c:v>
                </c:pt>
                <c:pt idx="177">
                  <c:v>27.42</c:v>
                </c:pt>
                <c:pt idx="178">
                  <c:v>27.09</c:v>
                </c:pt>
                <c:pt idx="179">
                  <c:v>27.17</c:v>
                </c:pt>
                <c:pt idx="180">
                  <c:v>27.51</c:v>
                </c:pt>
                <c:pt idx="181">
                  <c:v>27.41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'Final Dataset'!$M$18:$O$18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'Final Dataset'!$M$20:$M$201</c:f>
              <c:numCache>
                <c:formatCode>General</c:formatCode>
                <c:ptCount val="182"/>
                <c:pt idx="0">
                  <c:v>1828.0</c:v>
                </c:pt>
                <c:pt idx="1">
                  <c:v>1829.0</c:v>
                </c:pt>
                <c:pt idx="2">
                  <c:v>1832.0</c:v>
                </c:pt>
                <c:pt idx="3">
                  <c:v>1834.0</c:v>
                </c:pt>
                <c:pt idx="4">
                  <c:v>1835.0</c:v>
                </c:pt>
                <c:pt idx="5">
                  <c:v>1836.0</c:v>
                </c:pt>
                <c:pt idx="6">
                  <c:v>1837.0</c:v>
                </c:pt>
                <c:pt idx="7">
                  <c:v>1838.0</c:v>
                </c:pt>
                <c:pt idx="8">
                  <c:v>1839.0</c:v>
                </c:pt>
                <c:pt idx="9">
                  <c:v>1840.0</c:v>
                </c:pt>
                <c:pt idx="10">
                  <c:v>1841.0</c:v>
                </c:pt>
                <c:pt idx="11">
                  <c:v>1842.0</c:v>
                </c:pt>
                <c:pt idx="12">
                  <c:v>1843.0</c:v>
                </c:pt>
                <c:pt idx="13">
                  <c:v>1844.0</c:v>
                </c:pt>
                <c:pt idx="14">
                  <c:v>1845.0</c:v>
                </c:pt>
                <c:pt idx="15">
                  <c:v>1847.0</c:v>
                </c:pt>
                <c:pt idx="16">
                  <c:v>1848.0</c:v>
                </c:pt>
                <c:pt idx="17">
                  <c:v>1849.0</c:v>
                </c:pt>
                <c:pt idx="18">
                  <c:v>1850.0</c:v>
                </c:pt>
                <c:pt idx="19">
                  <c:v>1851.0</c:v>
                </c:pt>
                <c:pt idx="20">
                  <c:v>1852.0</c:v>
                </c:pt>
                <c:pt idx="21">
                  <c:v>1853.0</c:v>
                </c:pt>
                <c:pt idx="22">
                  <c:v>1854.0</c:v>
                </c:pt>
                <c:pt idx="23">
                  <c:v>1855.0</c:v>
                </c:pt>
                <c:pt idx="24">
                  <c:v>1856.0</c:v>
                </c:pt>
                <c:pt idx="25">
                  <c:v>1857.0</c:v>
                </c:pt>
                <c:pt idx="26">
                  <c:v>1858.0</c:v>
                </c:pt>
                <c:pt idx="27">
                  <c:v>1859.0</c:v>
                </c:pt>
                <c:pt idx="28">
                  <c:v>1860.0</c:v>
                </c:pt>
                <c:pt idx="29">
                  <c:v>1861.0</c:v>
                </c:pt>
                <c:pt idx="30">
                  <c:v>1862.0</c:v>
                </c:pt>
                <c:pt idx="31">
                  <c:v>1863.0</c:v>
                </c:pt>
                <c:pt idx="32">
                  <c:v>1864.0</c:v>
                </c:pt>
                <c:pt idx="33">
                  <c:v>1865.0</c:v>
                </c:pt>
                <c:pt idx="34">
                  <c:v>1866.0</c:v>
                </c:pt>
                <c:pt idx="35">
                  <c:v>1867.0</c:v>
                </c:pt>
                <c:pt idx="36">
                  <c:v>1868.0</c:v>
                </c:pt>
                <c:pt idx="37">
                  <c:v>1869.0</c:v>
                </c:pt>
                <c:pt idx="38">
                  <c:v>1870.0</c:v>
                </c:pt>
                <c:pt idx="39">
                  <c:v>1871.0</c:v>
                </c:pt>
                <c:pt idx="40">
                  <c:v>1872.0</c:v>
                </c:pt>
                <c:pt idx="41">
                  <c:v>1873.0</c:v>
                </c:pt>
                <c:pt idx="42">
                  <c:v>1874.0</c:v>
                </c:pt>
                <c:pt idx="43">
                  <c:v>1875.0</c:v>
                </c:pt>
                <c:pt idx="44">
                  <c:v>1876.0</c:v>
                </c:pt>
                <c:pt idx="45">
                  <c:v>1877.0</c:v>
                </c:pt>
                <c:pt idx="46">
                  <c:v>1878.0</c:v>
                </c:pt>
                <c:pt idx="47">
                  <c:v>1879.0</c:v>
                </c:pt>
                <c:pt idx="48">
                  <c:v>1880.0</c:v>
                </c:pt>
                <c:pt idx="49">
                  <c:v>1881.0</c:v>
                </c:pt>
                <c:pt idx="50">
                  <c:v>1882.0</c:v>
                </c:pt>
                <c:pt idx="51">
                  <c:v>1883.0</c:v>
                </c:pt>
                <c:pt idx="52">
                  <c:v>1884.0</c:v>
                </c:pt>
                <c:pt idx="53">
                  <c:v>1885.0</c:v>
                </c:pt>
                <c:pt idx="54">
                  <c:v>1886.0</c:v>
                </c:pt>
                <c:pt idx="55">
                  <c:v>1887.0</c:v>
                </c:pt>
                <c:pt idx="56">
                  <c:v>1888.0</c:v>
                </c:pt>
                <c:pt idx="57">
                  <c:v>1889.0</c:v>
                </c:pt>
                <c:pt idx="58">
                  <c:v>1890.0</c:v>
                </c:pt>
                <c:pt idx="59">
                  <c:v>1891.0</c:v>
                </c:pt>
                <c:pt idx="60">
                  <c:v>1892.0</c:v>
                </c:pt>
                <c:pt idx="61">
                  <c:v>1893.0</c:v>
                </c:pt>
                <c:pt idx="62">
                  <c:v>1894.0</c:v>
                </c:pt>
                <c:pt idx="63">
                  <c:v>1895.0</c:v>
                </c:pt>
                <c:pt idx="64">
                  <c:v>1896.0</c:v>
                </c:pt>
                <c:pt idx="65">
                  <c:v>1897.0</c:v>
                </c:pt>
                <c:pt idx="66">
                  <c:v>1898.0</c:v>
                </c:pt>
                <c:pt idx="67">
                  <c:v>1899.0</c:v>
                </c:pt>
                <c:pt idx="68">
                  <c:v>1900.0</c:v>
                </c:pt>
                <c:pt idx="69">
                  <c:v>1901.0</c:v>
                </c:pt>
                <c:pt idx="70">
                  <c:v>1902.0</c:v>
                </c:pt>
                <c:pt idx="71">
                  <c:v>1903.0</c:v>
                </c:pt>
                <c:pt idx="72">
                  <c:v>1904.0</c:v>
                </c:pt>
                <c:pt idx="73">
                  <c:v>1905.0</c:v>
                </c:pt>
                <c:pt idx="74">
                  <c:v>1906.0</c:v>
                </c:pt>
                <c:pt idx="75">
                  <c:v>1907.0</c:v>
                </c:pt>
                <c:pt idx="76">
                  <c:v>1908.0</c:v>
                </c:pt>
                <c:pt idx="77">
                  <c:v>1909.0</c:v>
                </c:pt>
                <c:pt idx="78">
                  <c:v>1910.0</c:v>
                </c:pt>
                <c:pt idx="79">
                  <c:v>1911.0</c:v>
                </c:pt>
                <c:pt idx="80">
                  <c:v>1912.0</c:v>
                </c:pt>
                <c:pt idx="81">
                  <c:v>1913.0</c:v>
                </c:pt>
                <c:pt idx="82">
                  <c:v>1914.0</c:v>
                </c:pt>
                <c:pt idx="83">
                  <c:v>1915.0</c:v>
                </c:pt>
                <c:pt idx="84">
                  <c:v>1916.0</c:v>
                </c:pt>
                <c:pt idx="85">
                  <c:v>1917.0</c:v>
                </c:pt>
                <c:pt idx="86">
                  <c:v>1918.0</c:v>
                </c:pt>
                <c:pt idx="87">
                  <c:v>1919.0</c:v>
                </c:pt>
                <c:pt idx="88">
                  <c:v>1920.0</c:v>
                </c:pt>
                <c:pt idx="89">
                  <c:v>1921.0</c:v>
                </c:pt>
                <c:pt idx="90">
                  <c:v>1922.0</c:v>
                </c:pt>
                <c:pt idx="91">
                  <c:v>1923.0</c:v>
                </c:pt>
                <c:pt idx="92">
                  <c:v>1924.0</c:v>
                </c:pt>
                <c:pt idx="93">
                  <c:v>1925.0</c:v>
                </c:pt>
                <c:pt idx="94">
                  <c:v>1926.0</c:v>
                </c:pt>
                <c:pt idx="95">
                  <c:v>1927.0</c:v>
                </c:pt>
                <c:pt idx="96">
                  <c:v>1928.0</c:v>
                </c:pt>
                <c:pt idx="97">
                  <c:v>1929.0</c:v>
                </c:pt>
                <c:pt idx="98">
                  <c:v>1930.0</c:v>
                </c:pt>
                <c:pt idx="99">
                  <c:v>1931.0</c:v>
                </c:pt>
                <c:pt idx="100">
                  <c:v>1932.0</c:v>
                </c:pt>
                <c:pt idx="101">
                  <c:v>1933.0</c:v>
                </c:pt>
                <c:pt idx="102">
                  <c:v>1934.0</c:v>
                </c:pt>
                <c:pt idx="103">
                  <c:v>1935.0</c:v>
                </c:pt>
                <c:pt idx="104">
                  <c:v>1936.0</c:v>
                </c:pt>
                <c:pt idx="105">
                  <c:v>1937.0</c:v>
                </c:pt>
                <c:pt idx="106">
                  <c:v>1938.0</c:v>
                </c:pt>
                <c:pt idx="107">
                  <c:v>1939.0</c:v>
                </c:pt>
                <c:pt idx="108">
                  <c:v>1940.0</c:v>
                </c:pt>
                <c:pt idx="109">
                  <c:v>1941.0</c:v>
                </c:pt>
                <c:pt idx="110">
                  <c:v>1942.0</c:v>
                </c:pt>
                <c:pt idx="111">
                  <c:v>1943.0</c:v>
                </c:pt>
                <c:pt idx="112">
                  <c:v>1944.0</c:v>
                </c:pt>
                <c:pt idx="113">
                  <c:v>1945.0</c:v>
                </c:pt>
                <c:pt idx="114">
                  <c:v>1946.0</c:v>
                </c:pt>
                <c:pt idx="115">
                  <c:v>1947.0</c:v>
                </c:pt>
                <c:pt idx="116">
                  <c:v>1948.0</c:v>
                </c:pt>
                <c:pt idx="117">
                  <c:v>1949.0</c:v>
                </c:pt>
                <c:pt idx="118">
                  <c:v>1950.0</c:v>
                </c:pt>
                <c:pt idx="119">
                  <c:v>1951.0</c:v>
                </c:pt>
                <c:pt idx="120">
                  <c:v>1952.0</c:v>
                </c:pt>
                <c:pt idx="121">
                  <c:v>1953.0</c:v>
                </c:pt>
                <c:pt idx="122">
                  <c:v>1954.0</c:v>
                </c:pt>
                <c:pt idx="123">
                  <c:v>1955.0</c:v>
                </c:pt>
                <c:pt idx="124">
                  <c:v>1956.0</c:v>
                </c:pt>
                <c:pt idx="125">
                  <c:v>1957.0</c:v>
                </c:pt>
                <c:pt idx="126">
                  <c:v>1958.0</c:v>
                </c:pt>
                <c:pt idx="127">
                  <c:v>1959.0</c:v>
                </c:pt>
                <c:pt idx="128">
                  <c:v>1960.0</c:v>
                </c:pt>
                <c:pt idx="129">
                  <c:v>1961.0</c:v>
                </c:pt>
                <c:pt idx="130">
                  <c:v>1962.0</c:v>
                </c:pt>
                <c:pt idx="131">
                  <c:v>1963.0</c:v>
                </c:pt>
                <c:pt idx="132">
                  <c:v>1964.0</c:v>
                </c:pt>
                <c:pt idx="133">
                  <c:v>1965.0</c:v>
                </c:pt>
                <c:pt idx="134">
                  <c:v>1966.0</c:v>
                </c:pt>
                <c:pt idx="135">
                  <c:v>1967.0</c:v>
                </c:pt>
                <c:pt idx="136">
                  <c:v>1968.0</c:v>
                </c:pt>
                <c:pt idx="137">
                  <c:v>1969.0</c:v>
                </c:pt>
                <c:pt idx="138">
                  <c:v>1970.0</c:v>
                </c:pt>
                <c:pt idx="139">
                  <c:v>1971.0</c:v>
                </c:pt>
                <c:pt idx="140">
                  <c:v>1972.0</c:v>
                </c:pt>
                <c:pt idx="141">
                  <c:v>1973.0</c:v>
                </c:pt>
                <c:pt idx="142">
                  <c:v>1974.0</c:v>
                </c:pt>
                <c:pt idx="143">
                  <c:v>1975.0</c:v>
                </c:pt>
                <c:pt idx="144">
                  <c:v>1976.0</c:v>
                </c:pt>
                <c:pt idx="145">
                  <c:v>1977.0</c:v>
                </c:pt>
                <c:pt idx="146">
                  <c:v>1978.0</c:v>
                </c:pt>
                <c:pt idx="147">
                  <c:v>1979.0</c:v>
                </c:pt>
                <c:pt idx="148">
                  <c:v>1980.0</c:v>
                </c:pt>
                <c:pt idx="149">
                  <c:v>1981.0</c:v>
                </c:pt>
                <c:pt idx="150">
                  <c:v>1982.0</c:v>
                </c:pt>
                <c:pt idx="151">
                  <c:v>1983.0</c:v>
                </c:pt>
                <c:pt idx="152">
                  <c:v>1984.0</c:v>
                </c:pt>
                <c:pt idx="153">
                  <c:v>1985.0</c:v>
                </c:pt>
                <c:pt idx="154">
                  <c:v>1986.0</c:v>
                </c:pt>
                <c:pt idx="155">
                  <c:v>1987.0</c:v>
                </c:pt>
                <c:pt idx="156">
                  <c:v>1988.0</c:v>
                </c:pt>
                <c:pt idx="157">
                  <c:v>1989.0</c:v>
                </c:pt>
                <c:pt idx="158">
                  <c:v>1990.0</c:v>
                </c:pt>
                <c:pt idx="159">
                  <c:v>1991.0</c:v>
                </c:pt>
                <c:pt idx="160">
                  <c:v>1992.0</c:v>
                </c:pt>
                <c:pt idx="161">
                  <c:v>1993.0</c:v>
                </c:pt>
                <c:pt idx="162">
                  <c:v>1994.0</c:v>
                </c:pt>
                <c:pt idx="163">
                  <c:v>1995.0</c:v>
                </c:pt>
                <c:pt idx="164">
                  <c:v>1996.0</c:v>
                </c:pt>
                <c:pt idx="165">
                  <c:v>1997.0</c:v>
                </c:pt>
                <c:pt idx="166">
                  <c:v>1998.0</c:v>
                </c:pt>
                <c:pt idx="167">
                  <c:v>1999.0</c:v>
                </c:pt>
                <c:pt idx="168">
                  <c:v>2000.0</c:v>
                </c:pt>
                <c:pt idx="169">
                  <c:v>2001.0</c:v>
                </c:pt>
                <c:pt idx="170">
                  <c:v>2002.0</c:v>
                </c:pt>
                <c:pt idx="171">
                  <c:v>2003.0</c:v>
                </c:pt>
                <c:pt idx="172">
                  <c:v>2004.0</c:v>
                </c:pt>
                <c:pt idx="173">
                  <c:v>2005.0</c:v>
                </c:pt>
                <c:pt idx="174">
                  <c:v>2006.0</c:v>
                </c:pt>
                <c:pt idx="175">
                  <c:v>2007.0</c:v>
                </c:pt>
                <c:pt idx="176">
                  <c:v>2008.0</c:v>
                </c:pt>
                <c:pt idx="177">
                  <c:v>2009.0</c:v>
                </c:pt>
                <c:pt idx="178">
                  <c:v>2010.0</c:v>
                </c:pt>
                <c:pt idx="179">
                  <c:v>2011.0</c:v>
                </c:pt>
                <c:pt idx="180">
                  <c:v>2012.0</c:v>
                </c:pt>
                <c:pt idx="181">
                  <c:v>2013.0</c:v>
                </c:pt>
              </c:numCache>
            </c:numRef>
          </c:xVal>
          <c:yVal>
            <c:numRef>
              <c:f>'Final Dataset'!$N$20:$N$201</c:f>
              <c:numCache>
                <c:formatCode>General</c:formatCode>
                <c:ptCount val="182"/>
                <c:pt idx="0">
                  <c:v>8.17</c:v>
                </c:pt>
                <c:pt idx="1">
                  <c:v>7.94</c:v>
                </c:pt>
                <c:pt idx="2">
                  <c:v>7.45</c:v>
                </c:pt>
                <c:pt idx="3">
                  <c:v>8.15</c:v>
                </c:pt>
                <c:pt idx="4">
                  <c:v>7.39</c:v>
                </c:pt>
                <c:pt idx="5">
                  <c:v>7.7</c:v>
                </c:pt>
                <c:pt idx="6">
                  <c:v>7.38</c:v>
                </c:pt>
                <c:pt idx="7">
                  <c:v>7.51</c:v>
                </c:pt>
                <c:pt idx="8">
                  <c:v>7.63</c:v>
                </c:pt>
                <c:pt idx="9">
                  <c:v>7.8</c:v>
                </c:pt>
                <c:pt idx="10">
                  <c:v>7.69</c:v>
                </c:pt>
                <c:pt idx="11">
                  <c:v>8.02</c:v>
                </c:pt>
                <c:pt idx="12">
                  <c:v>8.17</c:v>
                </c:pt>
                <c:pt idx="13">
                  <c:v>7.65</c:v>
                </c:pt>
                <c:pt idx="14">
                  <c:v>7.85</c:v>
                </c:pt>
                <c:pt idx="15">
                  <c:v>8.09</c:v>
                </c:pt>
                <c:pt idx="16">
                  <c:v>7.98</c:v>
                </c:pt>
                <c:pt idx="17">
                  <c:v>7.98</c:v>
                </c:pt>
                <c:pt idx="18">
                  <c:v>7.9</c:v>
                </c:pt>
                <c:pt idx="19">
                  <c:v>8.18</c:v>
                </c:pt>
                <c:pt idx="20">
                  <c:v>8.1</c:v>
                </c:pt>
                <c:pt idx="21">
                  <c:v>8.04</c:v>
                </c:pt>
                <c:pt idx="22">
                  <c:v>8.210000000000001</c:v>
                </c:pt>
                <c:pt idx="23">
                  <c:v>8.11</c:v>
                </c:pt>
                <c:pt idx="24">
                  <c:v>8.0</c:v>
                </c:pt>
                <c:pt idx="25">
                  <c:v>7.76</c:v>
                </c:pt>
                <c:pt idx="26">
                  <c:v>8.1</c:v>
                </c:pt>
                <c:pt idx="27">
                  <c:v>8.25</c:v>
                </c:pt>
                <c:pt idx="28">
                  <c:v>7.96</c:v>
                </c:pt>
                <c:pt idx="29">
                  <c:v>7.85</c:v>
                </c:pt>
                <c:pt idx="30">
                  <c:v>7.56</c:v>
                </c:pt>
                <c:pt idx="31">
                  <c:v>8.11</c:v>
                </c:pt>
                <c:pt idx="32">
                  <c:v>7.98</c:v>
                </c:pt>
                <c:pt idx="33">
                  <c:v>8.18</c:v>
                </c:pt>
                <c:pt idx="34">
                  <c:v>8.29</c:v>
                </c:pt>
                <c:pt idx="35">
                  <c:v>8.44</c:v>
                </c:pt>
                <c:pt idx="36">
                  <c:v>8.25</c:v>
                </c:pt>
                <c:pt idx="37">
                  <c:v>8.43</c:v>
                </c:pt>
                <c:pt idx="38">
                  <c:v>8.2</c:v>
                </c:pt>
                <c:pt idx="39">
                  <c:v>8.12</c:v>
                </c:pt>
                <c:pt idx="40">
                  <c:v>8.19</c:v>
                </c:pt>
                <c:pt idx="41">
                  <c:v>8.35</c:v>
                </c:pt>
                <c:pt idx="42">
                  <c:v>8.43</c:v>
                </c:pt>
                <c:pt idx="43">
                  <c:v>7.86</c:v>
                </c:pt>
                <c:pt idx="44">
                  <c:v>8.08</c:v>
                </c:pt>
                <c:pt idx="45">
                  <c:v>8.54</c:v>
                </c:pt>
                <c:pt idx="46">
                  <c:v>8.83</c:v>
                </c:pt>
                <c:pt idx="47">
                  <c:v>8.17</c:v>
                </c:pt>
                <c:pt idx="48">
                  <c:v>8.12</c:v>
                </c:pt>
                <c:pt idx="49">
                  <c:v>8.27</c:v>
                </c:pt>
                <c:pt idx="50">
                  <c:v>8.130000000000001</c:v>
                </c:pt>
                <c:pt idx="51">
                  <c:v>7.98</c:v>
                </c:pt>
                <c:pt idx="52">
                  <c:v>7.769999999999999</c:v>
                </c:pt>
                <c:pt idx="53">
                  <c:v>7.92</c:v>
                </c:pt>
                <c:pt idx="54">
                  <c:v>7.95</c:v>
                </c:pt>
                <c:pt idx="55">
                  <c:v>7.91</c:v>
                </c:pt>
                <c:pt idx="56">
                  <c:v>8.09</c:v>
                </c:pt>
                <c:pt idx="57">
                  <c:v>8.32</c:v>
                </c:pt>
                <c:pt idx="58">
                  <c:v>7.97</c:v>
                </c:pt>
                <c:pt idx="59">
                  <c:v>8.02</c:v>
                </c:pt>
                <c:pt idx="60">
                  <c:v>8.07</c:v>
                </c:pt>
                <c:pt idx="61">
                  <c:v>8.06</c:v>
                </c:pt>
                <c:pt idx="62">
                  <c:v>8.16</c:v>
                </c:pt>
                <c:pt idx="63">
                  <c:v>8.15</c:v>
                </c:pt>
                <c:pt idx="64">
                  <c:v>8.210000000000001</c:v>
                </c:pt>
                <c:pt idx="65">
                  <c:v>8.29</c:v>
                </c:pt>
                <c:pt idx="66">
                  <c:v>8.18</c:v>
                </c:pt>
                <c:pt idx="67">
                  <c:v>8.4</c:v>
                </c:pt>
                <c:pt idx="68">
                  <c:v>8.5</c:v>
                </c:pt>
                <c:pt idx="69">
                  <c:v>8.54</c:v>
                </c:pt>
                <c:pt idx="70">
                  <c:v>8.3</c:v>
                </c:pt>
                <c:pt idx="71">
                  <c:v>8.220000000000001</c:v>
                </c:pt>
                <c:pt idx="72">
                  <c:v>8.09</c:v>
                </c:pt>
                <c:pt idx="73">
                  <c:v>8.23</c:v>
                </c:pt>
                <c:pt idx="74">
                  <c:v>8.38</c:v>
                </c:pt>
                <c:pt idx="75">
                  <c:v>7.95</c:v>
                </c:pt>
                <c:pt idx="76">
                  <c:v>8.19</c:v>
                </c:pt>
                <c:pt idx="77">
                  <c:v>8.18</c:v>
                </c:pt>
                <c:pt idx="78">
                  <c:v>8.220000000000001</c:v>
                </c:pt>
                <c:pt idx="79">
                  <c:v>8.18</c:v>
                </c:pt>
                <c:pt idx="80">
                  <c:v>8.17</c:v>
                </c:pt>
                <c:pt idx="81">
                  <c:v>8.3</c:v>
                </c:pt>
                <c:pt idx="82">
                  <c:v>8.59</c:v>
                </c:pt>
                <c:pt idx="83">
                  <c:v>8.59</c:v>
                </c:pt>
                <c:pt idx="84">
                  <c:v>8.23</c:v>
                </c:pt>
                <c:pt idx="85">
                  <c:v>8.02</c:v>
                </c:pt>
                <c:pt idx="86">
                  <c:v>8.130000000000001</c:v>
                </c:pt>
                <c:pt idx="87">
                  <c:v>8.38</c:v>
                </c:pt>
                <c:pt idx="88">
                  <c:v>8.36</c:v>
                </c:pt>
                <c:pt idx="89">
                  <c:v>8.57</c:v>
                </c:pt>
                <c:pt idx="90">
                  <c:v>8.41</c:v>
                </c:pt>
                <c:pt idx="91">
                  <c:v>8.42</c:v>
                </c:pt>
                <c:pt idx="92">
                  <c:v>8.51</c:v>
                </c:pt>
                <c:pt idx="93">
                  <c:v>8.53</c:v>
                </c:pt>
                <c:pt idx="94">
                  <c:v>8.73</c:v>
                </c:pt>
                <c:pt idx="95">
                  <c:v>8.52</c:v>
                </c:pt>
                <c:pt idx="96">
                  <c:v>8.630000000000001</c:v>
                </c:pt>
                <c:pt idx="97">
                  <c:v>8.24</c:v>
                </c:pt>
                <c:pt idx="98">
                  <c:v>8.630000000000001</c:v>
                </c:pt>
                <c:pt idx="99">
                  <c:v>8.720000000000001</c:v>
                </c:pt>
                <c:pt idx="100">
                  <c:v>8.710000000000001</c:v>
                </c:pt>
                <c:pt idx="101">
                  <c:v>8.34</c:v>
                </c:pt>
                <c:pt idx="102">
                  <c:v>8.630000000000001</c:v>
                </c:pt>
                <c:pt idx="103">
                  <c:v>8.52</c:v>
                </c:pt>
                <c:pt idx="104">
                  <c:v>8.55</c:v>
                </c:pt>
                <c:pt idx="105">
                  <c:v>8.7</c:v>
                </c:pt>
                <c:pt idx="106">
                  <c:v>8.86</c:v>
                </c:pt>
                <c:pt idx="107">
                  <c:v>8.76</c:v>
                </c:pt>
                <c:pt idx="108">
                  <c:v>8.76</c:v>
                </c:pt>
                <c:pt idx="109">
                  <c:v>8.77</c:v>
                </c:pt>
                <c:pt idx="110">
                  <c:v>8.73</c:v>
                </c:pt>
                <c:pt idx="111">
                  <c:v>8.76</c:v>
                </c:pt>
                <c:pt idx="112">
                  <c:v>8.85</c:v>
                </c:pt>
                <c:pt idx="113">
                  <c:v>8.58</c:v>
                </c:pt>
                <c:pt idx="114">
                  <c:v>8.68</c:v>
                </c:pt>
                <c:pt idx="115">
                  <c:v>8.8</c:v>
                </c:pt>
                <c:pt idx="116">
                  <c:v>8.75</c:v>
                </c:pt>
                <c:pt idx="117">
                  <c:v>8.59</c:v>
                </c:pt>
                <c:pt idx="118">
                  <c:v>8.37</c:v>
                </c:pt>
                <c:pt idx="119">
                  <c:v>8.630000000000001</c:v>
                </c:pt>
                <c:pt idx="120">
                  <c:v>8.64</c:v>
                </c:pt>
                <c:pt idx="121">
                  <c:v>8.87</c:v>
                </c:pt>
                <c:pt idx="122">
                  <c:v>8.56</c:v>
                </c:pt>
                <c:pt idx="123">
                  <c:v>8.630000000000001</c:v>
                </c:pt>
                <c:pt idx="124">
                  <c:v>8.28</c:v>
                </c:pt>
                <c:pt idx="125">
                  <c:v>8.73</c:v>
                </c:pt>
                <c:pt idx="126">
                  <c:v>8.77</c:v>
                </c:pt>
                <c:pt idx="127">
                  <c:v>8.73</c:v>
                </c:pt>
                <c:pt idx="128">
                  <c:v>8.58</c:v>
                </c:pt>
                <c:pt idx="129">
                  <c:v>8.8</c:v>
                </c:pt>
                <c:pt idx="130">
                  <c:v>8.75</c:v>
                </c:pt>
                <c:pt idx="131">
                  <c:v>8.86</c:v>
                </c:pt>
                <c:pt idx="132">
                  <c:v>8.41</c:v>
                </c:pt>
                <c:pt idx="133">
                  <c:v>8.53</c:v>
                </c:pt>
                <c:pt idx="134">
                  <c:v>8.6</c:v>
                </c:pt>
                <c:pt idx="135">
                  <c:v>8.7</c:v>
                </c:pt>
                <c:pt idx="136">
                  <c:v>8.52</c:v>
                </c:pt>
                <c:pt idx="137">
                  <c:v>8.6</c:v>
                </c:pt>
                <c:pt idx="138">
                  <c:v>8.7</c:v>
                </c:pt>
                <c:pt idx="139">
                  <c:v>8.6</c:v>
                </c:pt>
                <c:pt idx="140">
                  <c:v>8.5</c:v>
                </c:pt>
                <c:pt idx="141">
                  <c:v>8.95</c:v>
                </c:pt>
                <c:pt idx="142">
                  <c:v>8.47</c:v>
                </c:pt>
                <c:pt idx="143">
                  <c:v>8.74</c:v>
                </c:pt>
                <c:pt idx="144">
                  <c:v>8.35</c:v>
                </c:pt>
                <c:pt idx="145">
                  <c:v>8.85</c:v>
                </c:pt>
                <c:pt idx="146">
                  <c:v>8.69</c:v>
                </c:pt>
                <c:pt idx="147">
                  <c:v>8.73</c:v>
                </c:pt>
                <c:pt idx="148">
                  <c:v>8.98</c:v>
                </c:pt>
                <c:pt idx="149">
                  <c:v>9.17</c:v>
                </c:pt>
                <c:pt idx="150">
                  <c:v>8.64</c:v>
                </c:pt>
                <c:pt idx="151">
                  <c:v>9.03</c:v>
                </c:pt>
                <c:pt idx="152">
                  <c:v>8.69</c:v>
                </c:pt>
                <c:pt idx="153">
                  <c:v>8.66</c:v>
                </c:pt>
                <c:pt idx="154">
                  <c:v>8.83</c:v>
                </c:pt>
                <c:pt idx="155">
                  <c:v>8.99</c:v>
                </c:pt>
                <c:pt idx="156">
                  <c:v>9.2</c:v>
                </c:pt>
                <c:pt idx="157">
                  <c:v>8.92</c:v>
                </c:pt>
                <c:pt idx="158">
                  <c:v>9.23</c:v>
                </c:pt>
                <c:pt idx="159">
                  <c:v>9.18</c:v>
                </c:pt>
                <c:pt idx="160">
                  <c:v>8.84</c:v>
                </c:pt>
                <c:pt idx="161">
                  <c:v>8.87</c:v>
                </c:pt>
                <c:pt idx="162">
                  <c:v>9.04</c:v>
                </c:pt>
                <c:pt idx="163">
                  <c:v>9.35</c:v>
                </c:pt>
                <c:pt idx="164">
                  <c:v>9.04</c:v>
                </c:pt>
                <c:pt idx="165">
                  <c:v>9.2</c:v>
                </c:pt>
                <c:pt idx="166">
                  <c:v>9.52</c:v>
                </c:pt>
                <c:pt idx="167">
                  <c:v>9.29</c:v>
                </c:pt>
                <c:pt idx="168">
                  <c:v>9.2</c:v>
                </c:pt>
                <c:pt idx="169">
                  <c:v>9.41</c:v>
                </c:pt>
                <c:pt idx="170">
                  <c:v>9.57</c:v>
                </c:pt>
                <c:pt idx="171">
                  <c:v>9.53</c:v>
                </c:pt>
                <c:pt idx="172">
                  <c:v>9.32</c:v>
                </c:pt>
                <c:pt idx="173">
                  <c:v>9.7</c:v>
                </c:pt>
                <c:pt idx="174">
                  <c:v>9.53</c:v>
                </c:pt>
                <c:pt idx="175">
                  <c:v>9.73</c:v>
                </c:pt>
                <c:pt idx="176">
                  <c:v>9.43</c:v>
                </c:pt>
                <c:pt idx="177">
                  <c:v>9.51</c:v>
                </c:pt>
                <c:pt idx="178">
                  <c:v>9.7</c:v>
                </c:pt>
                <c:pt idx="179">
                  <c:v>9.52</c:v>
                </c:pt>
                <c:pt idx="180">
                  <c:v>9.51</c:v>
                </c:pt>
                <c:pt idx="181">
                  <c:v>9.61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47200"/>
        <c:axId val="625235616"/>
      </c:scatterChart>
      <c:valAx>
        <c:axId val="17524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35616"/>
        <c:crosses val="autoZero"/>
        <c:crossBetween val="midCat"/>
      </c:valAx>
      <c:valAx>
        <c:axId val="6252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(deg. 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10-yr Moving Average Temperature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Normalized [0 1]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'Final Dataset'!$E$18:$G$18</c:f>
              <c:strCache>
                <c:ptCount val="1"/>
                <c:pt idx="0">
                  <c:v>Seattle, USA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'Final Dataset'!$E$20:$E$201</c:f>
              <c:numCache>
                <c:formatCode>General</c:formatCode>
                <c:ptCount val="182"/>
                <c:pt idx="0">
                  <c:v>1828.0</c:v>
                </c:pt>
                <c:pt idx="1">
                  <c:v>1829.0</c:v>
                </c:pt>
                <c:pt idx="2">
                  <c:v>1832.0</c:v>
                </c:pt>
                <c:pt idx="3">
                  <c:v>1834.0</c:v>
                </c:pt>
                <c:pt idx="4">
                  <c:v>1835.0</c:v>
                </c:pt>
                <c:pt idx="5">
                  <c:v>1836.0</c:v>
                </c:pt>
                <c:pt idx="6">
                  <c:v>1837.0</c:v>
                </c:pt>
                <c:pt idx="7">
                  <c:v>1838.0</c:v>
                </c:pt>
                <c:pt idx="8">
                  <c:v>1839.0</c:v>
                </c:pt>
                <c:pt idx="9">
                  <c:v>1840.0</c:v>
                </c:pt>
                <c:pt idx="10">
                  <c:v>1841.0</c:v>
                </c:pt>
                <c:pt idx="11">
                  <c:v>1842.0</c:v>
                </c:pt>
                <c:pt idx="12">
                  <c:v>1843.0</c:v>
                </c:pt>
                <c:pt idx="13">
                  <c:v>1844.0</c:v>
                </c:pt>
                <c:pt idx="14">
                  <c:v>1845.0</c:v>
                </c:pt>
                <c:pt idx="15">
                  <c:v>1847.0</c:v>
                </c:pt>
                <c:pt idx="16">
                  <c:v>1848.0</c:v>
                </c:pt>
                <c:pt idx="17">
                  <c:v>1849.0</c:v>
                </c:pt>
                <c:pt idx="18">
                  <c:v>1850.0</c:v>
                </c:pt>
                <c:pt idx="19">
                  <c:v>1851.0</c:v>
                </c:pt>
                <c:pt idx="20">
                  <c:v>1852.0</c:v>
                </c:pt>
                <c:pt idx="21">
                  <c:v>1853.0</c:v>
                </c:pt>
                <c:pt idx="22">
                  <c:v>1854.0</c:v>
                </c:pt>
                <c:pt idx="23">
                  <c:v>1855.0</c:v>
                </c:pt>
                <c:pt idx="24">
                  <c:v>1856.0</c:v>
                </c:pt>
                <c:pt idx="25">
                  <c:v>1857.0</c:v>
                </c:pt>
                <c:pt idx="26">
                  <c:v>1858.0</c:v>
                </c:pt>
                <c:pt idx="27">
                  <c:v>1859.0</c:v>
                </c:pt>
                <c:pt idx="28">
                  <c:v>1860.0</c:v>
                </c:pt>
                <c:pt idx="29">
                  <c:v>1861.0</c:v>
                </c:pt>
                <c:pt idx="30">
                  <c:v>1862.0</c:v>
                </c:pt>
                <c:pt idx="31">
                  <c:v>1863.0</c:v>
                </c:pt>
                <c:pt idx="32">
                  <c:v>1864.0</c:v>
                </c:pt>
                <c:pt idx="33">
                  <c:v>1865.0</c:v>
                </c:pt>
                <c:pt idx="34">
                  <c:v>1866.0</c:v>
                </c:pt>
                <c:pt idx="35">
                  <c:v>1867.0</c:v>
                </c:pt>
                <c:pt idx="36">
                  <c:v>1868.0</c:v>
                </c:pt>
                <c:pt idx="37">
                  <c:v>1869.0</c:v>
                </c:pt>
                <c:pt idx="38">
                  <c:v>1870.0</c:v>
                </c:pt>
                <c:pt idx="39">
                  <c:v>1871.0</c:v>
                </c:pt>
                <c:pt idx="40">
                  <c:v>1872.0</c:v>
                </c:pt>
                <c:pt idx="41">
                  <c:v>1873.0</c:v>
                </c:pt>
                <c:pt idx="42">
                  <c:v>1874.0</c:v>
                </c:pt>
                <c:pt idx="43">
                  <c:v>1875.0</c:v>
                </c:pt>
                <c:pt idx="44">
                  <c:v>1876.0</c:v>
                </c:pt>
                <c:pt idx="45">
                  <c:v>1877.0</c:v>
                </c:pt>
                <c:pt idx="46">
                  <c:v>1878.0</c:v>
                </c:pt>
                <c:pt idx="47">
                  <c:v>1879.0</c:v>
                </c:pt>
                <c:pt idx="48">
                  <c:v>1880.0</c:v>
                </c:pt>
                <c:pt idx="49">
                  <c:v>1881.0</c:v>
                </c:pt>
                <c:pt idx="50">
                  <c:v>1882.0</c:v>
                </c:pt>
                <c:pt idx="51">
                  <c:v>1883.0</c:v>
                </c:pt>
                <c:pt idx="52">
                  <c:v>1884.0</c:v>
                </c:pt>
                <c:pt idx="53">
                  <c:v>1885.0</c:v>
                </c:pt>
                <c:pt idx="54">
                  <c:v>1886.0</c:v>
                </c:pt>
                <c:pt idx="55">
                  <c:v>1887.0</c:v>
                </c:pt>
                <c:pt idx="56">
                  <c:v>1888.0</c:v>
                </c:pt>
                <c:pt idx="57">
                  <c:v>1889.0</c:v>
                </c:pt>
                <c:pt idx="58">
                  <c:v>1890.0</c:v>
                </c:pt>
                <c:pt idx="59">
                  <c:v>1891.0</c:v>
                </c:pt>
                <c:pt idx="60">
                  <c:v>1892.0</c:v>
                </c:pt>
                <c:pt idx="61">
                  <c:v>1893.0</c:v>
                </c:pt>
                <c:pt idx="62">
                  <c:v>1894.0</c:v>
                </c:pt>
                <c:pt idx="63">
                  <c:v>1895.0</c:v>
                </c:pt>
                <c:pt idx="64">
                  <c:v>1896.0</c:v>
                </c:pt>
                <c:pt idx="65">
                  <c:v>1897.0</c:v>
                </c:pt>
                <c:pt idx="66">
                  <c:v>1898.0</c:v>
                </c:pt>
                <c:pt idx="67">
                  <c:v>1899.0</c:v>
                </c:pt>
                <c:pt idx="68">
                  <c:v>1900.0</c:v>
                </c:pt>
                <c:pt idx="69">
                  <c:v>1901.0</c:v>
                </c:pt>
                <c:pt idx="70">
                  <c:v>1902.0</c:v>
                </c:pt>
                <c:pt idx="71">
                  <c:v>1903.0</c:v>
                </c:pt>
                <c:pt idx="72">
                  <c:v>1904.0</c:v>
                </c:pt>
                <c:pt idx="73">
                  <c:v>1905.0</c:v>
                </c:pt>
                <c:pt idx="74">
                  <c:v>1906.0</c:v>
                </c:pt>
                <c:pt idx="75">
                  <c:v>1907.0</c:v>
                </c:pt>
                <c:pt idx="76">
                  <c:v>1908.0</c:v>
                </c:pt>
                <c:pt idx="77">
                  <c:v>1909.0</c:v>
                </c:pt>
                <c:pt idx="78">
                  <c:v>1910.0</c:v>
                </c:pt>
                <c:pt idx="79">
                  <c:v>1911.0</c:v>
                </c:pt>
                <c:pt idx="80">
                  <c:v>1912.0</c:v>
                </c:pt>
                <c:pt idx="81">
                  <c:v>1913.0</c:v>
                </c:pt>
                <c:pt idx="82">
                  <c:v>1914.0</c:v>
                </c:pt>
                <c:pt idx="83">
                  <c:v>1915.0</c:v>
                </c:pt>
                <c:pt idx="84">
                  <c:v>1916.0</c:v>
                </c:pt>
                <c:pt idx="85">
                  <c:v>1917.0</c:v>
                </c:pt>
                <c:pt idx="86">
                  <c:v>1918.0</c:v>
                </c:pt>
                <c:pt idx="87">
                  <c:v>1919.0</c:v>
                </c:pt>
                <c:pt idx="88">
                  <c:v>1920.0</c:v>
                </c:pt>
                <c:pt idx="89">
                  <c:v>1921.0</c:v>
                </c:pt>
                <c:pt idx="90">
                  <c:v>1922.0</c:v>
                </c:pt>
                <c:pt idx="91">
                  <c:v>1923.0</c:v>
                </c:pt>
                <c:pt idx="92">
                  <c:v>1924.0</c:v>
                </c:pt>
                <c:pt idx="93">
                  <c:v>1925.0</c:v>
                </c:pt>
                <c:pt idx="94">
                  <c:v>1926.0</c:v>
                </c:pt>
                <c:pt idx="95">
                  <c:v>1927.0</c:v>
                </c:pt>
                <c:pt idx="96">
                  <c:v>1928.0</c:v>
                </c:pt>
                <c:pt idx="97">
                  <c:v>1929.0</c:v>
                </c:pt>
                <c:pt idx="98">
                  <c:v>1930.0</c:v>
                </c:pt>
                <c:pt idx="99">
                  <c:v>1931.0</c:v>
                </c:pt>
                <c:pt idx="100">
                  <c:v>1932.0</c:v>
                </c:pt>
                <c:pt idx="101">
                  <c:v>1933.0</c:v>
                </c:pt>
                <c:pt idx="102">
                  <c:v>1934.0</c:v>
                </c:pt>
                <c:pt idx="103">
                  <c:v>1935.0</c:v>
                </c:pt>
                <c:pt idx="104">
                  <c:v>1936.0</c:v>
                </c:pt>
                <c:pt idx="105">
                  <c:v>1937.0</c:v>
                </c:pt>
                <c:pt idx="106">
                  <c:v>1938.0</c:v>
                </c:pt>
                <c:pt idx="107">
                  <c:v>1939.0</c:v>
                </c:pt>
                <c:pt idx="108">
                  <c:v>1940.0</c:v>
                </c:pt>
                <c:pt idx="109">
                  <c:v>1941.0</c:v>
                </c:pt>
                <c:pt idx="110">
                  <c:v>1942.0</c:v>
                </c:pt>
                <c:pt idx="111">
                  <c:v>1943.0</c:v>
                </c:pt>
                <c:pt idx="112">
                  <c:v>1944.0</c:v>
                </c:pt>
                <c:pt idx="113">
                  <c:v>1945.0</c:v>
                </c:pt>
                <c:pt idx="114">
                  <c:v>1946.0</c:v>
                </c:pt>
                <c:pt idx="115">
                  <c:v>1947.0</c:v>
                </c:pt>
                <c:pt idx="116">
                  <c:v>1948.0</c:v>
                </c:pt>
                <c:pt idx="117">
                  <c:v>1949.0</c:v>
                </c:pt>
                <c:pt idx="118">
                  <c:v>1950.0</c:v>
                </c:pt>
                <c:pt idx="119">
                  <c:v>1951.0</c:v>
                </c:pt>
                <c:pt idx="120">
                  <c:v>1952.0</c:v>
                </c:pt>
                <c:pt idx="121">
                  <c:v>1953.0</c:v>
                </c:pt>
                <c:pt idx="122">
                  <c:v>1954.0</c:v>
                </c:pt>
                <c:pt idx="123">
                  <c:v>1955.0</c:v>
                </c:pt>
                <c:pt idx="124">
                  <c:v>1956.0</c:v>
                </c:pt>
                <c:pt idx="125">
                  <c:v>1957.0</c:v>
                </c:pt>
                <c:pt idx="126">
                  <c:v>1958.0</c:v>
                </c:pt>
                <c:pt idx="127">
                  <c:v>1959.0</c:v>
                </c:pt>
                <c:pt idx="128">
                  <c:v>1960.0</c:v>
                </c:pt>
                <c:pt idx="129">
                  <c:v>1961.0</c:v>
                </c:pt>
                <c:pt idx="130">
                  <c:v>1962.0</c:v>
                </c:pt>
                <c:pt idx="131">
                  <c:v>1963.0</c:v>
                </c:pt>
                <c:pt idx="132">
                  <c:v>1964.0</c:v>
                </c:pt>
                <c:pt idx="133">
                  <c:v>1965.0</c:v>
                </c:pt>
                <c:pt idx="134">
                  <c:v>1966.0</c:v>
                </c:pt>
                <c:pt idx="135">
                  <c:v>1967.0</c:v>
                </c:pt>
                <c:pt idx="136">
                  <c:v>1968.0</c:v>
                </c:pt>
                <c:pt idx="137">
                  <c:v>1969.0</c:v>
                </c:pt>
                <c:pt idx="138">
                  <c:v>1970.0</c:v>
                </c:pt>
                <c:pt idx="139">
                  <c:v>1971.0</c:v>
                </c:pt>
                <c:pt idx="140">
                  <c:v>1972.0</c:v>
                </c:pt>
                <c:pt idx="141">
                  <c:v>1973.0</c:v>
                </c:pt>
                <c:pt idx="142">
                  <c:v>1974.0</c:v>
                </c:pt>
                <c:pt idx="143">
                  <c:v>1975.0</c:v>
                </c:pt>
                <c:pt idx="144">
                  <c:v>1976.0</c:v>
                </c:pt>
                <c:pt idx="145">
                  <c:v>1977.0</c:v>
                </c:pt>
                <c:pt idx="146">
                  <c:v>1978.0</c:v>
                </c:pt>
                <c:pt idx="147">
                  <c:v>1979.0</c:v>
                </c:pt>
                <c:pt idx="148">
                  <c:v>1980.0</c:v>
                </c:pt>
                <c:pt idx="149">
                  <c:v>1981.0</c:v>
                </c:pt>
                <c:pt idx="150">
                  <c:v>1982.0</c:v>
                </c:pt>
                <c:pt idx="151">
                  <c:v>1983.0</c:v>
                </c:pt>
                <c:pt idx="152">
                  <c:v>1984.0</c:v>
                </c:pt>
                <c:pt idx="153">
                  <c:v>1985.0</c:v>
                </c:pt>
                <c:pt idx="154">
                  <c:v>1986.0</c:v>
                </c:pt>
                <c:pt idx="155">
                  <c:v>1987.0</c:v>
                </c:pt>
                <c:pt idx="156">
                  <c:v>1988.0</c:v>
                </c:pt>
                <c:pt idx="157">
                  <c:v>1989.0</c:v>
                </c:pt>
                <c:pt idx="158">
                  <c:v>1990.0</c:v>
                </c:pt>
                <c:pt idx="159">
                  <c:v>1991.0</c:v>
                </c:pt>
                <c:pt idx="160">
                  <c:v>1992.0</c:v>
                </c:pt>
                <c:pt idx="161">
                  <c:v>1993.0</c:v>
                </c:pt>
                <c:pt idx="162">
                  <c:v>1994.0</c:v>
                </c:pt>
                <c:pt idx="163">
                  <c:v>1995.0</c:v>
                </c:pt>
                <c:pt idx="164">
                  <c:v>1996.0</c:v>
                </c:pt>
                <c:pt idx="165">
                  <c:v>1997.0</c:v>
                </c:pt>
                <c:pt idx="166">
                  <c:v>1998.0</c:v>
                </c:pt>
                <c:pt idx="167">
                  <c:v>1999.0</c:v>
                </c:pt>
                <c:pt idx="168">
                  <c:v>2000.0</c:v>
                </c:pt>
                <c:pt idx="169">
                  <c:v>2001.0</c:v>
                </c:pt>
                <c:pt idx="170">
                  <c:v>2002.0</c:v>
                </c:pt>
                <c:pt idx="171">
                  <c:v>2003.0</c:v>
                </c:pt>
                <c:pt idx="172">
                  <c:v>2004.0</c:v>
                </c:pt>
                <c:pt idx="173">
                  <c:v>2005.0</c:v>
                </c:pt>
                <c:pt idx="174">
                  <c:v>2006.0</c:v>
                </c:pt>
                <c:pt idx="175">
                  <c:v>2007.0</c:v>
                </c:pt>
                <c:pt idx="176">
                  <c:v>2008.0</c:v>
                </c:pt>
                <c:pt idx="177">
                  <c:v>2009.0</c:v>
                </c:pt>
                <c:pt idx="178">
                  <c:v>2010.0</c:v>
                </c:pt>
                <c:pt idx="179">
                  <c:v>2011.0</c:v>
                </c:pt>
                <c:pt idx="180">
                  <c:v>2012.0</c:v>
                </c:pt>
                <c:pt idx="181">
                  <c:v>2013.0</c:v>
                </c:pt>
              </c:numCache>
            </c:numRef>
          </c:xVal>
          <c:yVal>
            <c:numRef>
              <c:f>'Final Dataset'!$H$20:$H$201</c:f>
              <c:numCache>
                <c:formatCode>0.00</c:formatCode>
                <c:ptCount val="182"/>
                <c:pt idx="9">
                  <c:v>0.0164524421593826</c:v>
                </c:pt>
                <c:pt idx="10">
                  <c:v>0.0</c:v>
                </c:pt>
                <c:pt idx="11">
                  <c:v>0.0041131105398453</c:v>
                </c:pt>
                <c:pt idx="12">
                  <c:v>0.159897172236504</c:v>
                </c:pt>
                <c:pt idx="13">
                  <c:v>0.124421593830334</c:v>
                </c:pt>
                <c:pt idx="14">
                  <c:v>0.191259640102828</c:v>
                </c:pt>
                <c:pt idx="15">
                  <c:v>0.30694087403599</c:v>
                </c:pt>
                <c:pt idx="16">
                  <c:v>0.296143958868895</c:v>
                </c:pt>
                <c:pt idx="17">
                  <c:v>0.300771208226221</c:v>
                </c:pt>
                <c:pt idx="18">
                  <c:v>0.288431876606684</c:v>
                </c:pt>
                <c:pt idx="19">
                  <c:v>0.344987146529563</c:v>
                </c:pt>
                <c:pt idx="20">
                  <c:v>0.358868894601543</c:v>
                </c:pt>
                <c:pt idx="21">
                  <c:v>0.396401028277635</c:v>
                </c:pt>
                <c:pt idx="22">
                  <c:v>0.419023136246787</c:v>
                </c:pt>
                <c:pt idx="23">
                  <c:v>0.465295629820051</c:v>
                </c:pt>
                <c:pt idx="24">
                  <c:v>0.494087403598971</c:v>
                </c:pt>
                <c:pt idx="25">
                  <c:v>0.438560411311054</c:v>
                </c:pt>
                <c:pt idx="26">
                  <c:v>0.454498714652956</c:v>
                </c:pt>
                <c:pt idx="27">
                  <c:v>0.433419023136246</c:v>
                </c:pt>
                <c:pt idx="28">
                  <c:v>0.462724935732647</c:v>
                </c:pt>
                <c:pt idx="29">
                  <c:v>0.431362467866323</c:v>
                </c:pt>
                <c:pt idx="30">
                  <c:v>0.394344473007712</c:v>
                </c:pt>
                <c:pt idx="31">
                  <c:v>0.38560411311054</c:v>
                </c:pt>
                <c:pt idx="32">
                  <c:v>0.419023136246787</c:v>
                </c:pt>
                <c:pt idx="33">
                  <c:v>0.405655526992288</c:v>
                </c:pt>
                <c:pt idx="34">
                  <c:v>0.403084832904884</c:v>
                </c:pt>
                <c:pt idx="35">
                  <c:v>0.362467866323907</c:v>
                </c:pt>
                <c:pt idx="36">
                  <c:v>0.366580976863753</c:v>
                </c:pt>
                <c:pt idx="37">
                  <c:v>0.472493573264781</c:v>
                </c:pt>
                <c:pt idx="38">
                  <c:v>0.483804627249357</c:v>
                </c:pt>
                <c:pt idx="39">
                  <c:v>0.524421593830334</c:v>
                </c:pt>
                <c:pt idx="40">
                  <c:v>0.574807197943445</c:v>
                </c:pt>
                <c:pt idx="41">
                  <c:v>0.576349614395886</c:v>
                </c:pt>
                <c:pt idx="42">
                  <c:v>0.559897172236503</c:v>
                </c:pt>
                <c:pt idx="43">
                  <c:v>0.552185089974293</c:v>
                </c:pt>
                <c:pt idx="44">
                  <c:v>0.538303341902313</c:v>
                </c:pt>
                <c:pt idx="45">
                  <c:v>0.590745501285347</c:v>
                </c:pt>
                <c:pt idx="46">
                  <c:v>0.637017994858612</c:v>
                </c:pt>
                <c:pt idx="47">
                  <c:v>0.555269922879177</c:v>
                </c:pt>
                <c:pt idx="48">
                  <c:v>0.457583547557841</c:v>
                </c:pt>
                <c:pt idx="49">
                  <c:v>0.400514138817481</c:v>
                </c:pt>
                <c:pt idx="50">
                  <c:v>0.376863753213368</c:v>
                </c:pt>
                <c:pt idx="51">
                  <c:v>0.351156812339332</c:v>
                </c:pt>
                <c:pt idx="52">
                  <c:v>0.324935732647815</c:v>
                </c:pt>
                <c:pt idx="53">
                  <c:v>0.415424164524422</c:v>
                </c:pt>
                <c:pt idx="54">
                  <c:v>0.452956298200514</c:v>
                </c:pt>
                <c:pt idx="55">
                  <c:v>0.382519280205655</c:v>
                </c:pt>
                <c:pt idx="56">
                  <c:v>0.374293059125965</c:v>
                </c:pt>
                <c:pt idx="57">
                  <c:v>0.44318766066838</c:v>
                </c:pt>
                <c:pt idx="58">
                  <c:v>0.498714652956298</c:v>
                </c:pt>
                <c:pt idx="59">
                  <c:v>0.537275064267352</c:v>
                </c:pt>
                <c:pt idx="60">
                  <c:v>0.57120822622108</c:v>
                </c:pt>
                <c:pt idx="61">
                  <c:v>0.529562982005141</c:v>
                </c:pt>
                <c:pt idx="62">
                  <c:v>0.533161953727506</c:v>
                </c:pt>
                <c:pt idx="63">
                  <c:v>0.461182519280205</c:v>
                </c:pt>
                <c:pt idx="64">
                  <c:v>0.427763496143959</c:v>
                </c:pt>
                <c:pt idx="65">
                  <c:v>0.465295629820052</c:v>
                </c:pt>
                <c:pt idx="66">
                  <c:v>0.458611825192802</c:v>
                </c:pt>
                <c:pt idx="67">
                  <c:v>0.40719794344473</c:v>
                </c:pt>
                <c:pt idx="68">
                  <c:v>0.454498714652957</c:v>
                </c:pt>
                <c:pt idx="69">
                  <c:v>0.437017994858612</c:v>
                </c:pt>
                <c:pt idx="70">
                  <c:v>0.426221079691517</c:v>
                </c:pt>
                <c:pt idx="71">
                  <c:v>0.468380462724935</c:v>
                </c:pt>
                <c:pt idx="72">
                  <c:v>0.510539845758355</c:v>
                </c:pt>
                <c:pt idx="73">
                  <c:v>0.527506426735218</c:v>
                </c:pt>
                <c:pt idx="74">
                  <c:v>0.568123393316195</c:v>
                </c:pt>
                <c:pt idx="75">
                  <c:v>0.556812339331619</c:v>
                </c:pt>
                <c:pt idx="76">
                  <c:v>0.54241645244216</c:v>
                </c:pt>
                <c:pt idx="77">
                  <c:v>0.513624678663238</c:v>
                </c:pt>
                <c:pt idx="78">
                  <c:v>0.477120822622108</c:v>
                </c:pt>
                <c:pt idx="79">
                  <c:v>0.449357326478149</c:v>
                </c:pt>
                <c:pt idx="80">
                  <c:v>0.454498714652956</c:v>
                </c:pt>
                <c:pt idx="81">
                  <c:v>0.455012853470437</c:v>
                </c:pt>
                <c:pt idx="82">
                  <c:v>0.466323907455013</c:v>
                </c:pt>
                <c:pt idx="83">
                  <c:v>0.494087403598971</c:v>
                </c:pt>
                <c:pt idx="84">
                  <c:v>0.403598971722365</c:v>
                </c:pt>
                <c:pt idx="85">
                  <c:v>0.402056555269923</c:v>
                </c:pt>
                <c:pt idx="86">
                  <c:v>0.429305912596401</c:v>
                </c:pt>
                <c:pt idx="87">
                  <c:v>0.450899742930591</c:v>
                </c:pt>
                <c:pt idx="88">
                  <c:v>0.448329048843188</c:v>
                </c:pt>
                <c:pt idx="89">
                  <c:v>0.472493573264782</c:v>
                </c:pt>
                <c:pt idx="90">
                  <c:v>0.432904884318765</c:v>
                </c:pt>
                <c:pt idx="91">
                  <c:v>0.475578406169666</c:v>
                </c:pt>
                <c:pt idx="92">
                  <c:v>0.451928020565553</c:v>
                </c:pt>
                <c:pt idx="93">
                  <c:v>0.458611825192803</c:v>
                </c:pt>
                <c:pt idx="94">
                  <c:v>0.586632390745502</c:v>
                </c:pt>
                <c:pt idx="95">
                  <c:v>0.589203084832905</c:v>
                </c:pt>
                <c:pt idx="96">
                  <c:v>0.589717223650385</c:v>
                </c:pt>
                <c:pt idx="97">
                  <c:v>0.590745501285347</c:v>
                </c:pt>
                <c:pt idx="98">
                  <c:v>0.59280205655527</c:v>
                </c:pt>
                <c:pt idx="99">
                  <c:v>0.633933161953727</c:v>
                </c:pt>
                <c:pt idx="100">
                  <c:v>0.670437017994859</c:v>
                </c:pt>
                <c:pt idx="101">
                  <c:v>0.631362467866324</c:v>
                </c:pt>
                <c:pt idx="102">
                  <c:v>0.712596401028277</c:v>
                </c:pt>
                <c:pt idx="103">
                  <c:v>0.66478149100257</c:v>
                </c:pt>
                <c:pt idx="104">
                  <c:v>0.610796915167095</c:v>
                </c:pt>
                <c:pt idx="105">
                  <c:v>0.615424164524421</c:v>
                </c:pt>
                <c:pt idx="106">
                  <c:v>0.62879177377892</c:v>
                </c:pt>
                <c:pt idx="107">
                  <c:v>0.695115681233933</c:v>
                </c:pt>
                <c:pt idx="108">
                  <c:v>0.776349614395886</c:v>
                </c:pt>
                <c:pt idx="109">
                  <c:v>0.819023136246786</c:v>
                </c:pt>
                <c:pt idx="110">
                  <c:v>0.856555269922878</c:v>
                </c:pt>
                <c:pt idx="111">
                  <c:v>0.879691516709512</c:v>
                </c:pt>
                <c:pt idx="112">
                  <c:v>0.817994858611826</c:v>
                </c:pt>
                <c:pt idx="113">
                  <c:v>0.830334190231362</c:v>
                </c:pt>
                <c:pt idx="114">
                  <c:v>0.815938303341902</c:v>
                </c:pt>
                <c:pt idx="115">
                  <c:v>0.848843187660668</c:v>
                </c:pt>
                <c:pt idx="116">
                  <c:v>0.774807197943444</c:v>
                </c:pt>
                <c:pt idx="117">
                  <c:v>0.713110539845757</c:v>
                </c:pt>
                <c:pt idx="118">
                  <c:v>0.608226221079691</c:v>
                </c:pt>
                <c:pt idx="119">
                  <c:v>0.531105398457583</c:v>
                </c:pt>
                <c:pt idx="120">
                  <c:v>0.503341902313625</c:v>
                </c:pt>
                <c:pt idx="121">
                  <c:v>0.534190231362468</c:v>
                </c:pt>
                <c:pt idx="122">
                  <c:v>0.49305912596401</c:v>
                </c:pt>
                <c:pt idx="123">
                  <c:v>0.416966580976864</c:v>
                </c:pt>
                <c:pt idx="124">
                  <c:v>0.406169665809769</c:v>
                </c:pt>
                <c:pt idx="125">
                  <c:v>0.379948586118252</c:v>
                </c:pt>
                <c:pt idx="126">
                  <c:v>0.513624678663238</c:v>
                </c:pt>
                <c:pt idx="127">
                  <c:v>0.536760925449872</c:v>
                </c:pt>
                <c:pt idx="128">
                  <c:v>0.574807197943445</c:v>
                </c:pt>
                <c:pt idx="129">
                  <c:v>0.615424164524422</c:v>
                </c:pt>
                <c:pt idx="130">
                  <c:v>0.620565552699228</c:v>
                </c:pt>
                <c:pt idx="131">
                  <c:v>0.610282776349613</c:v>
                </c:pt>
                <c:pt idx="132">
                  <c:v>0.599485861182519</c:v>
                </c:pt>
                <c:pt idx="133">
                  <c:v>0.69305912596401</c:v>
                </c:pt>
                <c:pt idx="134">
                  <c:v>0.729048843187659</c:v>
                </c:pt>
                <c:pt idx="135">
                  <c:v>0.773264781491001</c:v>
                </c:pt>
                <c:pt idx="136">
                  <c:v>0.693573264781491</c:v>
                </c:pt>
                <c:pt idx="137">
                  <c:v>0.694087403598972</c:v>
                </c:pt>
                <c:pt idx="138">
                  <c:v>0.696143958868894</c:v>
                </c:pt>
                <c:pt idx="139">
                  <c:v>0.64370179948586</c:v>
                </c:pt>
                <c:pt idx="140">
                  <c:v>0.61439588688946</c:v>
                </c:pt>
                <c:pt idx="141">
                  <c:v>0.597429305912596</c:v>
                </c:pt>
                <c:pt idx="142">
                  <c:v>0.64318766066838</c:v>
                </c:pt>
                <c:pt idx="143">
                  <c:v>0.601028277634961</c:v>
                </c:pt>
                <c:pt idx="144">
                  <c:v>0.579434447300771</c:v>
                </c:pt>
                <c:pt idx="145">
                  <c:v>0.540874035989717</c:v>
                </c:pt>
                <c:pt idx="146">
                  <c:v>0.543444730077121</c:v>
                </c:pt>
                <c:pt idx="147">
                  <c:v>0.562467866323907</c:v>
                </c:pt>
                <c:pt idx="148">
                  <c:v>0.572750642673522</c:v>
                </c:pt>
                <c:pt idx="149">
                  <c:v>0.630848329048843</c:v>
                </c:pt>
                <c:pt idx="150">
                  <c:v>0.644215938303342</c:v>
                </c:pt>
                <c:pt idx="151">
                  <c:v>0.662724935732647</c:v>
                </c:pt>
                <c:pt idx="152">
                  <c:v>0.646786632390746</c:v>
                </c:pt>
                <c:pt idx="153">
                  <c:v>0.627249357326478</c:v>
                </c:pt>
                <c:pt idx="154">
                  <c:v>0.667866323907455</c:v>
                </c:pt>
                <c:pt idx="155">
                  <c:v>0.72133676092545</c:v>
                </c:pt>
                <c:pt idx="156">
                  <c:v>0.737789203084832</c:v>
                </c:pt>
                <c:pt idx="157">
                  <c:v>0.737275064267352</c:v>
                </c:pt>
                <c:pt idx="158">
                  <c:v>0.754755784061696</c:v>
                </c:pt>
                <c:pt idx="159">
                  <c:v>0.753213367609254</c:v>
                </c:pt>
                <c:pt idx="160">
                  <c:v>0.839588688946016</c:v>
                </c:pt>
                <c:pt idx="161">
                  <c:v>0.826221079691516</c:v>
                </c:pt>
                <c:pt idx="162">
                  <c:v>0.874550128534704</c:v>
                </c:pt>
                <c:pt idx="163">
                  <c:v>0.972750642673522</c:v>
                </c:pt>
                <c:pt idx="164">
                  <c:v>0.939845758354756</c:v>
                </c:pt>
                <c:pt idx="165">
                  <c:v>0.926478149100257</c:v>
                </c:pt>
                <c:pt idx="166">
                  <c:v>0.9573264781491</c:v>
                </c:pt>
                <c:pt idx="167">
                  <c:v>0.953213367609255</c:v>
                </c:pt>
                <c:pt idx="168">
                  <c:v>0.934190231362468</c:v>
                </c:pt>
                <c:pt idx="169">
                  <c:v>0.918766066838046</c:v>
                </c:pt>
                <c:pt idx="170">
                  <c:v>0.867352185089975</c:v>
                </c:pt>
                <c:pt idx="171">
                  <c:v>0.92185089974293</c:v>
                </c:pt>
                <c:pt idx="172">
                  <c:v>0.9573264781491</c:v>
                </c:pt>
                <c:pt idx="173">
                  <c:v>0.954755784061696</c:v>
                </c:pt>
                <c:pt idx="174">
                  <c:v>1.0</c:v>
                </c:pt>
                <c:pt idx="175">
                  <c:v>0.980976863753214</c:v>
                </c:pt>
                <c:pt idx="176">
                  <c:v>0.922879177377891</c:v>
                </c:pt>
                <c:pt idx="177">
                  <c:v>0.934704370179948</c:v>
                </c:pt>
                <c:pt idx="178">
                  <c:v>0.961953727506426</c:v>
                </c:pt>
                <c:pt idx="179">
                  <c:v>0.933676092544986</c:v>
                </c:pt>
                <c:pt idx="180">
                  <c:v>0.93624678663239</c:v>
                </c:pt>
                <c:pt idx="181">
                  <c:v>0.998457583547558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71312"/>
        <c:axId val="619919904"/>
      </c:scatterChart>
      <c:valAx>
        <c:axId val="1723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19904"/>
        <c:crosses val="autoZero"/>
        <c:crossBetween val="midCat"/>
      </c:valAx>
      <c:valAx>
        <c:axId val="619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Normalize [0 1] </a:t>
                </a:r>
                <a:r>
                  <a:rPr lang="en-US"/>
                  <a:t>10-yr Moving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 baseline="0"/>
                  <a:t>Average </a:t>
                </a: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10-yr Moving Average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 Dataset'!$A$18:$C$18</c:f>
              <c:strCache>
                <c:ptCount val="1"/>
                <c:pt idx="0">
                  <c:v>Toronto, 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'Final Dataset'!$A$20:$A$201</c:f>
              <c:numCache>
                <c:formatCode>General</c:formatCode>
                <c:ptCount val="182"/>
                <c:pt idx="0">
                  <c:v>1828.0</c:v>
                </c:pt>
                <c:pt idx="1">
                  <c:v>1829.0</c:v>
                </c:pt>
                <c:pt idx="2">
                  <c:v>1832.0</c:v>
                </c:pt>
                <c:pt idx="3">
                  <c:v>1834.0</c:v>
                </c:pt>
                <c:pt idx="4">
                  <c:v>1835.0</c:v>
                </c:pt>
                <c:pt idx="5">
                  <c:v>1836.0</c:v>
                </c:pt>
                <c:pt idx="6">
                  <c:v>1837.0</c:v>
                </c:pt>
                <c:pt idx="7">
                  <c:v>1838.0</c:v>
                </c:pt>
                <c:pt idx="8">
                  <c:v>1839.0</c:v>
                </c:pt>
                <c:pt idx="9">
                  <c:v>1840.0</c:v>
                </c:pt>
                <c:pt idx="10">
                  <c:v>1841.0</c:v>
                </c:pt>
                <c:pt idx="11">
                  <c:v>1842.0</c:v>
                </c:pt>
                <c:pt idx="12">
                  <c:v>1843.0</c:v>
                </c:pt>
                <c:pt idx="13">
                  <c:v>1844.0</c:v>
                </c:pt>
                <c:pt idx="14">
                  <c:v>1845.0</c:v>
                </c:pt>
                <c:pt idx="15">
                  <c:v>1847.0</c:v>
                </c:pt>
                <c:pt idx="16">
                  <c:v>1848.0</c:v>
                </c:pt>
                <c:pt idx="17">
                  <c:v>1849.0</c:v>
                </c:pt>
                <c:pt idx="18">
                  <c:v>1850.0</c:v>
                </c:pt>
                <c:pt idx="19">
                  <c:v>1851.0</c:v>
                </c:pt>
                <c:pt idx="20">
                  <c:v>1852.0</c:v>
                </c:pt>
                <c:pt idx="21">
                  <c:v>1853.0</c:v>
                </c:pt>
                <c:pt idx="22">
                  <c:v>1854.0</c:v>
                </c:pt>
                <c:pt idx="23">
                  <c:v>1855.0</c:v>
                </c:pt>
                <c:pt idx="24">
                  <c:v>1856.0</c:v>
                </c:pt>
                <c:pt idx="25">
                  <c:v>1857.0</c:v>
                </c:pt>
                <c:pt idx="26">
                  <c:v>1858.0</c:v>
                </c:pt>
                <c:pt idx="27">
                  <c:v>1859.0</c:v>
                </c:pt>
                <c:pt idx="28">
                  <c:v>1860.0</c:v>
                </c:pt>
                <c:pt idx="29">
                  <c:v>1861.0</c:v>
                </c:pt>
                <c:pt idx="30">
                  <c:v>1862.0</c:v>
                </c:pt>
                <c:pt idx="31">
                  <c:v>1863.0</c:v>
                </c:pt>
                <c:pt idx="32">
                  <c:v>1864.0</c:v>
                </c:pt>
                <c:pt idx="33">
                  <c:v>1865.0</c:v>
                </c:pt>
                <c:pt idx="34">
                  <c:v>1866.0</c:v>
                </c:pt>
                <c:pt idx="35">
                  <c:v>1867.0</c:v>
                </c:pt>
                <c:pt idx="36">
                  <c:v>1868.0</c:v>
                </c:pt>
                <c:pt idx="37">
                  <c:v>1869.0</c:v>
                </c:pt>
                <c:pt idx="38">
                  <c:v>1870.0</c:v>
                </c:pt>
                <c:pt idx="39">
                  <c:v>1871.0</c:v>
                </c:pt>
                <c:pt idx="40">
                  <c:v>1872.0</c:v>
                </c:pt>
                <c:pt idx="41">
                  <c:v>1873.0</c:v>
                </c:pt>
                <c:pt idx="42">
                  <c:v>1874.0</c:v>
                </c:pt>
                <c:pt idx="43">
                  <c:v>1875.0</c:v>
                </c:pt>
                <c:pt idx="44">
                  <c:v>1876.0</c:v>
                </c:pt>
                <c:pt idx="45">
                  <c:v>1877.0</c:v>
                </c:pt>
                <c:pt idx="46">
                  <c:v>1878.0</c:v>
                </c:pt>
                <c:pt idx="47">
                  <c:v>1879.0</c:v>
                </c:pt>
                <c:pt idx="48">
                  <c:v>1880.0</c:v>
                </c:pt>
                <c:pt idx="49">
                  <c:v>1881.0</c:v>
                </c:pt>
                <c:pt idx="50">
                  <c:v>1882.0</c:v>
                </c:pt>
                <c:pt idx="51">
                  <c:v>1883.0</c:v>
                </c:pt>
                <c:pt idx="52">
                  <c:v>1884.0</c:v>
                </c:pt>
                <c:pt idx="53">
                  <c:v>1885.0</c:v>
                </c:pt>
                <c:pt idx="54">
                  <c:v>1886.0</c:v>
                </c:pt>
                <c:pt idx="55">
                  <c:v>1887.0</c:v>
                </c:pt>
                <c:pt idx="56">
                  <c:v>1888.0</c:v>
                </c:pt>
                <c:pt idx="57">
                  <c:v>1889.0</c:v>
                </c:pt>
                <c:pt idx="58">
                  <c:v>1890.0</c:v>
                </c:pt>
                <c:pt idx="59">
                  <c:v>1891.0</c:v>
                </c:pt>
                <c:pt idx="60">
                  <c:v>1892.0</c:v>
                </c:pt>
                <c:pt idx="61">
                  <c:v>1893.0</c:v>
                </c:pt>
                <c:pt idx="62">
                  <c:v>1894.0</c:v>
                </c:pt>
                <c:pt idx="63">
                  <c:v>1895.0</c:v>
                </c:pt>
                <c:pt idx="64">
                  <c:v>1896.0</c:v>
                </c:pt>
                <c:pt idx="65">
                  <c:v>1897.0</c:v>
                </c:pt>
                <c:pt idx="66">
                  <c:v>1898.0</c:v>
                </c:pt>
                <c:pt idx="67">
                  <c:v>1899.0</c:v>
                </c:pt>
                <c:pt idx="68">
                  <c:v>1900.0</c:v>
                </c:pt>
                <c:pt idx="69">
                  <c:v>1901.0</c:v>
                </c:pt>
                <c:pt idx="70">
                  <c:v>1902.0</c:v>
                </c:pt>
                <c:pt idx="71">
                  <c:v>1903.0</c:v>
                </c:pt>
                <c:pt idx="72">
                  <c:v>1904.0</c:v>
                </c:pt>
                <c:pt idx="73">
                  <c:v>1905.0</c:v>
                </c:pt>
                <c:pt idx="74">
                  <c:v>1906.0</c:v>
                </c:pt>
                <c:pt idx="75">
                  <c:v>1907.0</c:v>
                </c:pt>
                <c:pt idx="76">
                  <c:v>1908.0</c:v>
                </c:pt>
                <c:pt idx="77">
                  <c:v>1909.0</c:v>
                </c:pt>
                <c:pt idx="78">
                  <c:v>1910.0</c:v>
                </c:pt>
                <c:pt idx="79">
                  <c:v>1911.0</c:v>
                </c:pt>
                <c:pt idx="80">
                  <c:v>1912.0</c:v>
                </c:pt>
                <c:pt idx="81">
                  <c:v>1913.0</c:v>
                </c:pt>
                <c:pt idx="82">
                  <c:v>1914.0</c:v>
                </c:pt>
                <c:pt idx="83">
                  <c:v>1915.0</c:v>
                </c:pt>
                <c:pt idx="84">
                  <c:v>1916.0</c:v>
                </c:pt>
                <c:pt idx="85">
                  <c:v>1917.0</c:v>
                </c:pt>
                <c:pt idx="86">
                  <c:v>1918.0</c:v>
                </c:pt>
                <c:pt idx="87">
                  <c:v>1919.0</c:v>
                </c:pt>
                <c:pt idx="88">
                  <c:v>1920.0</c:v>
                </c:pt>
                <c:pt idx="89">
                  <c:v>1921.0</c:v>
                </c:pt>
                <c:pt idx="90">
                  <c:v>1922.0</c:v>
                </c:pt>
                <c:pt idx="91">
                  <c:v>1923.0</c:v>
                </c:pt>
                <c:pt idx="92">
                  <c:v>1924.0</c:v>
                </c:pt>
                <c:pt idx="93">
                  <c:v>1925.0</c:v>
                </c:pt>
                <c:pt idx="94">
                  <c:v>1926.0</c:v>
                </c:pt>
                <c:pt idx="95">
                  <c:v>1927.0</c:v>
                </c:pt>
                <c:pt idx="96">
                  <c:v>1928.0</c:v>
                </c:pt>
                <c:pt idx="97">
                  <c:v>1929.0</c:v>
                </c:pt>
                <c:pt idx="98">
                  <c:v>1930.0</c:v>
                </c:pt>
                <c:pt idx="99">
                  <c:v>1931.0</c:v>
                </c:pt>
                <c:pt idx="100">
                  <c:v>1932.0</c:v>
                </c:pt>
                <c:pt idx="101">
                  <c:v>1933.0</c:v>
                </c:pt>
                <c:pt idx="102">
                  <c:v>1934.0</c:v>
                </c:pt>
                <c:pt idx="103">
                  <c:v>1935.0</c:v>
                </c:pt>
                <c:pt idx="104">
                  <c:v>1936.0</c:v>
                </c:pt>
                <c:pt idx="105">
                  <c:v>1937.0</c:v>
                </c:pt>
                <c:pt idx="106">
                  <c:v>1938.0</c:v>
                </c:pt>
                <c:pt idx="107">
                  <c:v>1939.0</c:v>
                </c:pt>
                <c:pt idx="108">
                  <c:v>1940.0</c:v>
                </c:pt>
                <c:pt idx="109">
                  <c:v>1941.0</c:v>
                </c:pt>
                <c:pt idx="110">
                  <c:v>1942.0</c:v>
                </c:pt>
                <c:pt idx="111">
                  <c:v>1943.0</c:v>
                </c:pt>
                <c:pt idx="112">
                  <c:v>1944.0</c:v>
                </c:pt>
                <c:pt idx="113">
                  <c:v>1945.0</c:v>
                </c:pt>
                <c:pt idx="114">
                  <c:v>1946.0</c:v>
                </c:pt>
                <c:pt idx="115">
                  <c:v>1947.0</c:v>
                </c:pt>
                <c:pt idx="116">
                  <c:v>1948.0</c:v>
                </c:pt>
                <c:pt idx="117">
                  <c:v>1949.0</c:v>
                </c:pt>
                <c:pt idx="118">
                  <c:v>1950.0</c:v>
                </c:pt>
                <c:pt idx="119">
                  <c:v>1951.0</c:v>
                </c:pt>
                <c:pt idx="120">
                  <c:v>1952.0</c:v>
                </c:pt>
                <c:pt idx="121">
                  <c:v>1953.0</c:v>
                </c:pt>
                <c:pt idx="122">
                  <c:v>1954.0</c:v>
                </c:pt>
                <c:pt idx="123">
                  <c:v>1955.0</c:v>
                </c:pt>
                <c:pt idx="124">
                  <c:v>1956.0</c:v>
                </c:pt>
                <c:pt idx="125">
                  <c:v>1957.0</c:v>
                </c:pt>
                <c:pt idx="126">
                  <c:v>1958.0</c:v>
                </c:pt>
                <c:pt idx="127">
                  <c:v>1959.0</c:v>
                </c:pt>
                <c:pt idx="128">
                  <c:v>1960.0</c:v>
                </c:pt>
                <c:pt idx="129">
                  <c:v>1961.0</c:v>
                </c:pt>
                <c:pt idx="130">
                  <c:v>1962.0</c:v>
                </c:pt>
                <c:pt idx="131">
                  <c:v>1963.0</c:v>
                </c:pt>
                <c:pt idx="132">
                  <c:v>1964.0</c:v>
                </c:pt>
                <c:pt idx="133">
                  <c:v>1965.0</c:v>
                </c:pt>
                <c:pt idx="134">
                  <c:v>1966.0</c:v>
                </c:pt>
                <c:pt idx="135">
                  <c:v>1967.0</c:v>
                </c:pt>
                <c:pt idx="136">
                  <c:v>1968.0</c:v>
                </c:pt>
                <c:pt idx="137">
                  <c:v>1969.0</c:v>
                </c:pt>
                <c:pt idx="138">
                  <c:v>1970.0</c:v>
                </c:pt>
                <c:pt idx="139">
                  <c:v>1971.0</c:v>
                </c:pt>
                <c:pt idx="140">
                  <c:v>1972.0</c:v>
                </c:pt>
                <c:pt idx="141">
                  <c:v>1973.0</c:v>
                </c:pt>
                <c:pt idx="142">
                  <c:v>1974.0</c:v>
                </c:pt>
                <c:pt idx="143">
                  <c:v>1975.0</c:v>
                </c:pt>
                <c:pt idx="144">
                  <c:v>1976.0</c:v>
                </c:pt>
                <c:pt idx="145">
                  <c:v>1977.0</c:v>
                </c:pt>
                <c:pt idx="146">
                  <c:v>1978.0</c:v>
                </c:pt>
                <c:pt idx="147">
                  <c:v>1979.0</c:v>
                </c:pt>
                <c:pt idx="148">
                  <c:v>1980.0</c:v>
                </c:pt>
                <c:pt idx="149">
                  <c:v>1981.0</c:v>
                </c:pt>
                <c:pt idx="150">
                  <c:v>1982.0</c:v>
                </c:pt>
                <c:pt idx="151">
                  <c:v>1983.0</c:v>
                </c:pt>
                <c:pt idx="152">
                  <c:v>1984.0</c:v>
                </c:pt>
                <c:pt idx="153">
                  <c:v>1985.0</c:v>
                </c:pt>
                <c:pt idx="154">
                  <c:v>1986.0</c:v>
                </c:pt>
                <c:pt idx="155">
                  <c:v>1987.0</c:v>
                </c:pt>
                <c:pt idx="156">
                  <c:v>1988.0</c:v>
                </c:pt>
                <c:pt idx="157">
                  <c:v>1989.0</c:v>
                </c:pt>
                <c:pt idx="158">
                  <c:v>1990.0</c:v>
                </c:pt>
                <c:pt idx="159">
                  <c:v>1991.0</c:v>
                </c:pt>
                <c:pt idx="160">
                  <c:v>1992.0</c:v>
                </c:pt>
                <c:pt idx="161">
                  <c:v>1993.0</c:v>
                </c:pt>
                <c:pt idx="162">
                  <c:v>1994.0</c:v>
                </c:pt>
                <c:pt idx="163">
                  <c:v>1995.0</c:v>
                </c:pt>
                <c:pt idx="164">
                  <c:v>1996.0</c:v>
                </c:pt>
                <c:pt idx="165">
                  <c:v>1997.0</c:v>
                </c:pt>
                <c:pt idx="166">
                  <c:v>1998.0</c:v>
                </c:pt>
                <c:pt idx="167">
                  <c:v>1999.0</c:v>
                </c:pt>
                <c:pt idx="168">
                  <c:v>2000.0</c:v>
                </c:pt>
                <c:pt idx="169">
                  <c:v>2001.0</c:v>
                </c:pt>
                <c:pt idx="170">
                  <c:v>2002.0</c:v>
                </c:pt>
                <c:pt idx="171">
                  <c:v>2003.0</c:v>
                </c:pt>
                <c:pt idx="172">
                  <c:v>2004.0</c:v>
                </c:pt>
                <c:pt idx="173">
                  <c:v>2005.0</c:v>
                </c:pt>
                <c:pt idx="174">
                  <c:v>2006.0</c:v>
                </c:pt>
                <c:pt idx="175">
                  <c:v>2007.0</c:v>
                </c:pt>
                <c:pt idx="176">
                  <c:v>2008.0</c:v>
                </c:pt>
                <c:pt idx="177">
                  <c:v>2009.0</c:v>
                </c:pt>
                <c:pt idx="178">
                  <c:v>2010.0</c:v>
                </c:pt>
                <c:pt idx="179">
                  <c:v>2011.0</c:v>
                </c:pt>
                <c:pt idx="180">
                  <c:v>2012.0</c:v>
                </c:pt>
                <c:pt idx="181">
                  <c:v>2013.0</c:v>
                </c:pt>
              </c:numCache>
            </c:numRef>
          </c:xVal>
          <c:yVal>
            <c:numRef>
              <c:f>'Final Dataset'!$C$20:$C$201</c:f>
              <c:numCache>
                <c:formatCode>0.00</c:formatCode>
                <c:ptCount val="182"/>
                <c:pt idx="9">
                  <c:v>5.459</c:v>
                </c:pt>
                <c:pt idx="10">
                  <c:v>5.31</c:v>
                </c:pt>
                <c:pt idx="11">
                  <c:v>5.339</c:v>
                </c:pt>
                <c:pt idx="12">
                  <c:v>5.23</c:v>
                </c:pt>
                <c:pt idx="13">
                  <c:v>5.194</c:v>
                </c:pt>
                <c:pt idx="14">
                  <c:v>5.264</c:v>
                </c:pt>
                <c:pt idx="15">
                  <c:v>5.348000000000001</c:v>
                </c:pt>
                <c:pt idx="16">
                  <c:v>5.427</c:v>
                </c:pt>
                <c:pt idx="17">
                  <c:v>5.497</c:v>
                </c:pt>
                <c:pt idx="18">
                  <c:v>5.48</c:v>
                </c:pt>
                <c:pt idx="19">
                  <c:v>5.437</c:v>
                </c:pt>
                <c:pt idx="20">
                  <c:v>5.431</c:v>
                </c:pt>
                <c:pt idx="21">
                  <c:v>5.426</c:v>
                </c:pt>
                <c:pt idx="22">
                  <c:v>5.535</c:v>
                </c:pt>
                <c:pt idx="23">
                  <c:v>5.471</c:v>
                </c:pt>
                <c:pt idx="24">
                  <c:v>5.316000000000001</c:v>
                </c:pt>
                <c:pt idx="25">
                  <c:v>5.268999999999999</c:v>
                </c:pt>
                <c:pt idx="26">
                  <c:v>5.294</c:v>
                </c:pt>
                <c:pt idx="27">
                  <c:v>5.33</c:v>
                </c:pt>
                <c:pt idx="28">
                  <c:v>5.343</c:v>
                </c:pt>
                <c:pt idx="29">
                  <c:v>5.343</c:v>
                </c:pt>
                <c:pt idx="30">
                  <c:v>5.337000000000001</c:v>
                </c:pt>
                <c:pt idx="31">
                  <c:v>5.303</c:v>
                </c:pt>
                <c:pt idx="32">
                  <c:v>5.26</c:v>
                </c:pt>
                <c:pt idx="33">
                  <c:v>5.313999999999999</c:v>
                </c:pt>
                <c:pt idx="34">
                  <c:v>5.375999999999999</c:v>
                </c:pt>
                <c:pt idx="35">
                  <c:v>5.423</c:v>
                </c:pt>
                <c:pt idx="36">
                  <c:v>5.289</c:v>
                </c:pt>
                <c:pt idx="37">
                  <c:v>5.209000000000001</c:v>
                </c:pt>
                <c:pt idx="38">
                  <c:v>5.273</c:v>
                </c:pt>
                <c:pt idx="39">
                  <c:v>5.254</c:v>
                </c:pt>
                <c:pt idx="40">
                  <c:v>5.215999999999999</c:v>
                </c:pt>
                <c:pt idx="41">
                  <c:v>5.144</c:v>
                </c:pt>
                <c:pt idx="42">
                  <c:v>5.144</c:v>
                </c:pt>
                <c:pt idx="43">
                  <c:v>4.920999999999999</c:v>
                </c:pt>
                <c:pt idx="44">
                  <c:v>4.974</c:v>
                </c:pt>
                <c:pt idx="45">
                  <c:v>5.111</c:v>
                </c:pt>
                <c:pt idx="46">
                  <c:v>5.366999999999999</c:v>
                </c:pt>
                <c:pt idx="47">
                  <c:v>5.429</c:v>
                </c:pt>
                <c:pt idx="48">
                  <c:v>5.426</c:v>
                </c:pt>
                <c:pt idx="49">
                  <c:v>5.531</c:v>
                </c:pt>
                <c:pt idx="50">
                  <c:v>5.645</c:v>
                </c:pt>
                <c:pt idx="51">
                  <c:v>5.587</c:v>
                </c:pt>
                <c:pt idx="52">
                  <c:v>5.569000000000001</c:v>
                </c:pt>
                <c:pt idx="53">
                  <c:v>5.604999999999999</c:v>
                </c:pt>
                <c:pt idx="54">
                  <c:v>5.581</c:v>
                </c:pt>
                <c:pt idx="55">
                  <c:v>5.462999999999999</c:v>
                </c:pt>
                <c:pt idx="56">
                  <c:v>5.186999999999999</c:v>
                </c:pt>
                <c:pt idx="57">
                  <c:v>5.247</c:v>
                </c:pt>
                <c:pt idx="58">
                  <c:v>5.199</c:v>
                </c:pt>
                <c:pt idx="59">
                  <c:v>5.196</c:v>
                </c:pt>
                <c:pt idx="60">
                  <c:v>5.139</c:v>
                </c:pt>
                <c:pt idx="61">
                  <c:v>5.215999999999999</c:v>
                </c:pt>
                <c:pt idx="62">
                  <c:v>5.351</c:v>
                </c:pt>
                <c:pt idx="63">
                  <c:v>5.48</c:v>
                </c:pt>
                <c:pt idx="64">
                  <c:v>5.537999999999999</c:v>
                </c:pt>
                <c:pt idx="65">
                  <c:v>5.597</c:v>
                </c:pt>
                <c:pt idx="66">
                  <c:v>5.817</c:v>
                </c:pt>
                <c:pt idx="67">
                  <c:v>5.790999999999999</c:v>
                </c:pt>
                <c:pt idx="68">
                  <c:v>5.867</c:v>
                </c:pt>
                <c:pt idx="69">
                  <c:v>5.809</c:v>
                </c:pt>
                <c:pt idx="70">
                  <c:v>5.849</c:v>
                </c:pt>
                <c:pt idx="71">
                  <c:v>5.944999999999999</c:v>
                </c:pt>
                <c:pt idx="72">
                  <c:v>5.666</c:v>
                </c:pt>
                <c:pt idx="73">
                  <c:v>5.675</c:v>
                </c:pt>
                <c:pt idx="74">
                  <c:v>5.718999999999999</c:v>
                </c:pt>
                <c:pt idx="75">
                  <c:v>5.612999999999999</c:v>
                </c:pt>
                <c:pt idx="76">
                  <c:v>5.576</c:v>
                </c:pt>
                <c:pt idx="77">
                  <c:v>5.589</c:v>
                </c:pt>
                <c:pt idx="78">
                  <c:v>5.519</c:v>
                </c:pt>
                <c:pt idx="79">
                  <c:v>5.592</c:v>
                </c:pt>
                <c:pt idx="80">
                  <c:v>5.494</c:v>
                </c:pt>
                <c:pt idx="81">
                  <c:v>5.582999999999999</c:v>
                </c:pt>
                <c:pt idx="82">
                  <c:v>5.757</c:v>
                </c:pt>
                <c:pt idx="83">
                  <c:v>5.836</c:v>
                </c:pt>
                <c:pt idx="84">
                  <c:v>5.806</c:v>
                </c:pt>
                <c:pt idx="85">
                  <c:v>5.714</c:v>
                </c:pt>
                <c:pt idx="86">
                  <c:v>5.649</c:v>
                </c:pt>
                <c:pt idx="87">
                  <c:v>5.720000000000001</c:v>
                </c:pt>
                <c:pt idx="88">
                  <c:v>5.667</c:v>
                </c:pt>
                <c:pt idx="89">
                  <c:v>5.799</c:v>
                </c:pt>
                <c:pt idx="90">
                  <c:v>5.967</c:v>
                </c:pt>
                <c:pt idx="91">
                  <c:v>5.848000000000001</c:v>
                </c:pt>
                <c:pt idx="92">
                  <c:v>5.775</c:v>
                </c:pt>
                <c:pt idx="93">
                  <c:v>5.738</c:v>
                </c:pt>
                <c:pt idx="94">
                  <c:v>5.583</c:v>
                </c:pt>
                <c:pt idx="95">
                  <c:v>5.802</c:v>
                </c:pt>
                <c:pt idx="96">
                  <c:v>5.831000000000001</c:v>
                </c:pt>
                <c:pt idx="97">
                  <c:v>5.724</c:v>
                </c:pt>
                <c:pt idx="98">
                  <c:v>5.843999999999999</c:v>
                </c:pt>
                <c:pt idx="99">
                  <c:v>5.825</c:v>
                </c:pt>
                <c:pt idx="100">
                  <c:v>5.837</c:v>
                </c:pt>
                <c:pt idx="101">
                  <c:v>5.953999999999999</c:v>
                </c:pt>
                <c:pt idx="102">
                  <c:v>6.011999999999999</c:v>
                </c:pt>
                <c:pt idx="103">
                  <c:v>6.008999999999999</c:v>
                </c:pt>
                <c:pt idx="104">
                  <c:v>6.129999999999999</c:v>
                </c:pt>
                <c:pt idx="105">
                  <c:v>6.151999999999999</c:v>
                </c:pt>
                <c:pt idx="106">
                  <c:v>6.257</c:v>
                </c:pt>
                <c:pt idx="107">
                  <c:v>6.324</c:v>
                </c:pt>
                <c:pt idx="108">
                  <c:v>6.186</c:v>
                </c:pt>
                <c:pt idx="109">
                  <c:v>6.098</c:v>
                </c:pt>
                <c:pt idx="110">
                  <c:v>6.062</c:v>
                </c:pt>
                <c:pt idx="111">
                  <c:v>5.915</c:v>
                </c:pt>
                <c:pt idx="112">
                  <c:v>6.02</c:v>
                </c:pt>
                <c:pt idx="113">
                  <c:v>6.049999999999999</c:v>
                </c:pt>
                <c:pt idx="114">
                  <c:v>6.185</c:v>
                </c:pt>
                <c:pt idx="115">
                  <c:v>6.170999999999999</c:v>
                </c:pt>
                <c:pt idx="116">
                  <c:v>6.118</c:v>
                </c:pt>
                <c:pt idx="117">
                  <c:v>6.235</c:v>
                </c:pt>
                <c:pt idx="118">
                  <c:v>6.293</c:v>
                </c:pt>
                <c:pt idx="119">
                  <c:v>6.250999999999999</c:v>
                </c:pt>
                <c:pt idx="120">
                  <c:v>6.326</c:v>
                </c:pt>
                <c:pt idx="121">
                  <c:v>6.558</c:v>
                </c:pt>
                <c:pt idx="122">
                  <c:v>6.532999999999999</c:v>
                </c:pt>
                <c:pt idx="123">
                  <c:v>6.639999999999999</c:v>
                </c:pt>
                <c:pt idx="124">
                  <c:v>6.525</c:v>
                </c:pt>
                <c:pt idx="125">
                  <c:v>6.548999999999999</c:v>
                </c:pt>
                <c:pt idx="126">
                  <c:v>6.473</c:v>
                </c:pt>
                <c:pt idx="127">
                  <c:v>6.382</c:v>
                </c:pt>
                <c:pt idx="128">
                  <c:v>6.407999999999999</c:v>
                </c:pt>
                <c:pt idx="129">
                  <c:v>6.427999999999999</c:v>
                </c:pt>
                <c:pt idx="130">
                  <c:v>6.316</c:v>
                </c:pt>
                <c:pt idx="131">
                  <c:v>6.114000000000001</c:v>
                </c:pt>
                <c:pt idx="132">
                  <c:v>6.140000000000001</c:v>
                </c:pt>
                <c:pt idx="133">
                  <c:v>6.002</c:v>
                </c:pt>
                <c:pt idx="134">
                  <c:v>6.029999999999999</c:v>
                </c:pt>
                <c:pt idx="135">
                  <c:v>5.954000000000001</c:v>
                </c:pt>
                <c:pt idx="136">
                  <c:v>6.003</c:v>
                </c:pt>
                <c:pt idx="137">
                  <c:v>5.965999999999999</c:v>
                </c:pt>
                <c:pt idx="138">
                  <c:v>5.974000000000001</c:v>
                </c:pt>
                <c:pt idx="139">
                  <c:v>5.965</c:v>
                </c:pt>
                <c:pt idx="140">
                  <c:v>5.898</c:v>
                </c:pt>
                <c:pt idx="141">
                  <c:v>6.072</c:v>
                </c:pt>
                <c:pt idx="142">
                  <c:v>6.023</c:v>
                </c:pt>
                <c:pt idx="143">
                  <c:v>6.138999999999999</c:v>
                </c:pt>
                <c:pt idx="144">
                  <c:v>6.083</c:v>
                </c:pt>
                <c:pt idx="145">
                  <c:v>6.135999999999999</c:v>
                </c:pt>
                <c:pt idx="146">
                  <c:v>6.049</c:v>
                </c:pt>
                <c:pt idx="147">
                  <c:v>6.036</c:v>
                </c:pt>
                <c:pt idx="148">
                  <c:v>5.986</c:v>
                </c:pt>
                <c:pt idx="149">
                  <c:v>5.964999999999999</c:v>
                </c:pt>
                <c:pt idx="150">
                  <c:v>6.046999999999999</c:v>
                </c:pt>
                <c:pt idx="151">
                  <c:v>6.002000000000001</c:v>
                </c:pt>
                <c:pt idx="152">
                  <c:v>6.043</c:v>
                </c:pt>
                <c:pt idx="153">
                  <c:v>5.981</c:v>
                </c:pt>
                <c:pt idx="154">
                  <c:v>6.090000000000001</c:v>
                </c:pt>
                <c:pt idx="155">
                  <c:v>6.217000000000001</c:v>
                </c:pt>
                <c:pt idx="156">
                  <c:v>6.349000000000001</c:v>
                </c:pt>
                <c:pt idx="157">
                  <c:v>6.329000000000001</c:v>
                </c:pt>
                <c:pt idx="158">
                  <c:v>6.522</c:v>
                </c:pt>
                <c:pt idx="159">
                  <c:v>6.660999999999999</c:v>
                </c:pt>
                <c:pt idx="160">
                  <c:v>6.636</c:v>
                </c:pt>
                <c:pt idx="161">
                  <c:v>6.545</c:v>
                </c:pt>
                <c:pt idx="162">
                  <c:v>6.497999999999999</c:v>
                </c:pt>
                <c:pt idx="163">
                  <c:v>6.522999999999999</c:v>
                </c:pt>
                <c:pt idx="164">
                  <c:v>6.448</c:v>
                </c:pt>
                <c:pt idx="165">
                  <c:v>6.302000000000001</c:v>
                </c:pt>
                <c:pt idx="166">
                  <c:v>6.5</c:v>
                </c:pt>
                <c:pt idx="167">
                  <c:v>6.705000000000001</c:v>
                </c:pt>
                <c:pt idx="168">
                  <c:v>6.631</c:v>
                </c:pt>
                <c:pt idx="169">
                  <c:v>6.651999999999999</c:v>
                </c:pt>
                <c:pt idx="170">
                  <c:v>6.821</c:v>
                </c:pt>
                <c:pt idx="171">
                  <c:v>6.836</c:v>
                </c:pt>
                <c:pt idx="172">
                  <c:v>6.881</c:v>
                </c:pt>
                <c:pt idx="173">
                  <c:v>6.964999999999999</c:v>
                </c:pt>
                <c:pt idx="174">
                  <c:v>7.169</c:v>
                </c:pt>
                <c:pt idx="175">
                  <c:v>7.275999999999999</c:v>
                </c:pt>
                <c:pt idx="176">
                  <c:v>7.08</c:v>
                </c:pt>
                <c:pt idx="177">
                  <c:v>6.933</c:v>
                </c:pt>
                <c:pt idx="178">
                  <c:v>7.042999999999999</c:v>
                </c:pt>
                <c:pt idx="179">
                  <c:v>6.997</c:v>
                </c:pt>
                <c:pt idx="180">
                  <c:v>7.114999999999999</c:v>
                </c:pt>
                <c:pt idx="181">
                  <c:v>7.359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'Final Dataset'!$E$18:$G$18</c:f>
              <c:strCache>
                <c:ptCount val="1"/>
                <c:pt idx="0">
                  <c:v>Seattle, USA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'Final Dataset'!$E$20:$E$201</c:f>
              <c:numCache>
                <c:formatCode>General</c:formatCode>
                <c:ptCount val="182"/>
                <c:pt idx="0">
                  <c:v>1828.0</c:v>
                </c:pt>
                <c:pt idx="1">
                  <c:v>1829.0</c:v>
                </c:pt>
                <c:pt idx="2">
                  <c:v>1832.0</c:v>
                </c:pt>
                <c:pt idx="3">
                  <c:v>1834.0</c:v>
                </c:pt>
                <c:pt idx="4">
                  <c:v>1835.0</c:v>
                </c:pt>
                <c:pt idx="5">
                  <c:v>1836.0</c:v>
                </c:pt>
                <c:pt idx="6">
                  <c:v>1837.0</c:v>
                </c:pt>
                <c:pt idx="7">
                  <c:v>1838.0</c:v>
                </c:pt>
                <c:pt idx="8">
                  <c:v>1839.0</c:v>
                </c:pt>
                <c:pt idx="9">
                  <c:v>1840.0</c:v>
                </c:pt>
                <c:pt idx="10">
                  <c:v>1841.0</c:v>
                </c:pt>
                <c:pt idx="11">
                  <c:v>1842.0</c:v>
                </c:pt>
                <c:pt idx="12">
                  <c:v>1843.0</c:v>
                </c:pt>
                <c:pt idx="13">
                  <c:v>1844.0</c:v>
                </c:pt>
                <c:pt idx="14">
                  <c:v>1845.0</c:v>
                </c:pt>
                <c:pt idx="15">
                  <c:v>1847.0</c:v>
                </c:pt>
                <c:pt idx="16">
                  <c:v>1848.0</c:v>
                </c:pt>
                <c:pt idx="17">
                  <c:v>1849.0</c:v>
                </c:pt>
                <c:pt idx="18">
                  <c:v>1850.0</c:v>
                </c:pt>
                <c:pt idx="19">
                  <c:v>1851.0</c:v>
                </c:pt>
                <c:pt idx="20">
                  <c:v>1852.0</c:v>
                </c:pt>
                <c:pt idx="21">
                  <c:v>1853.0</c:v>
                </c:pt>
                <c:pt idx="22">
                  <c:v>1854.0</c:v>
                </c:pt>
                <c:pt idx="23">
                  <c:v>1855.0</c:v>
                </c:pt>
                <c:pt idx="24">
                  <c:v>1856.0</c:v>
                </c:pt>
                <c:pt idx="25">
                  <c:v>1857.0</c:v>
                </c:pt>
                <c:pt idx="26">
                  <c:v>1858.0</c:v>
                </c:pt>
                <c:pt idx="27">
                  <c:v>1859.0</c:v>
                </c:pt>
                <c:pt idx="28">
                  <c:v>1860.0</c:v>
                </c:pt>
                <c:pt idx="29">
                  <c:v>1861.0</c:v>
                </c:pt>
                <c:pt idx="30">
                  <c:v>1862.0</c:v>
                </c:pt>
                <c:pt idx="31">
                  <c:v>1863.0</c:v>
                </c:pt>
                <c:pt idx="32">
                  <c:v>1864.0</c:v>
                </c:pt>
                <c:pt idx="33">
                  <c:v>1865.0</c:v>
                </c:pt>
                <c:pt idx="34">
                  <c:v>1866.0</c:v>
                </c:pt>
                <c:pt idx="35">
                  <c:v>1867.0</c:v>
                </c:pt>
                <c:pt idx="36">
                  <c:v>1868.0</c:v>
                </c:pt>
                <c:pt idx="37">
                  <c:v>1869.0</c:v>
                </c:pt>
                <c:pt idx="38">
                  <c:v>1870.0</c:v>
                </c:pt>
                <c:pt idx="39">
                  <c:v>1871.0</c:v>
                </c:pt>
                <c:pt idx="40">
                  <c:v>1872.0</c:v>
                </c:pt>
                <c:pt idx="41">
                  <c:v>1873.0</c:v>
                </c:pt>
                <c:pt idx="42">
                  <c:v>1874.0</c:v>
                </c:pt>
                <c:pt idx="43">
                  <c:v>1875.0</c:v>
                </c:pt>
                <c:pt idx="44">
                  <c:v>1876.0</c:v>
                </c:pt>
                <c:pt idx="45">
                  <c:v>1877.0</c:v>
                </c:pt>
                <c:pt idx="46">
                  <c:v>1878.0</c:v>
                </c:pt>
                <c:pt idx="47">
                  <c:v>1879.0</c:v>
                </c:pt>
                <c:pt idx="48">
                  <c:v>1880.0</c:v>
                </c:pt>
                <c:pt idx="49">
                  <c:v>1881.0</c:v>
                </c:pt>
                <c:pt idx="50">
                  <c:v>1882.0</c:v>
                </c:pt>
                <c:pt idx="51">
                  <c:v>1883.0</c:v>
                </c:pt>
                <c:pt idx="52">
                  <c:v>1884.0</c:v>
                </c:pt>
                <c:pt idx="53">
                  <c:v>1885.0</c:v>
                </c:pt>
                <c:pt idx="54">
                  <c:v>1886.0</c:v>
                </c:pt>
                <c:pt idx="55">
                  <c:v>1887.0</c:v>
                </c:pt>
                <c:pt idx="56">
                  <c:v>1888.0</c:v>
                </c:pt>
                <c:pt idx="57">
                  <c:v>1889.0</c:v>
                </c:pt>
                <c:pt idx="58">
                  <c:v>1890.0</c:v>
                </c:pt>
                <c:pt idx="59">
                  <c:v>1891.0</c:v>
                </c:pt>
                <c:pt idx="60">
                  <c:v>1892.0</c:v>
                </c:pt>
                <c:pt idx="61">
                  <c:v>1893.0</c:v>
                </c:pt>
                <c:pt idx="62">
                  <c:v>1894.0</c:v>
                </c:pt>
                <c:pt idx="63">
                  <c:v>1895.0</c:v>
                </c:pt>
                <c:pt idx="64">
                  <c:v>1896.0</c:v>
                </c:pt>
                <c:pt idx="65">
                  <c:v>1897.0</c:v>
                </c:pt>
                <c:pt idx="66">
                  <c:v>1898.0</c:v>
                </c:pt>
                <c:pt idx="67">
                  <c:v>1899.0</c:v>
                </c:pt>
                <c:pt idx="68">
                  <c:v>1900.0</c:v>
                </c:pt>
                <c:pt idx="69">
                  <c:v>1901.0</c:v>
                </c:pt>
                <c:pt idx="70">
                  <c:v>1902.0</c:v>
                </c:pt>
                <c:pt idx="71">
                  <c:v>1903.0</c:v>
                </c:pt>
                <c:pt idx="72">
                  <c:v>1904.0</c:v>
                </c:pt>
                <c:pt idx="73">
                  <c:v>1905.0</c:v>
                </c:pt>
                <c:pt idx="74">
                  <c:v>1906.0</c:v>
                </c:pt>
                <c:pt idx="75">
                  <c:v>1907.0</c:v>
                </c:pt>
                <c:pt idx="76">
                  <c:v>1908.0</c:v>
                </c:pt>
                <c:pt idx="77">
                  <c:v>1909.0</c:v>
                </c:pt>
                <c:pt idx="78">
                  <c:v>1910.0</c:v>
                </c:pt>
                <c:pt idx="79">
                  <c:v>1911.0</c:v>
                </c:pt>
                <c:pt idx="80">
                  <c:v>1912.0</c:v>
                </c:pt>
                <c:pt idx="81">
                  <c:v>1913.0</c:v>
                </c:pt>
                <c:pt idx="82">
                  <c:v>1914.0</c:v>
                </c:pt>
                <c:pt idx="83">
                  <c:v>1915.0</c:v>
                </c:pt>
                <c:pt idx="84">
                  <c:v>1916.0</c:v>
                </c:pt>
                <c:pt idx="85">
                  <c:v>1917.0</c:v>
                </c:pt>
                <c:pt idx="86">
                  <c:v>1918.0</c:v>
                </c:pt>
                <c:pt idx="87">
                  <c:v>1919.0</c:v>
                </c:pt>
                <c:pt idx="88">
                  <c:v>1920.0</c:v>
                </c:pt>
                <c:pt idx="89">
                  <c:v>1921.0</c:v>
                </c:pt>
                <c:pt idx="90">
                  <c:v>1922.0</c:v>
                </c:pt>
                <c:pt idx="91">
                  <c:v>1923.0</c:v>
                </c:pt>
                <c:pt idx="92">
                  <c:v>1924.0</c:v>
                </c:pt>
                <c:pt idx="93">
                  <c:v>1925.0</c:v>
                </c:pt>
                <c:pt idx="94">
                  <c:v>1926.0</c:v>
                </c:pt>
                <c:pt idx="95">
                  <c:v>1927.0</c:v>
                </c:pt>
                <c:pt idx="96">
                  <c:v>1928.0</c:v>
                </c:pt>
                <c:pt idx="97">
                  <c:v>1929.0</c:v>
                </c:pt>
                <c:pt idx="98">
                  <c:v>1930.0</c:v>
                </c:pt>
                <c:pt idx="99">
                  <c:v>1931.0</c:v>
                </c:pt>
                <c:pt idx="100">
                  <c:v>1932.0</c:v>
                </c:pt>
                <c:pt idx="101">
                  <c:v>1933.0</c:v>
                </c:pt>
                <c:pt idx="102">
                  <c:v>1934.0</c:v>
                </c:pt>
                <c:pt idx="103">
                  <c:v>1935.0</c:v>
                </c:pt>
                <c:pt idx="104">
                  <c:v>1936.0</c:v>
                </c:pt>
                <c:pt idx="105">
                  <c:v>1937.0</c:v>
                </c:pt>
                <c:pt idx="106">
                  <c:v>1938.0</c:v>
                </c:pt>
                <c:pt idx="107">
                  <c:v>1939.0</c:v>
                </c:pt>
                <c:pt idx="108">
                  <c:v>1940.0</c:v>
                </c:pt>
                <c:pt idx="109">
                  <c:v>1941.0</c:v>
                </c:pt>
                <c:pt idx="110">
                  <c:v>1942.0</c:v>
                </c:pt>
                <c:pt idx="111">
                  <c:v>1943.0</c:v>
                </c:pt>
                <c:pt idx="112">
                  <c:v>1944.0</c:v>
                </c:pt>
                <c:pt idx="113">
                  <c:v>1945.0</c:v>
                </c:pt>
                <c:pt idx="114">
                  <c:v>1946.0</c:v>
                </c:pt>
                <c:pt idx="115">
                  <c:v>1947.0</c:v>
                </c:pt>
                <c:pt idx="116">
                  <c:v>1948.0</c:v>
                </c:pt>
                <c:pt idx="117">
                  <c:v>1949.0</c:v>
                </c:pt>
                <c:pt idx="118">
                  <c:v>1950.0</c:v>
                </c:pt>
                <c:pt idx="119">
                  <c:v>1951.0</c:v>
                </c:pt>
                <c:pt idx="120">
                  <c:v>1952.0</c:v>
                </c:pt>
                <c:pt idx="121">
                  <c:v>1953.0</c:v>
                </c:pt>
                <c:pt idx="122">
                  <c:v>1954.0</c:v>
                </c:pt>
                <c:pt idx="123">
                  <c:v>1955.0</c:v>
                </c:pt>
                <c:pt idx="124">
                  <c:v>1956.0</c:v>
                </c:pt>
                <c:pt idx="125">
                  <c:v>1957.0</c:v>
                </c:pt>
                <c:pt idx="126">
                  <c:v>1958.0</c:v>
                </c:pt>
                <c:pt idx="127">
                  <c:v>1959.0</c:v>
                </c:pt>
                <c:pt idx="128">
                  <c:v>1960.0</c:v>
                </c:pt>
                <c:pt idx="129">
                  <c:v>1961.0</c:v>
                </c:pt>
                <c:pt idx="130">
                  <c:v>1962.0</c:v>
                </c:pt>
                <c:pt idx="131">
                  <c:v>1963.0</c:v>
                </c:pt>
                <c:pt idx="132">
                  <c:v>1964.0</c:v>
                </c:pt>
                <c:pt idx="133">
                  <c:v>1965.0</c:v>
                </c:pt>
                <c:pt idx="134">
                  <c:v>1966.0</c:v>
                </c:pt>
                <c:pt idx="135">
                  <c:v>1967.0</c:v>
                </c:pt>
                <c:pt idx="136">
                  <c:v>1968.0</c:v>
                </c:pt>
                <c:pt idx="137">
                  <c:v>1969.0</c:v>
                </c:pt>
                <c:pt idx="138">
                  <c:v>1970.0</c:v>
                </c:pt>
                <c:pt idx="139">
                  <c:v>1971.0</c:v>
                </c:pt>
                <c:pt idx="140">
                  <c:v>1972.0</c:v>
                </c:pt>
                <c:pt idx="141">
                  <c:v>1973.0</c:v>
                </c:pt>
                <c:pt idx="142">
                  <c:v>1974.0</c:v>
                </c:pt>
                <c:pt idx="143">
                  <c:v>1975.0</c:v>
                </c:pt>
                <c:pt idx="144">
                  <c:v>1976.0</c:v>
                </c:pt>
                <c:pt idx="145">
                  <c:v>1977.0</c:v>
                </c:pt>
                <c:pt idx="146">
                  <c:v>1978.0</c:v>
                </c:pt>
                <c:pt idx="147">
                  <c:v>1979.0</c:v>
                </c:pt>
                <c:pt idx="148">
                  <c:v>1980.0</c:v>
                </c:pt>
                <c:pt idx="149">
                  <c:v>1981.0</c:v>
                </c:pt>
                <c:pt idx="150">
                  <c:v>1982.0</c:v>
                </c:pt>
                <c:pt idx="151">
                  <c:v>1983.0</c:v>
                </c:pt>
                <c:pt idx="152">
                  <c:v>1984.0</c:v>
                </c:pt>
                <c:pt idx="153">
                  <c:v>1985.0</c:v>
                </c:pt>
                <c:pt idx="154">
                  <c:v>1986.0</c:v>
                </c:pt>
                <c:pt idx="155">
                  <c:v>1987.0</c:v>
                </c:pt>
                <c:pt idx="156">
                  <c:v>1988.0</c:v>
                </c:pt>
                <c:pt idx="157">
                  <c:v>1989.0</c:v>
                </c:pt>
                <c:pt idx="158">
                  <c:v>1990.0</c:v>
                </c:pt>
                <c:pt idx="159">
                  <c:v>1991.0</c:v>
                </c:pt>
                <c:pt idx="160">
                  <c:v>1992.0</c:v>
                </c:pt>
                <c:pt idx="161">
                  <c:v>1993.0</c:v>
                </c:pt>
                <c:pt idx="162">
                  <c:v>1994.0</c:v>
                </c:pt>
                <c:pt idx="163">
                  <c:v>1995.0</c:v>
                </c:pt>
                <c:pt idx="164">
                  <c:v>1996.0</c:v>
                </c:pt>
                <c:pt idx="165">
                  <c:v>1997.0</c:v>
                </c:pt>
                <c:pt idx="166">
                  <c:v>1998.0</c:v>
                </c:pt>
                <c:pt idx="167">
                  <c:v>1999.0</c:v>
                </c:pt>
                <c:pt idx="168">
                  <c:v>2000.0</c:v>
                </c:pt>
                <c:pt idx="169">
                  <c:v>2001.0</c:v>
                </c:pt>
                <c:pt idx="170">
                  <c:v>2002.0</c:v>
                </c:pt>
                <c:pt idx="171">
                  <c:v>2003.0</c:v>
                </c:pt>
                <c:pt idx="172">
                  <c:v>2004.0</c:v>
                </c:pt>
                <c:pt idx="173">
                  <c:v>2005.0</c:v>
                </c:pt>
                <c:pt idx="174">
                  <c:v>2006.0</c:v>
                </c:pt>
                <c:pt idx="175">
                  <c:v>2007.0</c:v>
                </c:pt>
                <c:pt idx="176">
                  <c:v>2008.0</c:v>
                </c:pt>
                <c:pt idx="177">
                  <c:v>2009.0</c:v>
                </c:pt>
                <c:pt idx="178">
                  <c:v>2010.0</c:v>
                </c:pt>
                <c:pt idx="179">
                  <c:v>2011.0</c:v>
                </c:pt>
                <c:pt idx="180">
                  <c:v>2012.0</c:v>
                </c:pt>
                <c:pt idx="181">
                  <c:v>2013.0</c:v>
                </c:pt>
              </c:numCache>
            </c:numRef>
          </c:xVal>
          <c:yVal>
            <c:numRef>
              <c:f>'Final Dataset'!$G$20:$G$201</c:f>
              <c:numCache>
                <c:formatCode>0.00</c:formatCode>
                <c:ptCount val="182"/>
                <c:pt idx="9">
                  <c:v>6.425999999999999</c:v>
                </c:pt>
                <c:pt idx="10">
                  <c:v>6.394</c:v>
                </c:pt>
                <c:pt idx="11">
                  <c:v>6.402</c:v>
                </c:pt>
                <c:pt idx="12">
                  <c:v>6.705</c:v>
                </c:pt>
                <c:pt idx="13">
                  <c:v>6.636</c:v>
                </c:pt>
                <c:pt idx="14">
                  <c:v>6.766</c:v>
                </c:pt>
                <c:pt idx="15">
                  <c:v>6.991000000000001</c:v>
                </c:pt>
                <c:pt idx="16">
                  <c:v>6.97</c:v>
                </c:pt>
                <c:pt idx="17">
                  <c:v>6.979</c:v>
                </c:pt>
                <c:pt idx="18">
                  <c:v>6.955000000000001</c:v>
                </c:pt>
                <c:pt idx="19">
                  <c:v>7.065</c:v>
                </c:pt>
                <c:pt idx="20">
                  <c:v>7.092000000000001</c:v>
                </c:pt>
                <c:pt idx="21">
                  <c:v>7.165000000000001</c:v>
                </c:pt>
                <c:pt idx="22">
                  <c:v>7.209</c:v>
                </c:pt>
                <c:pt idx="23">
                  <c:v>7.298999999999999</c:v>
                </c:pt>
                <c:pt idx="24">
                  <c:v>7.354999999999999</c:v>
                </c:pt>
                <c:pt idx="25">
                  <c:v>7.247</c:v>
                </c:pt>
                <c:pt idx="26">
                  <c:v>7.278</c:v>
                </c:pt>
                <c:pt idx="27">
                  <c:v>7.237</c:v>
                </c:pt>
                <c:pt idx="28">
                  <c:v>7.293999999999999</c:v>
                </c:pt>
                <c:pt idx="29">
                  <c:v>7.232999999999999</c:v>
                </c:pt>
                <c:pt idx="30">
                  <c:v>7.161</c:v>
                </c:pt>
                <c:pt idx="31">
                  <c:v>7.144</c:v>
                </c:pt>
                <c:pt idx="32">
                  <c:v>7.209</c:v>
                </c:pt>
                <c:pt idx="33">
                  <c:v>7.183</c:v>
                </c:pt>
                <c:pt idx="34">
                  <c:v>7.178</c:v>
                </c:pt>
                <c:pt idx="35">
                  <c:v>7.098999999999999</c:v>
                </c:pt>
                <c:pt idx="36">
                  <c:v>7.106999999999999</c:v>
                </c:pt>
                <c:pt idx="37">
                  <c:v>7.313</c:v>
                </c:pt>
                <c:pt idx="38">
                  <c:v>7.334999999999999</c:v>
                </c:pt>
                <c:pt idx="39">
                  <c:v>7.414</c:v>
                </c:pt>
                <c:pt idx="40">
                  <c:v>7.512</c:v>
                </c:pt>
                <c:pt idx="41">
                  <c:v>7.514999999999999</c:v>
                </c:pt>
                <c:pt idx="42">
                  <c:v>7.482999999999999</c:v>
                </c:pt>
                <c:pt idx="43">
                  <c:v>7.468000000000001</c:v>
                </c:pt>
                <c:pt idx="44">
                  <c:v>7.441</c:v>
                </c:pt>
                <c:pt idx="45">
                  <c:v>7.543000000000001</c:v>
                </c:pt>
                <c:pt idx="46">
                  <c:v>7.633</c:v>
                </c:pt>
                <c:pt idx="47">
                  <c:v>7.474</c:v>
                </c:pt>
                <c:pt idx="48">
                  <c:v>7.284000000000001</c:v>
                </c:pt>
                <c:pt idx="49">
                  <c:v>7.173</c:v>
                </c:pt>
                <c:pt idx="50">
                  <c:v>7.127000000000001</c:v>
                </c:pt>
                <c:pt idx="51">
                  <c:v>7.077000000000001</c:v>
                </c:pt>
                <c:pt idx="52">
                  <c:v>7.026000000000001</c:v>
                </c:pt>
                <c:pt idx="53">
                  <c:v>7.202000000000001</c:v>
                </c:pt>
                <c:pt idx="54">
                  <c:v>7.275</c:v>
                </c:pt>
                <c:pt idx="55">
                  <c:v>7.138</c:v>
                </c:pt>
                <c:pt idx="56">
                  <c:v>7.122000000000002</c:v>
                </c:pt>
                <c:pt idx="57">
                  <c:v>7.256</c:v>
                </c:pt>
                <c:pt idx="58">
                  <c:v>7.364</c:v>
                </c:pt>
                <c:pt idx="59">
                  <c:v>7.439</c:v>
                </c:pt>
                <c:pt idx="60">
                  <c:v>7.505000000000001</c:v>
                </c:pt>
                <c:pt idx="61">
                  <c:v>7.423999999999999</c:v>
                </c:pt>
                <c:pt idx="62">
                  <c:v>7.431</c:v>
                </c:pt>
                <c:pt idx="63">
                  <c:v>7.290999999999999</c:v>
                </c:pt>
                <c:pt idx="64">
                  <c:v>7.226000000000001</c:v>
                </c:pt>
                <c:pt idx="65">
                  <c:v>7.299000000000001</c:v>
                </c:pt>
                <c:pt idx="66">
                  <c:v>7.286</c:v>
                </c:pt>
                <c:pt idx="67">
                  <c:v>7.186</c:v>
                </c:pt>
                <c:pt idx="68">
                  <c:v>7.278000000000001</c:v>
                </c:pt>
                <c:pt idx="69">
                  <c:v>7.244</c:v>
                </c:pt>
                <c:pt idx="70">
                  <c:v>7.223000000000001</c:v>
                </c:pt>
                <c:pt idx="71">
                  <c:v>7.305</c:v>
                </c:pt>
                <c:pt idx="72">
                  <c:v>7.387</c:v>
                </c:pt>
                <c:pt idx="73">
                  <c:v>7.42</c:v>
                </c:pt>
                <c:pt idx="74">
                  <c:v>7.499</c:v>
                </c:pt>
                <c:pt idx="75">
                  <c:v>7.477</c:v>
                </c:pt>
                <c:pt idx="76">
                  <c:v>7.449</c:v>
                </c:pt>
                <c:pt idx="77">
                  <c:v>7.392999999999999</c:v>
                </c:pt>
                <c:pt idx="78">
                  <c:v>7.322</c:v>
                </c:pt>
                <c:pt idx="79">
                  <c:v>7.268000000000001</c:v>
                </c:pt>
                <c:pt idx="80">
                  <c:v>7.278</c:v>
                </c:pt>
                <c:pt idx="81">
                  <c:v>7.279</c:v>
                </c:pt>
                <c:pt idx="82">
                  <c:v>7.301</c:v>
                </c:pt>
                <c:pt idx="83">
                  <c:v>7.354999999999999</c:v>
                </c:pt>
                <c:pt idx="84">
                  <c:v>7.179</c:v>
                </c:pt>
                <c:pt idx="85">
                  <c:v>7.176</c:v>
                </c:pt>
                <c:pt idx="86">
                  <c:v>7.229000000000001</c:v>
                </c:pt>
                <c:pt idx="87">
                  <c:v>7.271</c:v>
                </c:pt>
                <c:pt idx="88">
                  <c:v>7.266000000000001</c:v>
                </c:pt>
                <c:pt idx="89">
                  <c:v>7.313000000000001</c:v>
                </c:pt>
                <c:pt idx="90">
                  <c:v>7.235999999999999</c:v>
                </c:pt>
                <c:pt idx="91">
                  <c:v>7.319</c:v>
                </c:pt>
                <c:pt idx="92">
                  <c:v>7.273</c:v>
                </c:pt>
                <c:pt idx="93">
                  <c:v>7.286000000000001</c:v>
                </c:pt>
                <c:pt idx="94">
                  <c:v>7.535000000000001</c:v>
                </c:pt>
                <c:pt idx="95">
                  <c:v>7.540000000000001</c:v>
                </c:pt>
                <c:pt idx="96">
                  <c:v>7.540999999999999</c:v>
                </c:pt>
                <c:pt idx="97">
                  <c:v>7.542999999999999</c:v>
                </c:pt>
                <c:pt idx="98">
                  <c:v>7.547</c:v>
                </c:pt>
                <c:pt idx="99">
                  <c:v>7.627</c:v>
                </c:pt>
                <c:pt idx="100">
                  <c:v>7.698</c:v>
                </c:pt>
                <c:pt idx="101">
                  <c:v>7.622000000000002</c:v>
                </c:pt>
                <c:pt idx="102">
                  <c:v>7.779999999999998</c:v>
                </c:pt>
                <c:pt idx="103">
                  <c:v>7.686999999999999</c:v>
                </c:pt>
                <c:pt idx="104">
                  <c:v>7.582000000000001</c:v>
                </c:pt>
                <c:pt idx="105">
                  <c:v>7.590999999999999</c:v>
                </c:pt>
                <c:pt idx="106">
                  <c:v>7.617</c:v>
                </c:pt>
                <c:pt idx="107">
                  <c:v>7.746</c:v>
                </c:pt>
                <c:pt idx="108">
                  <c:v>7.904</c:v>
                </c:pt>
                <c:pt idx="109">
                  <c:v>7.987</c:v>
                </c:pt>
                <c:pt idx="110">
                  <c:v>8.059999999999998</c:v>
                </c:pt>
                <c:pt idx="111">
                  <c:v>8.105</c:v>
                </c:pt>
                <c:pt idx="112">
                  <c:v>7.985000000000001</c:v>
                </c:pt>
                <c:pt idx="113">
                  <c:v>8.009</c:v>
                </c:pt>
                <c:pt idx="114">
                  <c:v>7.980999999999999</c:v>
                </c:pt>
                <c:pt idx="115">
                  <c:v>8.045</c:v>
                </c:pt>
                <c:pt idx="116">
                  <c:v>7.900999999999999</c:v>
                </c:pt>
                <c:pt idx="117">
                  <c:v>7.780999999999999</c:v>
                </c:pt>
                <c:pt idx="118">
                  <c:v>7.577</c:v>
                </c:pt>
                <c:pt idx="119">
                  <c:v>7.427</c:v>
                </c:pt>
                <c:pt idx="120">
                  <c:v>7.373</c:v>
                </c:pt>
                <c:pt idx="121">
                  <c:v>7.433</c:v>
                </c:pt>
                <c:pt idx="122">
                  <c:v>7.353</c:v>
                </c:pt>
                <c:pt idx="123">
                  <c:v>7.205000000000001</c:v>
                </c:pt>
                <c:pt idx="124">
                  <c:v>7.184</c:v>
                </c:pt>
                <c:pt idx="125">
                  <c:v>7.133</c:v>
                </c:pt>
                <c:pt idx="126">
                  <c:v>7.392999999999999</c:v>
                </c:pt>
                <c:pt idx="127">
                  <c:v>7.438</c:v>
                </c:pt>
                <c:pt idx="128">
                  <c:v>7.512</c:v>
                </c:pt>
                <c:pt idx="129">
                  <c:v>7.591000000000001</c:v>
                </c:pt>
                <c:pt idx="130">
                  <c:v>7.600999999999999</c:v>
                </c:pt>
                <c:pt idx="131">
                  <c:v>7.580999999999999</c:v>
                </c:pt>
                <c:pt idx="132">
                  <c:v>7.56</c:v>
                </c:pt>
                <c:pt idx="133">
                  <c:v>7.742</c:v>
                </c:pt>
                <c:pt idx="134">
                  <c:v>7.811999999999998</c:v>
                </c:pt>
                <c:pt idx="135">
                  <c:v>7.897999999999998</c:v>
                </c:pt>
                <c:pt idx="136">
                  <c:v>7.743</c:v>
                </c:pt>
                <c:pt idx="137">
                  <c:v>7.744000000000001</c:v>
                </c:pt>
                <c:pt idx="138">
                  <c:v>7.748</c:v>
                </c:pt>
                <c:pt idx="139">
                  <c:v>7.645999999999999</c:v>
                </c:pt>
                <c:pt idx="140">
                  <c:v>7.589</c:v>
                </c:pt>
                <c:pt idx="141">
                  <c:v>7.556</c:v>
                </c:pt>
                <c:pt idx="142">
                  <c:v>7.645</c:v>
                </c:pt>
                <c:pt idx="143">
                  <c:v>7.563</c:v>
                </c:pt>
                <c:pt idx="144">
                  <c:v>7.520999999999999</c:v>
                </c:pt>
                <c:pt idx="145">
                  <c:v>7.446</c:v>
                </c:pt>
                <c:pt idx="146">
                  <c:v>7.451</c:v>
                </c:pt>
                <c:pt idx="147">
                  <c:v>7.488</c:v>
                </c:pt>
                <c:pt idx="148">
                  <c:v>7.508</c:v>
                </c:pt>
                <c:pt idx="149">
                  <c:v>7.621</c:v>
                </c:pt>
                <c:pt idx="150">
                  <c:v>7.647</c:v>
                </c:pt>
                <c:pt idx="151">
                  <c:v>7.683</c:v>
                </c:pt>
                <c:pt idx="152">
                  <c:v>7.652000000000001</c:v>
                </c:pt>
                <c:pt idx="153">
                  <c:v>7.614</c:v>
                </c:pt>
                <c:pt idx="154">
                  <c:v>7.693</c:v>
                </c:pt>
                <c:pt idx="155">
                  <c:v>7.797000000000001</c:v>
                </c:pt>
                <c:pt idx="156">
                  <c:v>7.828999999999999</c:v>
                </c:pt>
                <c:pt idx="157">
                  <c:v>7.828</c:v>
                </c:pt>
                <c:pt idx="158">
                  <c:v>7.862</c:v>
                </c:pt>
                <c:pt idx="159">
                  <c:v>7.859</c:v>
                </c:pt>
                <c:pt idx="160">
                  <c:v>8.027000000000001</c:v>
                </c:pt>
                <c:pt idx="161">
                  <c:v>8.001</c:v>
                </c:pt>
                <c:pt idx="162">
                  <c:v>8.094999999999998</c:v>
                </c:pt>
                <c:pt idx="163">
                  <c:v>8.286000000000001</c:v>
                </c:pt>
                <c:pt idx="164">
                  <c:v>8.222000000000001</c:v>
                </c:pt>
                <c:pt idx="165">
                  <c:v>8.196</c:v>
                </c:pt>
                <c:pt idx="166">
                  <c:v>8.256</c:v>
                </c:pt>
                <c:pt idx="167">
                  <c:v>8.248000000000001</c:v>
                </c:pt>
                <c:pt idx="168">
                  <c:v>8.211</c:v>
                </c:pt>
                <c:pt idx="169">
                  <c:v>8.181000000000001</c:v>
                </c:pt>
                <c:pt idx="170">
                  <c:v>8.081000000000001</c:v>
                </c:pt>
                <c:pt idx="171">
                  <c:v>8.187</c:v>
                </c:pt>
                <c:pt idx="172">
                  <c:v>8.256</c:v>
                </c:pt>
                <c:pt idx="173">
                  <c:v>8.251</c:v>
                </c:pt>
                <c:pt idx="174">
                  <c:v>8.339</c:v>
                </c:pt>
                <c:pt idx="175">
                  <c:v>8.302</c:v>
                </c:pt>
                <c:pt idx="176">
                  <c:v>8.188999999999998</c:v>
                </c:pt>
                <c:pt idx="177">
                  <c:v>8.212</c:v>
                </c:pt>
                <c:pt idx="178">
                  <c:v>8.264999999999998</c:v>
                </c:pt>
                <c:pt idx="179">
                  <c:v>8.21</c:v>
                </c:pt>
                <c:pt idx="180">
                  <c:v>8.215</c:v>
                </c:pt>
                <c:pt idx="181">
                  <c:v>8.336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'Final Dataset'!$I$18:$K$18</c:f>
              <c:strCache>
                <c:ptCount val="1"/>
                <c:pt idx="0">
                  <c:v>Kinsgton, JAM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'Final Dataset'!$I$20:$I$201</c:f>
              <c:numCache>
                <c:formatCode>General</c:formatCode>
                <c:ptCount val="182"/>
                <c:pt idx="0">
                  <c:v>1828.0</c:v>
                </c:pt>
                <c:pt idx="1">
                  <c:v>1829.0</c:v>
                </c:pt>
                <c:pt idx="2">
                  <c:v>1832.0</c:v>
                </c:pt>
                <c:pt idx="3">
                  <c:v>1834.0</c:v>
                </c:pt>
                <c:pt idx="4">
                  <c:v>1835.0</c:v>
                </c:pt>
                <c:pt idx="5">
                  <c:v>1836.0</c:v>
                </c:pt>
                <c:pt idx="6">
                  <c:v>1837.0</c:v>
                </c:pt>
                <c:pt idx="7">
                  <c:v>1838.0</c:v>
                </c:pt>
                <c:pt idx="8">
                  <c:v>1839.0</c:v>
                </c:pt>
                <c:pt idx="9">
                  <c:v>1840.0</c:v>
                </c:pt>
                <c:pt idx="10">
                  <c:v>1841.0</c:v>
                </c:pt>
                <c:pt idx="11">
                  <c:v>1842.0</c:v>
                </c:pt>
                <c:pt idx="12">
                  <c:v>1843.0</c:v>
                </c:pt>
                <c:pt idx="13">
                  <c:v>1844.0</c:v>
                </c:pt>
                <c:pt idx="14">
                  <c:v>1845.0</c:v>
                </c:pt>
                <c:pt idx="15">
                  <c:v>1847.0</c:v>
                </c:pt>
                <c:pt idx="16">
                  <c:v>1848.0</c:v>
                </c:pt>
                <c:pt idx="17">
                  <c:v>1849.0</c:v>
                </c:pt>
                <c:pt idx="18">
                  <c:v>1850.0</c:v>
                </c:pt>
                <c:pt idx="19">
                  <c:v>1851.0</c:v>
                </c:pt>
                <c:pt idx="20">
                  <c:v>1852.0</c:v>
                </c:pt>
                <c:pt idx="21">
                  <c:v>1853.0</c:v>
                </c:pt>
                <c:pt idx="22">
                  <c:v>1854.0</c:v>
                </c:pt>
                <c:pt idx="23">
                  <c:v>1855.0</c:v>
                </c:pt>
                <c:pt idx="24">
                  <c:v>1856.0</c:v>
                </c:pt>
                <c:pt idx="25">
                  <c:v>1857.0</c:v>
                </c:pt>
                <c:pt idx="26">
                  <c:v>1858.0</c:v>
                </c:pt>
                <c:pt idx="27">
                  <c:v>1859.0</c:v>
                </c:pt>
                <c:pt idx="28">
                  <c:v>1860.0</c:v>
                </c:pt>
                <c:pt idx="29">
                  <c:v>1861.0</c:v>
                </c:pt>
                <c:pt idx="30">
                  <c:v>1862.0</c:v>
                </c:pt>
                <c:pt idx="31">
                  <c:v>1863.0</c:v>
                </c:pt>
                <c:pt idx="32">
                  <c:v>1864.0</c:v>
                </c:pt>
                <c:pt idx="33">
                  <c:v>1865.0</c:v>
                </c:pt>
                <c:pt idx="34">
                  <c:v>1866.0</c:v>
                </c:pt>
                <c:pt idx="35">
                  <c:v>1867.0</c:v>
                </c:pt>
                <c:pt idx="36">
                  <c:v>1868.0</c:v>
                </c:pt>
                <c:pt idx="37">
                  <c:v>1869.0</c:v>
                </c:pt>
                <c:pt idx="38">
                  <c:v>1870.0</c:v>
                </c:pt>
                <c:pt idx="39">
                  <c:v>1871.0</c:v>
                </c:pt>
                <c:pt idx="40">
                  <c:v>1872.0</c:v>
                </c:pt>
                <c:pt idx="41">
                  <c:v>1873.0</c:v>
                </c:pt>
                <c:pt idx="42">
                  <c:v>1874.0</c:v>
                </c:pt>
                <c:pt idx="43">
                  <c:v>1875.0</c:v>
                </c:pt>
                <c:pt idx="44">
                  <c:v>1876.0</c:v>
                </c:pt>
                <c:pt idx="45">
                  <c:v>1877.0</c:v>
                </c:pt>
                <c:pt idx="46">
                  <c:v>1878.0</c:v>
                </c:pt>
                <c:pt idx="47">
                  <c:v>1879.0</c:v>
                </c:pt>
                <c:pt idx="48">
                  <c:v>1880.0</c:v>
                </c:pt>
                <c:pt idx="49">
                  <c:v>1881.0</c:v>
                </c:pt>
                <c:pt idx="50">
                  <c:v>1882.0</c:v>
                </c:pt>
                <c:pt idx="51">
                  <c:v>1883.0</c:v>
                </c:pt>
                <c:pt idx="52">
                  <c:v>1884.0</c:v>
                </c:pt>
                <c:pt idx="53">
                  <c:v>1885.0</c:v>
                </c:pt>
                <c:pt idx="54">
                  <c:v>1886.0</c:v>
                </c:pt>
                <c:pt idx="55">
                  <c:v>1887.0</c:v>
                </c:pt>
                <c:pt idx="56">
                  <c:v>1888.0</c:v>
                </c:pt>
                <c:pt idx="57">
                  <c:v>1889.0</c:v>
                </c:pt>
                <c:pt idx="58">
                  <c:v>1890.0</c:v>
                </c:pt>
                <c:pt idx="59">
                  <c:v>1891.0</c:v>
                </c:pt>
                <c:pt idx="60">
                  <c:v>1892.0</c:v>
                </c:pt>
                <c:pt idx="61">
                  <c:v>1893.0</c:v>
                </c:pt>
                <c:pt idx="62">
                  <c:v>1894.0</c:v>
                </c:pt>
                <c:pt idx="63">
                  <c:v>1895.0</c:v>
                </c:pt>
                <c:pt idx="64">
                  <c:v>1896.0</c:v>
                </c:pt>
                <c:pt idx="65">
                  <c:v>1897.0</c:v>
                </c:pt>
                <c:pt idx="66">
                  <c:v>1898.0</c:v>
                </c:pt>
                <c:pt idx="67">
                  <c:v>1899.0</c:v>
                </c:pt>
                <c:pt idx="68">
                  <c:v>1900.0</c:v>
                </c:pt>
                <c:pt idx="69">
                  <c:v>1901.0</c:v>
                </c:pt>
                <c:pt idx="70">
                  <c:v>1902.0</c:v>
                </c:pt>
                <c:pt idx="71">
                  <c:v>1903.0</c:v>
                </c:pt>
                <c:pt idx="72">
                  <c:v>1904.0</c:v>
                </c:pt>
                <c:pt idx="73">
                  <c:v>1905.0</c:v>
                </c:pt>
                <c:pt idx="74">
                  <c:v>1906.0</c:v>
                </c:pt>
                <c:pt idx="75">
                  <c:v>1907.0</c:v>
                </c:pt>
                <c:pt idx="76">
                  <c:v>1908.0</c:v>
                </c:pt>
                <c:pt idx="77">
                  <c:v>1909.0</c:v>
                </c:pt>
                <c:pt idx="78">
                  <c:v>1910.0</c:v>
                </c:pt>
                <c:pt idx="79">
                  <c:v>1911.0</c:v>
                </c:pt>
                <c:pt idx="80">
                  <c:v>1912.0</c:v>
                </c:pt>
                <c:pt idx="81">
                  <c:v>1913.0</c:v>
                </c:pt>
                <c:pt idx="82">
                  <c:v>1914.0</c:v>
                </c:pt>
                <c:pt idx="83">
                  <c:v>1915.0</c:v>
                </c:pt>
                <c:pt idx="84">
                  <c:v>1916.0</c:v>
                </c:pt>
                <c:pt idx="85">
                  <c:v>1917.0</c:v>
                </c:pt>
                <c:pt idx="86">
                  <c:v>1918.0</c:v>
                </c:pt>
                <c:pt idx="87">
                  <c:v>1919.0</c:v>
                </c:pt>
                <c:pt idx="88">
                  <c:v>1920.0</c:v>
                </c:pt>
                <c:pt idx="89">
                  <c:v>1921.0</c:v>
                </c:pt>
                <c:pt idx="90">
                  <c:v>1922.0</c:v>
                </c:pt>
                <c:pt idx="91">
                  <c:v>1923.0</c:v>
                </c:pt>
                <c:pt idx="92">
                  <c:v>1924.0</c:v>
                </c:pt>
                <c:pt idx="93">
                  <c:v>1925.0</c:v>
                </c:pt>
                <c:pt idx="94">
                  <c:v>1926.0</c:v>
                </c:pt>
                <c:pt idx="95">
                  <c:v>1927.0</c:v>
                </c:pt>
                <c:pt idx="96">
                  <c:v>1928.0</c:v>
                </c:pt>
                <c:pt idx="97">
                  <c:v>1929.0</c:v>
                </c:pt>
                <c:pt idx="98">
                  <c:v>1930.0</c:v>
                </c:pt>
                <c:pt idx="99">
                  <c:v>1931.0</c:v>
                </c:pt>
                <c:pt idx="100">
                  <c:v>1932.0</c:v>
                </c:pt>
                <c:pt idx="101">
                  <c:v>1933.0</c:v>
                </c:pt>
                <c:pt idx="102">
                  <c:v>1934.0</c:v>
                </c:pt>
                <c:pt idx="103">
                  <c:v>1935.0</c:v>
                </c:pt>
                <c:pt idx="104">
                  <c:v>1936.0</c:v>
                </c:pt>
                <c:pt idx="105">
                  <c:v>1937.0</c:v>
                </c:pt>
                <c:pt idx="106">
                  <c:v>1938.0</c:v>
                </c:pt>
                <c:pt idx="107">
                  <c:v>1939.0</c:v>
                </c:pt>
                <c:pt idx="108">
                  <c:v>1940.0</c:v>
                </c:pt>
                <c:pt idx="109">
                  <c:v>1941.0</c:v>
                </c:pt>
                <c:pt idx="110">
                  <c:v>1942.0</c:v>
                </c:pt>
                <c:pt idx="111">
                  <c:v>1943.0</c:v>
                </c:pt>
                <c:pt idx="112">
                  <c:v>1944.0</c:v>
                </c:pt>
                <c:pt idx="113">
                  <c:v>1945.0</c:v>
                </c:pt>
                <c:pt idx="114">
                  <c:v>1946.0</c:v>
                </c:pt>
                <c:pt idx="115">
                  <c:v>1947.0</c:v>
                </c:pt>
                <c:pt idx="116">
                  <c:v>1948.0</c:v>
                </c:pt>
                <c:pt idx="117">
                  <c:v>1949.0</c:v>
                </c:pt>
                <c:pt idx="118">
                  <c:v>1950.0</c:v>
                </c:pt>
                <c:pt idx="119">
                  <c:v>1951.0</c:v>
                </c:pt>
                <c:pt idx="120">
                  <c:v>1952.0</c:v>
                </c:pt>
                <c:pt idx="121">
                  <c:v>1953.0</c:v>
                </c:pt>
                <c:pt idx="122">
                  <c:v>1954.0</c:v>
                </c:pt>
                <c:pt idx="123">
                  <c:v>1955.0</c:v>
                </c:pt>
                <c:pt idx="124">
                  <c:v>1956.0</c:v>
                </c:pt>
                <c:pt idx="125">
                  <c:v>1957.0</c:v>
                </c:pt>
                <c:pt idx="126">
                  <c:v>1958.0</c:v>
                </c:pt>
                <c:pt idx="127">
                  <c:v>1959.0</c:v>
                </c:pt>
                <c:pt idx="128">
                  <c:v>1960.0</c:v>
                </c:pt>
                <c:pt idx="129">
                  <c:v>1961.0</c:v>
                </c:pt>
                <c:pt idx="130">
                  <c:v>1962.0</c:v>
                </c:pt>
                <c:pt idx="131">
                  <c:v>1963.0</c:v>
                </c:pt>
                <c:pt idx="132">
                  <c:v>1964.0</c:v>
                </c:pt>
                <c:pt idx="133">
                  <c:v>1965.0</c:v>
                </c:pt>
                <c:pt idx="134">
                  <c:v>1966.0</c:v>
                </c:pt>
                <c:pt idx="135">
                  <c:v>1967.0</c:v>
                </c:pt>
                <c:pt idx="136">
                  <c:v>1968.0</c:v>
                </c:pt>
                <c:pt idx="137">
                  <c:v>1969.0</c:v>
                </c:pt>
                <c:pt idx="138">
                  <c:v>1970.0</c:v>
                </c:pt>
                <c:pt idx="139">
                  <c:v>1971.0</c:v>
                </c:pt>
                <c:pt idx="140">
                  <c:v>1972.0</c:v>
                </c:pt>
                <c:pt idx="141">
                  <c:v>1973.0</c:v>
                </c:pt>
                <c:pt idx="142">
                  <c:v>1974.0</c:v>
                </c:pt>
                <c:pt idx="143">
                  <c:v>1975.0</c:v>
                </c:pt>
                <c:pt idx="144">
                  <c:v>1976.0</c:v>
                </c:pt>
                <c:pt idx="145">
                  <c:v>1977.0</c:v>
                </c:pt>
                <c:pt idx="146">
                  <c:v>1978.0</c:v>
                </c:pt>
                <c:pt idx="147">
                  <c:v>1979.0</c:v>
                </c:pt>
                <c:pt idx="148">
                  <c:v>1980.0</c:v>
                </c:pt>
                <c:pt idx="149">
                  <c:v>1981.0</c:v>
                </c:pt>
                <c:pt idx="150">
                  <c:v>1982.0</c:v>
                </c:pt>
                <c:pt idx="151">
                  <c:v>1983.0</c:v>
                </c:pt>
                <c:pt idx="152">
                  <c:v>1984.0</c:v>
                </c:pt>
                <c:pt idx="153">
                  <c:v>1985.0</c:v>
                </c:pt>
                <c:pt idx="154">
                  <c:v>1986.0</c:v>
                </c:pt>
                <c:pt idx="155">
                  <c:v>1987.0</c:v>
                </c:pt>
                <c:pt idx="156">
                  <c:v>1988.0</c:v>
                </c:pt>
                <c:pt idx="157">
                  <c:v>1989.0</c:v>
                </c:pt>
                <c:pt idx="158">
                  <c:v>1990.0</c:v>
                </c:pt>
                <c:pt idx="159">
                  <c:v>1991.0</c:v>
                </c:pt>
                <c:pt idx="160">
                  <c:v>1992.0</c:v>
                </c:pt>
                <c:pt idx="161">
                  <c:v>1993.0</c:v>
                </c:pt>
                <c:pt idx="162">
                  <c:v>1994.0</c:v>
                </c:pt>
                <c:pt idx="163">
                  <c:v>1995.0</c:v>
                </c:pt>
                <c:pt idx="164">
                  <c:v>1996.0</c:v>
                </c:pt>
                <c:pt idx="165">
                  <c:v>1997.0</c:v>
                </c:pt>
                <c:pt idx="166">
                  <c:v>1998.0</c:v>
                </c:pt>
                <c:pt idx="167">
                  <c:v>1999.0</c:v>
                </c:pt>
                <c:pt idx="168">
                  <c:v>2000.0</c:v>
                </c:pt>
                <c:pt idx="169">
                  <c:v>2001.0</c:v>
                </c:pt>
                <c:pt idx="170">
                  <c:v>2002.0</c:v>
                </c:pt>
                <c:pt idx="171">
                  <c:v>2003.0</c:v>
                </c:pt>
                <c:pt idx="172">
                  <c:v>2004.0</c:v>
                </c:pt>
                <c:pt idx="173">
                  <c:v>2005.0</c:v>
                </c:pt>
                <c:pt idx="174">
                  <c:v>2006.0</c:v>
                </c:pt>
                <c:pt idx="175">
                  <c:v>2007.0</c:v>
                </c:pt>
                <c:pt idx="176">
                  <c:v>2008.0</c:v>
                </c:pt>
                <c:pt idx="177">
                  <c:v>2009.0</c:v>
                </c:pt>
                <c:pt idx="178">
                  <c:v>2010.0</c:v>
                </c:pt>
                <c:pt idx="179">
                  <c:v>2011.0</c:v>
                </c:pt>
                <c:pt idx="180">
                  <c:v>2012.0</c:v>
                </c:pt>
                <c:pt idx="181">
                  <c:v>2013.0</c:v>
                </c:pt>
              </c:numCache>
            </c:numRef>
          </c:xVal>
          <c:yVal>
            <c:numRef>
              <c:f>'Final Dataset'!$K$20:$K$201</c:f>
              <c:numCache>
                <c:formatCode>0.00</c:formatCode>
                <c:ptCount val="182"/>
                <c:pt idx="9">
                  <c:v>25.82700000000001</c:v>
                </c:pt>
                <c:pt idx="10">
                  <c:v>25.717</c:v>
                </c:pt>
                <c:pt idx="11">
                  <c:v>25.718</c:v>
                </c:pt>
                <c:pt idx="12">
                  <c:v>25.78</c:v>
                </c:pt>
                <c:pt idx="13">
                  <c:v>25.951</c:v>
                </c:pt>
                <c:pt idx="14">
                  <c:v>25.94</c:v>
                </c:pt>
                <c:pt idx="15">
                  <c:v>25.987</c:v>
                </c:pt>
                <c:pt idx="16">
                  <c:v>26.00700000000001</c:v>
                </c:pt>
                <c:pt idx="17">
                  <c:v>26.086</c:v>
                </c:pt>
                <c:pt idx="18">
                  <c:v>26.124</c:v>
                </c:pt>
                <c:pt idx="19">
                  <c:v>26.143</c:v>
                </c:pt>
                <c:pt idx="20">
                  <c:v>26.15600000000001</c:v>
                </c:pt>
                <c:pt idx="21">
                  <c:v>26.16</c:v>
                </c:pt>
                <c:pt idx="22">
                  <c:v>26.172</c:v>
                </c:pt>
                <c:pt idx="23">
                  <c:v>26.252</c:v>
                </c:pt>
                <c:pt idx="24">
                  <c:v>26.376</c:v>
                </c:pt>
                <c:pt idx="25">
                  <c:v>26.32</c:v>
                </c:pt>
                <c:pt idx="26">
                  <c:v>26.28</c:v>
                </c:pt>
                <c:pt idx="27">
                  <c:v>26.216</c:v>
                </c:pt>
                <c:pt idx="28">
                  <c:v>26.176</c:v>
                </c:pt>
                <c:pt idx="29">
                  <c:v>26.18</c:v>
                </c:pt>
                <c:pt idx="30">
                  <c:v>26.216</c:v>
                </c:pt>
                <c:pt idx="31">
                  <c:v>26.222</c:v>
                </c:pt>
                <c:pt idx="32">
                  <c:v>26.197</c:v>
                </c:pt>
                <c:pt idx="33">
                  <c:v>26.19299999999999</c:v>
                </c:pt>
                <c:pt idx="34">
                  <c:v>26.075</c:v>
                </c:pt>
                <c:pt idx="35">
                  <c:v>26.122</c:v>
                </c:pt>
                <c:pt idx="36">
                  <c:v>26.203</c:v>
                </c:pt>
                <c:pt idx="37">
                  <c:v>26.315</c:v>
                </c:pt>
                <c:pt idx="38">
                  <c:v>26.33</c:v>
                </c:pt>
                <c:pt idx="39">
                  <c:v>26.319</c:v>
                </c:pt>
                <c:pt idx="40">
                  <c:v>26.348</c:v>
                </c:pt>
                <c:pt idx="41">
                  <c:v>26.31</c:v>
                </c:pt>
                <c:pt idx="42">
                  <c:v>26.337</c:v>
                </c:pt>
                <c:pt idx="43">
                  <c:v>26.349</c:v>
                </c:pt>
                <c:pt idx="44">
                  <c:v>26.441</c:v>
                </c:pt>
                <c:pt idx="45">
                  <c:v>26.506</c:v>
                </c:pt>
                <c:pt idx="46">
                  <c:v>26.578</c:v>
                </c:pt>
                <c:pt idx="47">
                  <c:v>26.525</c:v>
                </c:pt>
                <c:pt idx="48">
                  <c:v>26.542</c:v>
                </c:pt>
                <c:pt idx="49">
                  <c:v>26.519</c:v>
                </c:pt>
                <c:pt idx="50">
                  <c:v>26.449</c:v>
                </c:pt>
                <c:pt idx="51">
                  <c:v>26.508</c:v>
                </c:pt>
                <c:pt idx="52">
                  <c:v>26.479</c:v>
                </c:pt>
                <c:pt idx="53">
                  <c:v>26.453</c:v>
                </c:pt>
                <c:pt idx="54">
                  <c:v>26.398</c:v>
                </c:pt>
                <c:pt idx="55">
                  <c:v>26.316</c:v>
                </c:pt>
                <c:pt idx="56">
                  <c:v>26.213</c:v>
                </c:pt>
                <c:pt idx="57">
                  <c:v>26.209</c:v>
                </c:pt>
                <c:pt idx="58">
                  <c:v>26.178</c:v>
                </c:pt>
                <c:pt idx="59">
                  <c:v>26.238</c:v>
                </c:pt>
                <c:pt idx="60">
                  <c:v>26.262</c:v>
                </c:pt>
                <c:pt idx="61">
                  <c:v>26.204</c:v>
                </c:pt>
                <c:pt idx="62">
                  <c:v>26.203</c:v>
                </c:pt>
                <c:pt idx="63">
                  <c:v>26.19</c:v>
                </c:pt>
                <c:pt idx="64">
                  <c:v>26.211</c:v>
                </c:pt>
                <c:pt idx="65">
                  <c:v>26.292</c:v>
                </c:pt>
                <c:pt idx="66">
                  <c:v>26.304</c:v>
                </c:pt>
                <c:pt idx="67">
                  <c:v>26.299</c:v>
                </c:pt>
                <c:pt idx="68">
                  <c:v>26.368</c:v>
                </c:pt>
                <c:pt idx="69">
                  <c:v>26.332</c:v>
                </c:pt>
                <c:pt idx="70">
                  <c:v>26.357</c:v>
                </c:pt>
                <c:pt idx="71">
                  <c:v>26.421</c:v>
                </c:pt>
                <c:pt idx="72">
                  <c:v>26.452</c:v>
                </c:pt>
                <c:pt idx="73">
                  <c:v>26.5</c:v>
                </c:pt>
                <c:pt idx="74">
                  <c:v>26.507</c:v>
                </c:pt>
                <c:pt idx="75">
                  <c:v>26.473</c:v>
                </c:pt>
                <c:pt idx="76">
                  <c:v>26.478</c:v>
                </c:pt>
                <c:pt idx="77">
                  <c:v>26.443</c:v>
                </c:pt>
                <c:pt idx="78">
                  <c:v>26.358</c:v>
                </c:pt>
                <c:pt idx="79">
                  <c:v>26.386</c:v>
                </c:pt>
                <c:pt idx="80">
                  <c:v>26.412</c:v>
                </c:pt>
                <c:pt idx="81">
                  <c:v>26.377</c:v>
                </c:pt>
                <c:pt idx="82">
                  <c:v>26.41</c:v>
                </c:pt>
                <c:pt idx="83">
                  <c:v>26.42599999999999</c:v>
                </c:pt>
                <c:pt idx="84">
                  <c:v>26.411</c:v>
                </c:pt>
                <c:pt idx="85">
                  <c:v>26.361</c:v>
                </c:pt>
                <c:pt idx="86">
                  <c:v>26.334</c:v>
                </c:pt>
                <c:pt idx="87">
                  <c:v>26.39</c:v>
                </c:pt>
                <c:pt idx="88">
                  <c:v>26.457</c:v>
                </c:pt>
                <c:pt idx="89">
                  <c:v>26.457</c:v>
                </c:pt>
                <c:pt idx="90">
                  <c:v>26.446</c:v>
                </c:pt>
                <c:pt idx="91">
                  <c:v>26.49</c:v>
                </c:pt>
                <c:pt idx="92">
                  <c:v>26.51799999999999</c:v>
                </c:pt>
                <c:pt idx="93">
                  <c:v>26.497</c:v>
                </c:pt>
                <c:pt idx="94">
                  <c:v>26.56799999999999</c:v>
                </c:pt>
                <c:pt idx="95">
                  <c:v>26.643</c:v>
                </c:pt>
                <c:pt idx="96">
                  <c:v>26.691</c:v>
                </c:pt>
                <c:pt idx="97">
                  <c:v>26.683</c:v>
                </c:pt>
                <c:pt idx="98">
                  <c:v>26.701</c:v>
                </c:pt>
                <c:pt idx="99">
                  <c:v>26.734</c:v>
                </c:pt>
                <c:pt idx="100">
                  <c:v>26.757</c:v>
                </c:pt>
                <c:pt idx="101">
                  <c:v>26.736</c:v>
                </c:pt>
                <c:pt idx="102">
                  <c:v>26.691</c:v>
                </c:pt>
                <c:pt idx="103">
                  <c:v>26.67</c:v>
                </c:pt>
                <c:pt idx="104">
                  <c:v>26.65</c:v>
                </c:pt>
                <c:pt idx="105">
                  <c:v>26.657</c:v>
                </c:pt>
                <c:pt idx="106">
                  <c:v>26.645</c:v>
                </c:pt>
                <c:pt idx="107">
                  <c:v>26.649</c:v>
                </c:pt>
                <c:pt idx="108">
                  <c:v>26.682</c:v>
                </c:pt>
                <c:pt idx="109">
                  <c:v>26.721</c:v>
                </c:pt>
                <c:pt idx="110">
                  <c:v>26.756</c:v>
                </c:pt>
                <c:pt idx="111">
                  <c:v>26.787</c:v>
                </c:pt>
                <c:pt idx="112">
                  <c:v>26.817</c:v>
                </c:pt>
                <c:pt idx="113">
                  <c:v>26.83900000000001</c:v>
                </c:pt>
                <c:pt idx="114">
                  <c:v>26.837</c:v>
                </c:pt>
                <c:pt idx="115">
                  <c:v>26.855</c:v>
                </c:pt>
                <c:pt idx="116">
                  <c:v>26.913</c:v>
                </c:pt>
                <c:pt idx="117">
                  <c:v>26.901</c:v>
                </c:pt>
                <c:pt idx="118">
                  <c:v>26.815</c:v>
                </c:pt>
                <c:pt idx="119">
                  <c:v>26.755</c:v>
                </c:pt>
                <c:pt idx="120">
                  <c:v>26.733</c:v>
                </c:pt>
                <c:pt idx="121">
                  <c:v>26.759</c:v>
                </c:pt>
                <c:pt idx="122">
                  <c:v>26.759</c:v>
                </c:pt>
                <c:pt idx="123">
                  <c:v>26.755</c:v>
                </c:pt>
                <c:pt idx="124">
                  <c:v>26.743</c:v>
                </c:pt>
                <c:pt idx="125">
                  <c:v>26.73200000000001</c:v>
                </c:pt>
                <c:pt idx="126">
                  <c:v>26.719</c:v>
                </c:pt>
                <c:pt idx="127">
                  <c:v>26.756</c:v>
                </c:pt>
                <c:pt idx="128">
                  <c:v>26.828</c:v>
                </c:pt>
                <c:pt idx="129">
                  <c:v>26.86</c:v>
                </c:pt>
                <c:pt idx="130">
                  <c:v>26.835</c:v>
                </c:pt>
                <c:pt idx="131">
                  <c:v>26.794</c:v>
                </c:pt>
                <c:pt idx="132">
                  <c:v>26.815</c:v>
                </c:pt>
                <c:pt idx="133">
                  <c:v>26.843</c:v>
                </c:pt>
                <c:pt idx="134">
                  <c:v>26.854</c:v>
                </c:pt>
                <c:pt idx="135">
                  <c:v>26.855</c:v>
                </c:pt>
                <c:pt idx="136">
                  <c:v>26.84</c:v>
                </c:pt>
                <c:pt idx="137">
                  <c:v>26.86199999999999</c:v>
                </c:pt>
                <c:pt idx="138">
                  <c:v>26.839</c:v>
                </c:pt>
                <c:pt idx="139">
                  <c:v>26.80399999999999</c:v>
                </c:pt>
                <c:pt idx="140">
                  <c:v>26.831</c:v>
                </c:pt>
                <c:pt idx="141">
                  <c:v>26.867</c:v>
                </c:pt>
                <c:pt idx="142">
                  <c:v>26.829</c:v>
                </c:pt>
                <c:pt idx="143">
                  <c:v>26.826</c:v>
                </c:pt>
                <c:pt idx="144">
                  <c:v>26.834</c:v>
                </c:pt>
                <c:pt idx="145">
                  <c:v>26.855</c:v>
                </c:pt>
                <c:pt idx="146">
                  <c:v>26.865</c:v>
                </c:pt>
                <c:pt idx="147">
                  <c:v>26.842</c:v>
                </c:pt>
                <c:pt idx="148">
                  <c:v>26.893</c:v>
                </c:pt>
                <c:pt idx="149">
                  <c:v>26.92899999999999</c:v>
                </c:pt>
                <c:pt idx="150">
                  <c:v>26.951</c:v>
                </c:pt>
                <c:pt idx="151">
                  <c:v>26.98699999999999</c:v>
                </c:pt>
                <c:pt idx="152">
                  <c:v>27.022</c:v>
                </c:pt>
                <c:pt idx="153">
                  <c:v>27.024</c:v>
                </c:pt>
                <c:pt idx="154">
                  <c:v>27.032</c:v>
                </c:pt>
                <c:pt idx="155">
                  <c:v>27.067</c:v>
                </c:pt>
                <c:pt idx="156">
                  <c:v>27.098</c:v>
                </c:pt>
                <c:pt idx="157">
                  <c:v>27.104</c:v>
                </c:pt>
                <c:pt idx="158">
                  <c:v>27.10600000000001</c:v>
                </c:pt>
                <c:pt idx="159">
                  <c:v>27.131</c:v>
                </c:pt>
                <c:pt idx="160">
                  <c:v>27.14</c:v>
                </c:pt>
                <c:pt idx="161">
                  <c:v>27.105</c:v>
                </c:pt>
                <c:pt idx="162">
                  <c:v>27.16400000000001</c:v>
                </c:pt>
                <c:pt idx="163">
                  <c:v>27.224</c:v>
                </c:pt>
                <c:pt idx="164">
                  <c:v>27.233</c:v>
                </c:pt>
                <c:pt idx="165">
                  <c:v>27.271</c:v>
                </c:pt>
                <c:pt idx="166">
                  <c:v>27.322</c:v>
                </c:pt>
                <c:pt idx="167">
                  <c:v>27.337</c:v>
                </c:pt>
                <c:pt idx="168">
                  <c:v>27.305</c:v>
                </c:pt>
                <c:pt idx="169">
                  <c:v>27.308</c:v>
                </c:pt>
                <c:pt idx="170">
                  <c:v>27.334</c:v>
                </c:pt>
                <c:pt idx="171">
                  <c:v>27.394</c:v>
                </c:pt>
                <c:pt idx="172">
                  <c:v>27.393</c:v>
                </c:pt>
                <c:pt idx="173">
                  <c:v>27.387</c:v>
                </c:pt>
                <c:pt idx="174">
                  <c:v>27.447</c:v>
                </c:pt>
                <c:pt idx="175">
                  <c:v>27.428</c:v>
                </c:pt>
                <c:pt idx="176">
                  <c:v>27.365</c:v>
                </c:pt>
                <c:pt idx="177">
                  <c:v>27.395</c:v>
                </c:pt>
                <c:pt idx="178">
                  <c:v>27.408</c:v>
                </c:pt>
                <c:pt idx="179">
                  <c:v>27.398</c:v>
                </c:pt>
                <c:pt idx="180">
                  <c:v>27.398</c:v>
                </c:pt>
                <c:pt idx="181">
                  <c:v>27.377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'Final Dataset'!$M$18:$O$18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'Final Dataset'!$M$20:$M$201</c:f>
              <c:numCache>
                <c:formatCode>General</c:formatCode>
                <c:ptCount val="182"/>
                <c:pt idx="0">
                  <c:v>1828.0</c:v>
                </c:pt>
                <c:pt idx="1">
                  <c:v>1829.0</c:v>
                </c:pt>
                <c:pt idx="2">
                  <c:v>1832.0</c:v>
                </c:pt>
                <c:pt idx="3">
                  <c:v>1834.0</c:v>
                </c:pt>
                <c:pt idx="4">
                  <c:v>1835.0</c:v>
                </c:pt>
                <c:pt idx="5">
                  <c:v>1836.0</c:v>
                </c:pt>
                <c:pt idx="6">
                  <c:v>1837.0</c:v>
                </c:pt>
                <c:pt idx="7">
                  <c:v>1838.0</c:v>
                </c:pt>
                <c:pt idx="8">
                  <c:v>1839.0</c:v>
                </c:pt>
                <c:pt idx="9">
                  <c:v>1840.0</c:v>
                </c:pt>
                <c:pt idx="10">
                  <c:v>1841.0</c:v>
                </c:pt>
                <c:pt idx="11">
                  <c:v>1842.0</c:v>
                </c:pt>
                <c:pt idx="12">
                  <c:v>1843.0</c:v>
                </c:pt>
                <c:pt idx="13">
                  <c:v>1844.0</c:v>
                </c:pt>
                <c:pt idx="14">
                  <c:v>1845.0</c:v>
                </c:pt>
                <c:pt idx="15">
                  <c:v>1847.0</c:v>
                </c:pt>
                <c:pt idx="16">
                  <c:v>1848.0</c:v>
                </c:pt>
                <c:pt idx="17">
                  <c:v>1849.0</c:v>
                </c:pt>
                <c:pt idx="18">
                  <c:v>1850.0</c:v>
                </c:pt>
                <c:pt idx="19">
                  <c:v>1851.0</c:v>
                </c:pt>
                <c:pt idx="20">
                  <c:v>1852.0</c:v>
                </c:pt>
                <c:pt idx="21">
                  <c:v>1853.0</c:v>
                </c:pt>
                <c:pt idx="22">
                  <c:v>1854.0</c:v>
                </c:pt>
                <c:pt idx="23">
                  <c:v>1855.0</c:v>
                </c:pt>
                <c:pt idx="24">
                  <c:v>1856.0</c:v>
                </c:pt>
                <c:pt idx="25">
                  <c:v>1857.0</c:v>
                </c:pt>
                <c:pt idx="26">
                  <c:v>1858.0</c:v>
                </c:pt>
                <c:pt idx="27">
                  <c:v>1859.0</c:v>
                </c:pt>
                <c:pt idx="28">
                  <c:v>1860.0</c:v>
                </c:pt>
                <c:pt idx="29">
                  <c:v>1861.0</c:v>
                </c:pt>
                <c:pt idx="30">
                  <c:v>1862.0</c:v>
                </c:pt>
                <c:pt idx="31">
                  <c:v>1863.0</c:v>
                </c:pt>
                <c:pt idx="32">
                  <c:v>1864.0</c:v>
                </c:pt>
                <c:pt idx="33">
                  <c:v>1865.0</c:v>
                </c:pt>
                <c:pt idx="34">
                  <c:v>1866.0</c:v>
                </c:pt>
                <c:pt idx="35">
                  <c:v>1867.0</c:v>
                </c:pt>
                <c:pt idx="36">
                  <c:v>1868.0</c:v>
                </c:pt>
                <c:pt idx="37">
                  <c:v>1869.0</c:v>
                </c:pt>
                <c:pt idx="38">
                  <c:v>1870.0</c:v>
                </c:pt>
                <c:pt idx="39">
                  <c:v>1871.0</c:v>
                </c:pt>
                <c:pt idx="40">
                  <c:v>1872.0</c:v>
                </c:pt>
                <c:pt idx="41">
                  <c:v>1873.0</c:v>
                </c:pt>
                <c:pt idx="42">
                  <c:v>1874.0</c:v>
                </c:pt>
                <c:pt idx="43">
                  <c:v>1875.0</c:v>
                </c:pt>
                <c:pt idx="44">
                  <c:v>1876.0</c:v>
                </c:pt>
                <c:pt idx="45">
                  <c:v>1877.0</c:v>
                </c:pt>
                <c:pt idx="46">
                  <c:v>1878.0</c:v>
                </c:pt>
                <c:pt idx="47">
                  <c:v>1879.0</c:v>
                </c:pt>
                <c:pt idx="48">
                  <c:v>1880.0</c:v>
                </c:pt>
                <c:pt idx="49">
                  <c:v>1881.0</c:v>
                </c:pt>
                <c:pt idx="50">
                  <c:v>1882.0</c:v>
                </c:pt>
                <c:pt idx="51">
                  <c:v>1883.0</c:v>
                </c:pt>
                <c:pt idx="52">
                  <c:v>1884.0</c:v>
                </c:pt>
                <c:pt idx="53">
                  <c:v>1885.0</c:v>
                </c:pt>
                <c:pt idx="54">
                  <c:v>1886.0</c:v>
                </c:pt>
                <c:pt idx="55">
                  <c:v>1887.0</c:v>
                </c:pt>
                <c:pt idx="56">
                  <c:v>1888.0</c:v>
                </c:pt>
                <c:pt idx="57">
                  <c:v>1889.0</c:v>
                </c:pt>
                <c:pt idx="58">
                  <c:v>1890.0</c:v>
                </c:pt>
                <c:pt idx="59">
                  <c:v>1891.0</c:v>
                </c:pt>
                <c:pt idx="60">
                  <c:v>1892.0</c:v>
                </c:pt>
                <c:pt idx="61">
                  <c:v>1893.0</c:v>
                </c:pt>
                <c:pt idx="62">
                  <c:v>1894.0</c:v>
                </c:pt>
                <c:pt idx="63">
                  <c:v>1895.0</c:v>
                </c:pt>
                <c:pt idx="64">
                  <c:v>1896.0</c:v>
                </c:pt>
                <c:pt idx="65">
                  <c:v>1897.0</c:v>
                </c:pt>
                <c:pt idx="66">
                  <c:v>1898.0</c:v>
                </c:pt>
                <c:pt idx="67">
                  <c:v>1899.0</c:v>
                </c:pt>
                <c:pt idx="68">
                  <c:v>1900.0</c:v>
                </c:pt>
                <c:pt idx="69">
                  <c:v>1901.0</c:v>
                </c:pt>
                <c:pt idx="70">
                  <c:v>1902.0</c:v>
                </c:pt>
                <c:pt idx="71">
                  <c:v>1903.0</c:v>
                </c:pt>
                <c:pt idx="72">
                  <c:v>1904.0</c:v>
                </c:pt>
                <c:pt idx="73">
                  <c:v>1905.0</c:v>
                </c:pt>
                <c:pt idx="74">
                  <c:v>1906.0</c:v>
                </c:pt>
                <c:pt idx="75">
                  <c:v>1907.0</c:v>
                </c:pt>
                <c:pt idx="76">
                  <c:v>1908.0</c:v>
                </c:pt>
                <c:pt idx="77">
                  <c:v>1909.0</c:v>
                </c:pt>
                <c:pt idx="78">
                  <c:v>1910.0</c:v>
                </c:pt>
                <c:pt idx="79">
                  <c:v>1911.0</c:v>
                </c:pt>
                <c:pt idx="80">
                  <c:v>1912.0</c:v>
                </c:pt>
                <c:pt idx="81">
                  <c:v>1913.0</c:v>
                </c:pt>
                <c:pt idx="82">
                  <c:v>1914.0</c:v>
                </c:pt>
                <c:pt idx="83">
                  <c:v>1915.0</c:v>
                </c:pt>
                <c:pt idx="84">
                  <c:v>1916.0</c:v>
                </c:pt>
                <c:pt idx="85">
                  <c:v>1917.0</c:v>
                </c:pt>
                <c:pt idx="86">
                  <c:v>1918.0</c:v>
                </c:pt>
                <c:pt idx="87">
                  <c:v>1919.0</c:v>
                </c:pt>
                <c:pt idx="88">
                  <c:v>1920.0</c:v>
                </c:pt>
                <c:pt idx="89">
                  <c:v>1921.0</c:v>
                </c:pt>
                <c:pt idx="90">
                  <c:v>1922.0</c:v>
                </c:pt>
                <c:pt idx="91">
                  <c:v>1923.0</c:v>
                </c:pt>
                <c:pt idx="92">
                  <c:v>1924.0</c:v>
                </c:pt>
                <c:pt idx="93">
                  <c:v>1925.0</c:v>
                </c:pt>
                <c:pt idx="94">
                  <c:v>1926.0</c:v>
                </c:pt>
                <c:pt idx="95">
                  <c:v>1927.0</c:v>
                </c:pt>
                <c:pt idx="96">
                  <c:v>1928.0</c:v>
                </c:pt>
                <c:pt idx="97">
                  <c:v>1929.0</c:v>
                </c:pt>
                <c:pt idx="98">
                  <c:v>1930.0</c:v>
                </c:pt>
                <c:pt idx="99">
                  <c:v>1931.0</c:v>
                </c:pt>
                <c:pt idx="100">
                  <c:v>1932.0</c:v>
                </c:pt>
                <c:pt idx="101">
                  <c:v>1933.0</c:v>
                </c:pt>
                <c:pt idx="102">
                  <c:v>1934.0</c:v>
                </c:pt>
                <c:pt idx="103">
                  <c:v>1935.0</c:v>
                </c:pt>
                <c:pt idx="104">
                  <c:v>1936.0</c:v>
                </c:pt>
                <c:pt idx="105">
                  <c:v>1937.0</c:v>
                </c:pt>
                <c:pt idx="106">
                  <c:v>1938.0</c:v>
                </c:pt>
                <c:pt idx="107">
                  <c:v>1939.0</c:v>
                </c:pt>
                <c:pt idx="108">
                  <c:v>1940.0</c:v>
                </c:pt>
                <c:pt idx="109">
                  <c:v>1941.0</c:v>
                </c:pt>
                <c:pt idx="110">
                  <c:v>1942.0</c:v>
                </c:pt>
                <c:pt idx="111">
                  <c:v>1943.0</c:v>
                </c:pt>
                <c:pt idx="112">
                  <c:v>1944.0</c:v>
                </c:pt>
                <c:pt idx="113">
                  <c:v>1945.0</c:v>
                </c:pt>
                <c:pt idx="114">
                  <c:v>1946.0</c:v>
                </c:pt>
                <c:pt idx="115">
                  <c:v>1947.0</c:v>
                </c:pt>
                <c:pt idx="116">
                  <c:v>1948.0</c:v>
                </c:pt>
                <c:pt idx="117">
                  <c:v>1949.0</c:v>
                </c:pt>
                <c:pt idx="118">
                  <c:v>1950.0</c:v>
                </c:pt>
                <c:pt idx="119">
                  <c:v>1951.0</c:v>
                </c:pt>
                <c:pt idx="120">
                  <c:v>1952.0</c:v>
                </c:pt>
                <c:pt idx="121">
                  <c:v>1953.0</c:v>
                </c:pt>
                <c:pt idx="122">
                  <c:v>1954.0</c:v>
                </c:pt>
                <c:pt idx="123">
                  <c:v>1955.0</c:v>
                </c:pt>
                <c:pt idx="124">
                  <c:v>1956.0</c:v>
                </c:pt>
                <c:pt idx="125">
                  <c:v>1957.0</c:v>
                </c:pt>
                <c:pt idx="126">
                  <c:v>1958.0</c:v>
                </c:pt>
                <c:pt idx="127">
                  <c:v>1959.0</c:v>
                </c:pt>
                <c:pt idx="128">
                  <c:v>1960.0</c:v>
                </c:pt>
                <c:pt idx="129">
                  <c:v>1961.0</c:v>
                </c:pt>
                <c:pt idx="130">
                  <c:v>1962.0</c:v>
                </c:pt>
                <c:pt idx="131">
                  <c:v>1963.0</c:v>
                </c:pt>
                <c:pt idx="132">
                  <c:v>1964.0</c:v>
                </c:pt>
                <c:pt idx="133">
                  <c:v>1965.0</c:v>
                </c:pt>
                <c:pt idx="134">
                  <c:v>1966.0</c:v>
                </c:pt>
                <c:pt idx="135">
                  <c:v>1967.0</c:v>
                </c:pt>
                <c:pt idx="136">
                  <c:v>1968.0</c:v>
                </c:pt>
                <c:pt idx="137">
                  <c:v>1969.0</c:v>
                </c:pt>
                <c:pt idx="138">
                  <c:v>1970.0</c:v>
                </c:pt>
                <c:pt idx="139">
                  <c:v>1971.0</c:v>
                </c:pt>
                <c:pt idx="140">
                  <c:v>1972.0</c:v>
                </c:pt>
                <c:pt idx="141">
                  <c:v>1973.0</c:v>
                </c:pt>
                <c:pt idx="142">
                  <c:v>1974.0</c:v>
                </c:pt>
                <c:pt idx="143">
                  <c:v>1975.0</c:v>
                </c:pt>
                <c:pt idx="144">
                  <c:v>1976.0</c:v>
                </c:pt>
                <c:pt idx="145">
                  <c:v>1977.0</c:v>
                </c:pt>
                <c:pt idx="146">
                  <c:v>1978.0</c:v>
                </c:pt>
                <c:pt idx="147">
                  <c:v>1979.0</c:v>
                </c:pt>
                <c:pt idx="148">
                  <c:v>1980.0</c:v>
                </c:pt>
                <c:pt idx="149">
                  <c:v>1981.0</c:v>
                </c:pt>
                <c:pt idx="150">
                  <c:v>1982.0</c:v>
                </c:pt>
                <c:pt idx="151">
                  <c:v>1983.0</c:v>
                </c:pt>
                <c:pt idx="152">
                  <c:v>1984.0</c:v>
                </c:pt>
                <c:pt idx="153">
                  <c:v>1985.0</c:v>
                </c:pt>
                <c:pt idx="154">
                  <c:v>1986.0</c:v>
                </c:pt>
                <c:pt idx="155">
                  <c:v>1987.0</c:v>
                </c:pt>
                <c:pt idx="156">
                  <c:v>1988.0</c:v>
                </c:pt>
                <c:pt idx="157">
                  <c:v>1989.0</c:v>
                </c:pt>
                <c:pt idx="158">
                  <c:v>1990.0</c:v>
                </c:pt>
                <c:pt idx="159">
                  <c:v>1991.0</c:v>
                </c:pt>
                <c:pt idx="160">
                  <c:v>1992.0</c:v>
                </c:pt>
                <c:pt idx="161">
                  <c:v>1993.0</c:v>
                </c:pt>
                <c:pt idx="162">
                  <c:v>1994.0</c:v>
                </c:pt>
                <c:pt idx="163">
                  <c:v>1995.0</c:v>
                </c:pt>
                <c:pt idx="164">
                  <c:v>1996.0</c:v>
                </c:pt>
                <c:pt idx="165">
                  <c:v>1997.0</c:v>
                </c:pt>
                <c:pt idx="166">
                  <c:v>1998.0</c:v>
                </c:pt>
                <c:pt idx="167">
                  <c:v>1999.0</c:v>
                </c:pt>
                <c:pt idx="168">
                  <c:v>2000.0</c:v>
                </c:pt>
                <c:pt idx="169">
                  <c:v>2001.0</c:v>
                </c:pt>
                <c:pt idx="170">
                  <c:v>2002.0</c:v>
                </c:pt>
                <c:pt idx="171">
                  <c:v>2003.0</c:v>
                </c:pt>
                <c:pt idx="172">
                  <c:v>2004.0</c:v>
                </c:pt>
                <c:pt idx="173">
                  <c:v>2005.0</c:v>
                </c:pt>
                <c:pt idx="174">
                  <c:v>2006.0</c:v>
                </c:pt>
                <c:pt idx="175">
                  <c:v>2007.0</c:v>
                </c:pt>
                <c:pt idx="176">
                  <c:v>2008.0</c:v>
                </c:pt>
                <c:pt idx="177">
                  <c:v>2009.0</c:v>
                </c:pt>
                <c:pt idx="178">
                  <c:v>2010.0</c:v>
                </c:pt>
                <c:pt idx="179">
                  <c:v>2011.0</c:v>
                </c:pt>
                <c:pt idx="180">
                  <c:v>2012.0</c:v>
                </c:pt>
                <c:pt idx="181">
                  <c:v>2013.0</c:v>
                </c:pt>
              </c:numCache>
            </c:numRef>
          </c:xVal>
          <c:yVal>
            <c:numRef>
              <c:f>'Final Dataset'!$O$20:$O$201</c:f>
              <c:numCache>
                <c:formatCode>0.00</c:formatCode>
                <c:ptCount val="182"/>
                <c:pt idx="9">
                  <c:v>7.712000000000001</c:v>
                </c:pt>
                <c:pt idx="10">
                  <c:v>7.664</c:v>
                </c:pt>
                <c:pt idx="11">
                  <c:v>7.672</c:v>
                </c:pt>
                <c:pt idx="12">
                  <c:v>7.744</c:v>
                </c:pt>
                <c:pt idx="13">
                  <c:v>7.694</c:v>
                </c:pt>
                <c:pt idx="14">
                  <c:v>7.74</c:v>
                </c:pt>
                <c:pt idx="15">
                  <c:v>7.779</c:v>
                </c:pt>
                <c:pt idx="16">
                  <c:v>7.839000000000001</c:v>
                </c:pt>
                <c:pt idx="17">
                  <c:v>7.886000000000001</c:v>
                </c:pt>
                <c:pt idx="18">
                  <c:v>7.913000000000001</c:v>
                </c:pt>
                <c:pt idx="19">
                  <c:v>7.951000000000002</c:v>
                </c:pt>
                <c:pt idx="20">
                  <c:v>7.992</c:v>
                </c:pt>
                <c:pt idx="21">
                  <c:v>7.994</c:v>
                </c:pt>
                <c:pt idx="22">
                  <c:v>7.997999999999999</c:v>
                </c:pt>
                <c:pt idx="23">
                  <c:v>8.044</c:v>
                </c:pt>
                <c:pt idx="24">
                  <c:v>8.059</c:v>
                </c:pt>
                <c:pt idx="25">
                  <c:v>8.026</c:v>
                </c:pt>
                <c:pt idx="26">
                  <c:v>8.038</c:v>
                </c:pt>
                <c:pt idx="27">
                  <c:v>8.065</c:v>
                </c:pt>
                <c:pt idx="28">
                  <c:v>8.071</c:v>
                </c:pt>
                <c:pt idx="29">
                  <c:v>8.037999999999998</c:v>
                </c:pt>
                <c:pt idx="30">
                  <c:v>7.984</c:v>
                </c:pt>
                <c:pt idx="31">
                  <c:v>7.991</c:v>
                </c:pt>
                <c:pt idx="32">
                  <c:v>7.968000000000001</c:v>
                </c:pt>
                <c:pt idx="33">
                  <c:v>7.975</c:v>
                </c:pt>
                <c:pt idx="34">
                  <c:v>8.004</c:v>
                </c:pt>
                <c:pt idx="35">
                  <c:v>8.072</c:v>
                </c:pt>
                <c:pt idx="36">
                  <c:v>8.087</c:v>
                </c:pt>
                <c:pt idx="37">
                  <c:v>8.104999999999998</c:v>
                </c:pt>
                <c:pt idx="38">
                  <c:v>8.129000000000001</c:v>
                </c:pt>
                <c:pt idx="39">
                  <c:v>8.156</c:v>
                </c:pt>
                <c:pt idx="40">
                  <c:v>8.219</c:v>
                </c:pt>
                <c:pt idx="41">
                  <c:v>8.242999999999998</c:v>
                </c:pt>
                <c:pt idx="42">
                  <c:v>8.288</c:v>
                </c:pt>
                <c:pt idx="43">
                  <c:v>8.255999999999998</c:v>
                </c:pt>
                <c:pt idx="44">
                  <c:v>8.235</c:v>
                </c:pt>
                <c:pt idx="45">
                  <c:v>8.245</c:v>
                </c:pt>
                <c:pt idx="46">
                  <c:v>8.303</c:v>
                </c:pt>
                <c:pt idx="47">
                  <c:v>8.277</c:v>
                </c:pt>
                <c:pt idx="48">
                  <c:v>8.269</c:v>
                </c:pt>
                <c:pt idx="49">
                  <c:v>8.283999999999998</c:v>
                </c:pt>
                <c:pt idx="50">
                  <c:v>8.277999999999998</c:v>
                </c:pt>
                <c:pt idx="51">
                  <c:v>8.241</c:v>
                </c:pt>
                <c:pt idx="52">
                  <c:v>8.175</c:v>
                </c:pt>
                <c:pt idx="53">
                  <c:v>8.181</c:v>
                </c:pt>
                <c:pt idx="54">
                  <c:v>8.168</c:v>
                </c:pt>
                <c:pt idx="55">
                  <c:v>8.105</c:v>
                </c:pt>
                <c:pt idx="56">
                  <c:v>8.031000000000001</c:v>
                </c:pt>
                <c:pt idx="57">
                  <c:v>8.046000000000001</c:v>
                </c:pt>
                <c:pt idx="58">
                  <c:v>8.031000000000001</c:v>
                </c:pt>
                <c:pt idx="59">
                  <c:v>8.005999999999998</c:v>
                </c:pt>
                <c:pt idx="60">
                  <c:v>8.0</c:v>
                </c:pt>
                <c:pt idx="61">
                  <c:v>8.008000000000001</c:v>
                </c:pt>
                <c:pt idx="62">
                  <c:v>8.047000000000001</c:v>
                </c:pt>
                <c:pt idx="63">
                  <c:v>8.069999999999998</c:v>
                </c:pt>
                <c:pt idx="64">
                  <c:v>8.096</c:v>
                </c:pt>
                <c:pt idx="65">
                  <c:v>8.134</c:v>
                </c:pt>
                <c:pt idx="66">
                  <c:v>8.143000000000001</c:v>
                </c:pt>
                <c:pt idx="67">
                  <c:v>8.151000000000001</c:v>
                </c:pt>
                <c:pt idx="68">
                  <c:v>8.204000000000001</c:v>
                </c:pt>
                <c:pt idx="69">
                  <c:v>8.256</c:v>
                </c:pt>
                <c:pt idx="70">
                  <c:v>8.278999999999998</c:v>
                </c:pt>
                <c:pt idx="71">
                  <c:v>8.295</c:v>
                </c:pt>
                <c:pt idx="72">
                  <c:v>8.288</c:v>
                </c:pt>
                <c:pt idx="73">
                  <c:v>8.296000000000001</c:v>
                </c:pt>
                <c:pt idx="74">
                  <c:v>8.312999999999998</c:v>
                </c:pt>
                <c:pt idx="75">
                  <c:v>8.279</c:v>
                </c:pt>
                <c:pt idx="76">
                  <c:v>8.28</c:v>
                </c:pt>
                <c:pt idx="77">
                  <c:v>8.258000000000001</c:v>
                </c:pt>
                <c:pt idx="78">
                  <c:v>8.23</c:v>
                </c:pt>
                <c:pt idx="79">
                  <c:v>8.194</c:v>
                </c:pt>
                <c:pt idx="80">
                  <c:v>8.181000000000001</c:v>
                </c:pt>
                <c:pt idx="81">
                  <c:v>8.189</c:v>
                </c:pt>
                <c:pt idx="82">
                  <c:v>8.239000000000001</c:v>
                </c:pt>
                <c:pt idx="83">
                  <c:v>8.275000000000002</c:v>
                </c:pt>
                <c:pt idx="84">
                  <c:v>8.260000000000001</c:v>
                </c:pt>
                <c:pt idx="85">
                  <c:v>8.267</c:v>
                </c:pt>
                <c:pt idx="86">
                  <c:v>8.261</c:v>
                </c:pt>
                <c:pt idx="87">
                  <c:v>8.281000000000001</c:v>
                </c:pt>
                <c:pt idx="88">
                  <c:v>8.294999999999998</c:v>
                </c:pt>
                <c:pt idx="89">
                  <c:v>8.334</c:v>
                </c:pt>
                <c:pt idx="90">
                  <c:v>8.358</c:v>
                </c:pt>
                <c:pt idx="91">
                  <c:v>8.37</c:v>
                </c:pt>
                <c:pt idx="92">
                  <c:v>8.362</c:v>
                </c:pt>
                <c:pt idx="93">
                  <c:v>8.356</c:v>
                </c:pt>
                <c:pt idx="94">
                  <c:v>8.406000000000002</c:v>
                </c:pt>
                <c:pt idx="95">
                  <c:v>8.456</c:v>
                </c:pt>
                <c:pt idx="96">
                  <c:v>8.505999999999998</c:v>
                </c:pt>
                <c:pt idx="97">
                  <c:v>8.492</c:v>
                </c:pt>
                <c:pt idx="98">
                  <c:v>8.518999999999998</c:v>
                </c:pt>
                <c:pt idx="99">
                  <c:v>8.533999999999998</c:v>
                </c:pt>
                <c:pt idx="100">
                  <c:v>8.563999999999998</c:v>
                </c:pt>
                <c:pt idx="101">
                  <c:v>8.556</c:v>
                </c:pt>
                <c:pt idx="102">
                  <c:v>8.568000000000001</c:v>
                </c:pt>
                <c:pt idx="103">
                  <c:v>8.567</c:v>
                </c:pt>
                <c:pt idx="104">
                  <c:v>8.549</c:v>
                </c:pt>
                <c:pt idx="105">
                  <c:v>8.567</c:v>
                </c:pt>
                <c:pt idx="106">
                  <c:v>8.59</c:v>
                </c:pt>
                <c:pt idx="107">
                  <c:v>8.642000000000001</c:v>
                </c:pt>
                <c:pt idx="108">
                  <c:v>8.655</c:v>
                </c:pt>
                <c:pt idx="109">
                  <c:v>8.66</c:v>
                </c:pt>
                <c:pt idx="110">
                  <c:v>8.661999999999998</c:v>
                </c:pt>
                <c:pt idx="111">
                  <c:v>8.704000000000001</c:v>
                </c:pt>
                <c:pt idx="112">
                  <c:v>8.726</c:v>
                </c:pt>
                <c:pt idx="113">
                  <c:v>8.732</c:v>
                </c:pt>
                <c:pt idx="114">
                  <c:v>8.745</c:v>
                </c:pt>
                <c:pt idx="115">
                  <c:v>8.754999999999998</c:v>
                </c:pt>
                <c:pt idx="116">
                  <c:v>8.743999999999997</c:v>
                </c:pt>
                <c:pt idx="117">
                  <c:v>8.727</c:v>
                </c:pt>
                <c:pt idx="118">
                  <c:v>8.688000000000001</c:v>
                </c:pt>
                <c:pt idx="119">
                  <c:v>8.674000000000001</c:v>
                </c:pt>
                <c:pt idx="120">
                  <c:v>8.665</c:v>
                </c:pt>
                <c:pt idx="121">
                  <c:v>8.676</c:v>
                </c:pt>
                <c:pt idx="122">
                  <c:v>8.647000000000002</c:v>
                </c:pt>
                <c:pt idx="123">
                  <c:v>8.652</c:v>
                </c:pt>
                <c:pt idx="124">
                  <c:v>8.611999999999998</c:v>
                </c:pt>
                <c:pt idx="125">
                  <c:v>8.605</c:v>
                </c:pt>
                <c:pt idx="126">
                  <c:v>8.607000000000001</c:v>
                </c:pt>
                <c:pt idx="127">
                  <c:v>8.621</c:v>
                </c:pt>
                <c:pt idx="128">
                  <c:v>8.642</c:v>
                </c:pt>
                <c:pt idx="129">
                  <c:v>8.659</c:v>
                </c:pt>
                <c:pt idx="130">
                  <c:v>8.67</c:v>
                </c:pt>
                <c:pt idx="131">
                  <c:v>8.669</c:v>
                </c:pt>
                <c:pt idx="132">
                  <c:v>8.654</c:v>
                </c:pt>
                <c:pt idx="133">
                  <c:v>8.644</c:v>
                </c:pt>
                <c:pt idx="134">
                  <c:v>8.675999999999998</c:v>
                </c:pt>
                <c:pt idx="135">
                  <c:v>8.672999999999998</c:v>
                </c:pt>
                <c:pt idx="136">
                  <c:v>8.648</c:v>
                </c:pt>
                <c:pt idx="137">
                  <c:v>8.635</c:v>
                </c:pt>
                <c:pt idx="138">
                  <c:v>8.647</c:v>
                </c:pt>
                <c:pt idx="139">
                  <c:v>8.626999999999998</c:v>
                </c:pt>
                <c:pt idx="140">
                  <c:v>8.601999999999998</c:v>
                </c:pt>
                <c:pt idx="141">
                  <c:v>8.610999999999998</c:v>
                </c:pt>
                <c:pt idx="142">
                  <c:v>8.617000000000001</c:v>
                </c:pt>
                <c:pt idx="143">
                  <c:v>8.637999999999998</c:v>
                </c:pt>
                <c:pt idx="144">
                  <c:v>8.612999999999997</c:v>
                </c:pt>
                <c:pt idx="145">
                  <c:v>8.627999999999996</c:v>
                </c:pt>
                <c:pt idx="146">
                  <c:v>8.645</c:v>
                </c:pt>
                <c:pt idx="147">
                  <c:v>8.658</c:v>
                </c:pt>
                <c:pt idx="148">
                  <c:v>8.686000000000001</c:v>
                </c:pt>
                <c:pt idx="149">
                  <c:v>8.743</c:v>
                </c:pt>
                <c:pt idx="150">
                  <c:v>8.757000000000001</c:v>
                </c:pt>
                <c:pt idx="151">
                  <c:v>8.765</c:v>
                </c:pt>
                <c:pt idx="152">
                  <c:v>8.787000000000001</c:v>
                </c:pt>
                <c:pt idx="153">
                  <c:v>8.779</c:v>
                </c:pt>
                <c:pt idx="154">
                  <c:v>8.827</c:v>
                </c:pt>
                <c:pt idx="155">
                  <c:v>8.841</c:v>
                </c:pt>
                <c:pt idx="156">
                  <c:v>8.892</c:v>
                </c:pt>
                <c:pt idx="157">
                  <c:v>8.911</c:v>
                </c:pt>
                <c:pt idx="158">
                  <c:v>8.936</c:v>
                </c:pt>
                <c:pt idx="159">
                  <c:v>8.937000000000001</c:v>
                </c:pt>
                <c:pt idx="160">
                  <c:v>8.957000000000002</c:v>
                </c:pt>
                <c:pt idx="161">
                  <c:v>8.941000000000002</c:v>
                </c:pt>
                <c:pt idx="162">
                  <c:v>8.976000000000002</c:v>
                </c:pt>
                <c:pt idx="163">
                  <c:v>9.044999999999998</c:v>
                </c:pt>
                <c:pt idx="164">
                  <c:v>9.065999999999998</c:v>
                </c:pt>
                <c:pt idx="165">
                  <c:v>9.087</c:v>
                </c:pt>
                <c:pt idx="166">
                  <c:v>9.119</c:v>
                </c:pt>
                <c:pt idx="167">
                  <c:v>9.156</c:v>
                </c:pt>
                <c:pt idx="168">
                  <c:v>9.152999999999998</c:v>
                </c:pt>
                <c:pt idx="169">
                  <c:v>9.176</c:v>
                </c:pt>
                <c:pt idx="170">
                  <c:v>9.249000000000001</c:v>
                </c:pt>
                <c:pt idx="171">
                  <c:v>9.314999999999997</c:v>
                </c:pt>
                <c:pt idx="172">
                  <c:v>9.342999999999998</c:v>
                </c:pt>
                <c:pt idx="173">
                  <c:v>9.377999999999998</c:v>
                </c:pt>
                <c:pt idx="174">
                  <c:v>9.427</c:v>
                </c:pt>
                <c:pt idx="175">
                  <c:v>9.48</c:v>
                </c:pt>
                <c:pt idx="176">
                  <c:v>9.471</c:v>
                </c:pt>
                <c:pt idx="177">
                  <c:v>9.493000000000002</c:v>
                </c:pt>
                <c:pt idx="178">
                  <c:v>9.543000000000001</c:v>
                </c:pt>
                <c:pt idx="179">
                  <c:v>9.554</c:v>
                </c:pt>
                <c:pt idx="180">
                  <c:v>9.548</c:v>
                </c:pt>
                <c:pt idx="181">
                  <c:v>9.556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972544"/>
        <c:axId val="661065376"/>
      </c:scatterChart>
      <c:valAx>
        <c:axId val="66097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65376"/>
        <c:crosses val="autoZero"/>
        <c:crossBetween val="midCat"/>
      </c:valAx>
      <c:valAx>
        <c:axId val="6610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10-yr Moving Avg. 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7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10-yr Moving Average Temperature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Normalized [0 1]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 Dataset'!$A$18:$C$18</c:f>
              <c:strCache>
                <c:ptCount val="1"/>
                <c:pt idx="0">
                  <c:v>Toronto, 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'Final Dataset'!$A$20:$A$201</c:f>
              <c:numCache>
                <c:formatCode>General</c:formatCode>
                <c:ptCount val="182"/>
                <c:pt idx="0">
                  <c:v>1828.0</c:v>
                </c:pt>
                <c:pt idx="1">
                  <c:v>1829.0</c:v>
                </c:pt>
                <c:pt idx="2">
                  <c:v>1832.0</c:v>
                </c:pt>
                <c:pt idx="3">
                  <c:v>1834.0</c:v>
                </c:pt>
                <c:pt idx="4">
                  <c:v>1835.0</c:v>
                </c:pt>
                <c:pt idx="5">
                  <c:v>1836.0</c:v>
                </c:pt>
                <c:pt idx="6">
                  <c:v>1837.0</c:v>
                </c:pt>
                <c:pt idx="7">
                  <c:v>1838.0</c:v>
                </c:pt>
                <c:pt idx="8">
                  <c:v>1839.0</c:v>
                </c:pt>
                <c:pt idx="9">
                  <c:v>1840.0</c:v>
                </c:pt>
                <c:pt idx="10">
                  <c:v>1841.0</c:v>
                </c:pt>
                <c:pt idx="11">
                  <c:v>1842.0</c:v>
                </c:pt>
                <c:pt idx="12">
                  <c:v>1843.0</c:v>
                </c:pt>
                <c:pt idx="13">
                  <c:v>1844.0</c:v>
                </c:pt>
                <c:pt idx="14">
                  <c:v>1845.0</c:v>
                </c:pt>
                <c:pt idx="15">
                  <c:v>1847.0</c:v>
                </c:pt>
                <c:pt idx="16">
                  <c:v>1848.0</c:v>
                </c:pt>
                <c:pt idx="17">
                  <c:v>1849.0</c:v>
                </c:pt>
                <c:pt idx="18">
                  <c:v>1850.0</c:v>
                </c:pt>
                <c:pt idx="19">
                  <c:v>1851.0</c:v>
                </c:pt>
                <c:pt idx="20">
                  <c:v>1852.0</c:v>
                </c:pt>
                <c:pt idx="21">
                  <c:v>1853.0</c:v>
                </c:pt>
                <c:pt idx="22">
                  <c:v>1854.0</c:v>
                </c:pt>
                <c:pt idx="23">
                  <c:v>1855.0</c:v>
                </c:pt>
                <c:pt idx="24">
                  <c:v>1856.0</c:v>
                </c:pt>
                <c:pt idx="25">
                  <c:v>1857.0</c:v>
                </c:pt>
                <c:pt idx="26">
                  <c:v>1858.0</c:v>
                </c:pt>
                <c:pt idx="27">
                  <c:v>1859.0</c:v>
                </c:pt>
                <c:pt idx="28">
                  <c:v>1860.0</c:v>
                </c:pt>
                <c:pt idx="29">
                  <c:v>1861.0</c:v>
                </c:pt>
                <c:pt idx="30">
                  <c:v>1862.0</c:v>
                </c:pt>
                <c:pt idx="31">
                  <c:v>1863.0</c:v>
                </c:pt>
                <c:pt idx="32">
                  <c:v>1864.0</c:v>
                </c:pt>
                <c:pt idx="33">
                  <c:v>1865.0</c:v>
                </c:pt>
                <c:pt idx="34">
                  <c:v>1866.0</c:v>
                </c:pt>
                <c:pt idx="35">
                  <c:v>1867.0</c:v>
                </c:pt>
                <c:pt idx="36">
                  <c:v>1868.0</c:v>
                </c:pt>
                <c:pt idx="37">
                  <c:v>1869.0</c:v>
                </c:pt>
                <c:pt idx="38">
                  <c:v>1870.0</c:v>
                </c:pt>
                <c:pt idx="39">
                  <c:v>1871.0</c:v>
                </c:pt>
                <c:pt idx="40">
                  <c:v>1872.0</c:v>
                </c:pt>
                <c:pt idx="41">
                  <c:v>1873.0</c:v>
                </c:pt>
                <c:pt idx="42">
                  <c:v>1874.0</c:v>
                </c:pt>
                <c:pt idx="43">
                  <c:v>1875.0</c:v>
                </c:pt>
                <c:pt idx="44">
                  <c:v>1876.0</c:v>
                </c:pt>
                <c:pt idx="45">
                  <c:v>1877.0</c:v>
                </c:pt>
                <c:pt idx="46">
                  <c:v>1878.0</c:v>
                </c:pt>
                <c:pt idx="47">
                  <c:v>1879.0</c:v>
                </c:pt>
                <c:pt idx="48">
                  <c:v>1880.0</c:v>
                </c:pt>
                <c:pt idx="49">
                  <c:v>1881.0</c:v>
                </c:pt>
                <c:pt idx="50">
                  <c:v>1882.0</c:v>
                </c:pt>
                <c:pt idx="51">
                  <c:v>1883.0</c:v>
                </c:pt>
                <c:pt idx="52">
                  <c:v>1884.0</c:v>
                </c:pt>
                <c:pt idx="53">
                  <c:v>1885.0</c:v>
                </c:pt>
                <c:pt idx="54">
                  <c:v>1886.0</c:v>
                </c:pt>
                <c:pt idx="55">
                  <c:v>1887.0</c:v>
                </c:pt>
                <c:pt idx="56">
                  <c:v>1888.0</c:v>
                </c:pt>
                <c:pt idx="57">
                  <c:v>1889.0</c:v>
                </c:pt>
                <c:pt idx="58">
                  <c:v>1890.0</c:v>
                </c:pt>
                <c:pt idx="59">
                  <c:v>1891.0</c:v>
                </c:pt>
                <c:pt idx="60">
                  <c:v>1892.0</c:v>
                </c:pt>
                <c:pt idx="61">
                  <c:v>1893.0</c:v>
                </c:pt>
                <c:pt idx="62">
                  <c:v>1894.0</c:v>
                </c:pt>
                <c:pt idx="63">
                  <c:v>1895.0</c:v>
                </c:pt>
                <c:pt idx="64">
                  <c:v>1896.0</c:v>
                </c:pt>
                <c:pt idx="65">
                  <c:v>1897.0</c:v>
                </c:pt>
                <c:pt idx="66">
                  <c:v>1898.0</c:v>
                </c:pt>
                <c:pt idx="67">
                  <c:v>1899.0</c:v>
                </c:pt>
                <c:pt idx="68">
                  <c:v>1900.0</c:v>
                </c:pt>
                <c:pt idx="69">
                  <c:v>1901.0</c:v>
                </c:pt>
                <c:pt idx="70">
                  <c:v>1902.0</c:v>
                </c:pt>
                <c:pt idx="71">
                  <c:v>1903.0</c:v>
                </c:pt>
                <c:pt idx="72">
                  <c:v>1904.0</c:v>
                </c:pt>
                <c:pt idx="73">
                  <c:v>1905.0</c:v>
                </c:pt>
                <c:pt idx="74">
                  <c:v>1906.0</c:v>
                </c:pt>
                <c:pt idx="75">
                  <c:v>1907.0</c:v>
                </c:pt>
                <c:pt idx="76">
                  <c:v>1908.0</c:v>
                </c:pt>
                <c:pt idx="77">
                  <c:v>1909.0</c:v>
                </c:pt>
                <c:pt idx="78">
                  <c:v>1910.0</c:v>
                </c:pt>
                <c:pt idx="79">
                  <c:v>1911.0</c:v>
                </c:pt>
                <c:pt idx="80">
                  <c:v>1912.0</c:v>
                </c:pt>
                <c:pt idx="81">
                  <c:v>1913.0</c:v>
                </c:pt>
                <c:pt idx="82">
                  <c:v>1914.0</c:v>
                </c:pt>
                <c:pt idx="83">
                  <c:v>1915.0</c:v>
                </c:pt>
                <c:pt idx="84">
                  <c:v>1916.0</c:v>
                </c:pt>
                <c:pt idx="85">
                  <c:v>1917.0</c:v>
                </c:pt>
                <c:pt idx="86">
                  <c:v>1918.0</c:v>
                </c:pt>
                <c:pt idx="87">
                  <c:v>1919.0</c:v>
                </c:pt>
                <c:pt idx="88">
                  <c:v>1920.0</c:v>
                </c:pt>
                <c:pt idx="89">
                  <c:v>1921.0</c:v>
                </c:pt>
                <c:pt idx="90">
                  <c:v>1922.0</c:v>
                </c:pt>
                <c:pt idx="91">
                  <c:v>1923.0</c:v>
                </c:pt>
                <c:pt idx="92">
                  <c:v>1924.0</c:v>
                </c:pt>
                <c:pt idx="93">
                  <c:v>1925.0</c:v>
                </c:pt>
                <c:pt idx="94">
                  <c:v>1926.0</c:v>
                </c:pt>
                <c:pt idx="95">
                  <c:v>1927.0</c:v>
                </c:pt>
                <c:pt idx="96">
                  <c:v>1928.0</c:v>
                </c:pt>
                <c:pt idx="97">
                  <c:v>1929.0</c:v>
                </c:pt>
                <c:pt idx="98">
                  <c:v>1930.0</c:v>
                </c:pt>
                <c:pt idx="99">
                  <c:v>1931.0</c:v>
                </c:pt>
                <c:pt idx="100">
                  <c:v>1932.0</c:v>
                </c:pt>
                <c:pt idx="101">
                  <c:v>1933.0</c:v>
                </c:pt>
                <c:pt idx="102">
                  <c:v>1934.0</c:v>
                </c:pt>
                <c:pt idx="103">
                  <c:v>1935.0</c:v>
                </c:pt>
                <c:pt idx="104">
                  <c:v>1936.0</c:v>
                </c:pt>
                <c:pt idx="105">
                  <c:v>1937.0</c:v>
                </c:pt>
                <c:pt idx="106">
                  <c:v>1938.0</c:v>
                </c:pt>
                <c:pt idx="107">
                  <c:v>1939.0</c:v>
                </c:pt>
                <c:pt idx="108">
                  <c:v>1940.0</c:v>
                </c:pt>
                <c:pt idx="109">
                  <c:v>1941.0</c:v>
                </c:pt>
                <c:pt idx="110">
                  <c:v>1942.0</c:v>
                </c:pt>
                <c:pt idx="111">
                  <c:v>1943.0</c:v>
                </c:pt>
                <c:pt idx="112">
                  <c:v>1944.0</c:v>
                </c:pt>
                <c:pt idx="113">
                  <c:v>1945.0</c:v>
                </c:pt>
                <c:pt idx="114">
                  <c:v>1946.0</c:v>
                </c:pt>
                <c:pt idx="115">
                  <c:v>1947.0</c:v>
                </c:pt>
                <c:pt idx="116">
                  <c:v>1948.0</c:v>
                </c:pt>
                <c:pt idx="117">
                  <c:v>1949.0</c:v>
                </c:pt>
                <c:pt idx="118">
                  <c:v>1950.0</c:v>
                </c:pt>
                <c:pt idx="119">
                  <c:v>1951.0</c:v>
                </c:pt>
                <c:pt idx="120">
                  <c:v>1952.0</c:v>
                </c:pt>
                <c:pt idx="121">
                  <c:v>1953.0</c:v>
                </c:pt>
                <c:pt idx="122">
                  <c:v>1954.0</c:v>
                </c:pt>
                <c:pt idx="123">
                  <c:v>1955.0</c:v>
                </c:pt>
                <c:pt idx="124">
                  <c:v>1956.0</c:v>
                </c:pt>
                <c:pt idx="125">
                  <c:v>1957.0</c:v>
                </c:pt>
                <c:pt idx="126">
                  <c:v>1958.0</c:v>
                </c:pt>
                <c:pt idx="127">
                  <c:v>1959.0</c:v>
                </c:pt>
                <c:pt idx="128">
                  <c:v>1960.0</c:v>
                </c:pt>
                <c:pt idx="129">
                  <c:v>1961.0</c:v>
                </c:pt>
                <c:pt idx="130">
                  <c:v>1962.0</c:v>
                </c:pt>
                <c:pt idx="131">
                  <c:v>1963.0</c:v>
                </c:pt>
                <c:pt idx="132">
                  <c:v>1964.0</c:v>
                </c:pt>
                <c:pt idx="133">
                  <c:v>1965.0</c:v>
                </c:pt>
                <c:pt idx="134">
                  <c:v>1966.0</c:v>
                </c:pt>
                <c:pt idx="135">
                  <c:v>1967.0</c:v>
                </c:pt>
                <c:pt idx="136">
                  <c:v>1968.0</c:v>
                </c:pt>
                <c:pt idx="137">
                  <c:v>1969.0</c:v>
                </c:pt>
                <c:pt idx="138">
                  <c:v>1970.0</c:v>
                </c:pt>
                <c:pt idx="139">
                  <c:v>1971.0</c:v>
                </c:pt>
                <c:pt idx="140">
                  <c:v>1972.0</c:v>
                </c:pt>
                <c:pt idx="141">
                  <c:v>1973.0</c:v>
                </c:pt>
                <c:pt idx="142">
                  <c:v>1974.0</c:v>
                </c:pt>
                <c:pt idx="143">
                  <c:v>1975.0</c:v>
                </c:pt>
                <c:pt idx="144">
                  <c:v>1976.0</c:v>
                </c:pt>
                <c:pt idx="145">
                  <c:v>1977.0</c:v>
                </c:pt>
                <c:pt idx="146">
                  <c:v>1978.0</c:v>
                </c:pt>
                <c:pt idx="147">
                  <c:v>1979.0</c:v>
                </c:pt>
                <c:pt idx="148">
                  <c:v>1980.0</c:v>
                </c:pt>
                <c:pt idx="149">
                  <c:v>1981.0</c:v>
                </c:pt>
                <c:pt idx="150">
                  <c:v>1982.0</c:v>
                </c:pt>
                <c:pt idx="151">
                  <c:v>1983.0</c:v>
                </c:pt>
                <c:pt idx="152">
                  <c:v>1984.0</c:v>
                </c:pt>
                <c:pt idx="153">
                  <c:v>1985.0</c:v>
                </c:pt>
                <c:pt idx="154">
                  <c:v>1986.0</c:v>
                </c:pt>
                <c:pt idx="155">
                  <c:v>1987.0</c:v>
                </c:pt>
                <c:pt idx="156">
                  <c:v>1988.0</c:v>
                </c:pt>
                <c:pt idx="157">
                  <c:v>1989.0</c:v>
                </c:pt>
                <c:pt idx="158">
                  <c:v>1990.0</c:v>
                </c:pt>
                <c:pt idx="159">
                  <c:v>1991.0</c:v>
                </c:pt>
                <c:pt idx="160">
                  <c:v>1992.0</c:v>
                </c:pt>
                <c:pt idx="161">
                  <c:v>1993.0</c:v>
                </c:pt>
                <c:pt idx="162">
                  <c:v>1994.0</c:v>
                </c:pt>
                <c:pt idx="163">
                  <c:v>1995.0</c:v>
                </c:pt>
                <c:pt idx="164">
                  <c:v>1996.0</c:v>
                </c:pt>
                <c:pt idx="165">
                  <c:v>1997.0</c:v>
                </c:pt>
                <c:pt idx="166">
                  <c:v>1998.0</c:v>
                </c:pt>
                <c:pt idx="167">
                  <c:v>1999.0</c:v>
                </c:pt>
                <c:pt idx="168">
                  <c:v>2000.0</c:v>
                </c:pt>
                <c:pt idx="169">
                  <c:v>2001.0</c:v>
                </c:pt>
                <c:pt idx="170">
                  <c:v>2002.0</c:v>
                </c:pt>
                <c:pt idx="171">
                  <c:v>2003.0</c:v>
                </c:pt>
                <c:pt idx="172">
                  <c:v>2004.0</c:v>
                </c:pt>
                <c:pt idx="173">
                  <c:v>2005.0</c:v>
                </c:pt>
                <c:pt idx="174">
                  <c:v>2006.0</c:v>
                </c:pt>
                <c:pt idx="175">
                  <c:v>2007.0</c:v>
                </c:pt>
                <c:pt idx="176">
                  <c:v>2008.0</c:v>
                </c:pt>
                <c:pt idx="177">
                  <c:v>2009.0</c:v>
                </c:pt>
                <c:pt idx="178">
                  <c:v>2010.0</c:v>
                </c:pt>
                <c:pt idx="179">
                  <c:v>2011.0</c:v>
                </c:pt>
                <c:pt idx="180">
                  <c:v>2012.0</c:v>
                </c:pt>
                <c:pt idx="181">
                  <c:v>2013.0</c:v>
                </c:pt>
              </c:numCache>
            </c:numRef>
          </c:xVal>
          <c:yVal>
            <c:numRef>
              <c:f>'Final Dataset'!$D$20:$D$201</c:f>
              <c:numCache>
                <c:formatCode>0.00</c:formatCode>
                <c:ptCount val="182"/>
                <c:pt idx="9">
                  <c:v>0.220672682526662</c:v>
                </c:pt>
                <c:pt idx="10">
                  <c:v>0.159557013945857</c:v>
                </c:pt>
                <c:pt idx="11">
                  <c:v>0.171452009844135</c:v>
                </c:pt>
                <c:pt idx="12">
                  <c:v>0.126743232157507</c:v>
                </c:pt>
                <c:pt idx="13">
                  <c:v>0.111977030352748</c:v>
                </c:pt>
                <c:pt idx="14">
                  <c:v>0.140689089417556</c:v>
                </c:pt>
                <c:pt idx="15">
                  <c:v>0.175143560295325</c:v>
                </c:pt>
                <c:pt idx="16">
                  <c:v>0.207547169811321</c:v>
                </c:pt>
                <c:pt idx="17">
                  <c:v>0.236259228876128</c:v>
                </c:pt>
                <c:pt idx="18">
                  <c:v>0.229286300246104</c:v>
                </c:pt>
                <c:pt idx="19">
                  <c:v>0.211648892534865</c:v>
                </c:pt>
                <c:pt idx="20">
                  <c:v>0.209187858900739</c:v>
                </c:pt>
                <c:pt idx="21">
                  <c:v>0.207136997538967</c:v>
                </c:pt>
                <c:pt idx="22">
                  <c:v>0.251845775225595</c:v>
                </c:pt>
                <c:pt idx="23">
                  <c:v>0.225594749794914</c:v>
                </c:pt>
                <c:pt idx="24">
                  <c:v>0.162018047579984</c:v>
                </c:pt>
                <c:pt idx="25">
                  <c:v>0.142739950779327</c:v>
                </c:pt>
                <c:pt idx="26">
                  <c:v>0.152994257588187</c:v>
                </c:pt>
                <c:pt idx="27">
                  <c:v>0.167760459392945</c:v>
                </c:pt>
                <c:pt idx="28">
                  <c:v>0.173092698933552</c:v>
                </c:pt>
                <c:pt idx="29">
                  <c:v>0.173092698933552</c:v>
                </c:pt>
                <c:pt idx="30">
                  <c:v>0.170631665299426</c:v>
                </c:pt>
                <c:pt idx="31">
                  <c:v>0.156685808039377</c:v>
                </c:pt>
                <c:pt idx="32">
                  <c:v>0.139048400328138</c:v>
                </c:pt>
                <c:pt idx="33">
                  <c:v>0.161197703035275</c:v>
                </c:pt>
                <c:pt idx="34">
                  <c:v>0.186628383921247</c:v>
                </c:pt>
                <c:pt idx="35">
                  <c:v>0.205906480721903</c:v>
                </c:pt>
                <c:pt idx="36">
                  <c:v>0.150943396226415</c:v>
                </c:pt>
                <c:pt idx="37">
                  <c:v>0.118129614438065</c:v>
                </c:pt>
                <c:pt idx="38">
                  <c:v>0.144380639868745</c:v>
                </c:pt>
                <c:pt idx="39">
                  <c:v>0.136587366694012</c:v>
                </c:pt>
                <c:pt idx="40">
                  <c:v>0.121000820344545</c:v>
                </c:pt>
                <c:pt idx="41">
                  <c:v>0.091468416735029</c:v>
                </c:pt>
                <c:pt idx="42">
                  <c:v>0.091468416735029</c:v>
                </c:pt>
                <c:pt idx="43">
                  <c:v>0.0</c:v>
                </c:pt>
                <c:pt idx="44">
                  <c:v>0.0217391304347826</c:v>
                </c:pt>
                <c:pt idx="45">
                  <c:v>0.077932731747334</c:v>
                </c:pt>
                <c:pt idx="46">
                  <c:v>0.182936833470057</c:v>
                </c:pt>
                <c:pt idx="47">
                  <c:v>0.20836751435603</c:v>
                </c:pt>
                <c:pt idx="48">
                  <c:v>0.207136997538967</c:v>
                </c:pt>
                <c:pt idx="49">
                  <c:v>0.250205086136177</c:v>
                </c:pt>
                <c:pt idx="50">
                  <c:v>0.296964725184578</c:v>
                </c:pt>
                <c:pt idx="51">
                  <c:v>0.273174733388023</c:v>
                </c:pt>
                <c:pt idx="52">
                  <c:v>0.265791632485645</c:v>
                </c:pt>
                <c:pt idx="53">
                  <c:v>0.280557834290402</c:v>
                </c:pt>
                <c:pt idx="54">
                  <c:v>0.270713699753897</c:v>
                </c:pt>
                <c:pt idx="55">
                  <c:v>0.222313371616079</c:v>
                </c:pt>
                <c:pt idx="56">
                  <c:v>0.109105824446267</c:v>
                </c:pt>
                <c:pt idx="57">
                  <c:v>0.133716160787531</c:v>
                </c:pt>
                <c:pt idx="58">
                  <c:v>0.11402789171452</c:v>
                </c:pt>
                <c:pt idx="59">
                  <c:v>0.112797374897457</c:v>
                </c:pt>
                <c:pt idx="60">
                  <c:v>0.0894175553732571</c:v>
                </c:pt>
                <c:pt idx="61">
                  <c:v>0.121000820344545</c:v>
                </c:pt>
                <c:pt idx="62">
                  <c:v>0.176374077112387</c:v>
                </c:pt>
                <c:pt idx="63">
                  <c:v>0.229286300246103</c:v>
                </c:pt>
                <c:pt idx="64">
                  <c:v>0.253076292042658</c:v>
                </c:pt>
                <c:pt idx="65">
                  <c:v>0.277276456111567</c:v>
                </c:pt>
                <c:pt idx="66">
                  <c:v>0.367514356029533</c:v>
                </c:pt>
                <c:pt idx="67">
                  <c:v>0.356849876948318</c:v>
                </c:pt>
                <c:pt idx="68">
                  <c:v>0.388022969647252</c:v>
                </c:pt>
                <c:pt idx="69">
                  <c:v>0.364232977850697</c:v>
                </c:pt>
                <c:pt idx="70">
                  <c:v>0.380639868744873</c:v>
                </c:pt>
                <c:pt idx="71">
                  <c:v>0.420016406890894</c:v>
                </c:pt>
                <c:pt idx="72">
                  <c:v>0.30557834290402</c:v>
                </c:pt>
                <c:pt idx="73">
                  <c:v>0.309269893355209</c:v>
                </c:pt>
                <c:pt idx="74">
                  <c:v>0.327317473338802</c:v>
                </c:pt>
                <c:pt idx="75">
                  <c:v>0.283839212469237</c:v>
                </c:pt>
                <c:pt idx="76">
                  <c:v>0.268662838392125</c:v>
                </c:pt>
                <c:pt idx="77">
                  <c:v>0.273995077932732</c:v>
                </c:pt>
                <c:pt idx="78">
                  <c:v>0.245283018867925</c:v>
                </c:pt>
                <c:pt idx="79">
                  <c:v>0.275225594749795</c:v>
                </c:pt>
                <c:pt idx="80">
                  <c:v>0.235028712059065</c:v>
                </c:pt>
                <c:pt idx="81">
                  <c:v>0.271534044298605</c:v>
                </c:pt>
                <c:pt idx="82">
                  <c:v>0.342904019688269</c:v>
                </c:pt>
                <c:pt idx="83">
                  <c:v>0.375307629204266</c:v>
                </c:pt>
                <c:pt idx="84">
                  <c:v>0.363002461033634</c:v>
                </c:pt>
                <c:pt idx="85">
                  <c:v>0.325266611977031</c:v>
                </c:pt>
                <c:pt idx="86">
                  <c:v>0.298605414273995</c:v>
                </c:pt>
                <c:pt idx="87">
                  <c:v>0.327727645611157</c:v>
                </c:pt>
                <c:pt idx="88">
                  <c:v>0.305988515176374</c:v>
                </c:pt>
                <c:pt idx="89">
                  <c:v>0.360131255127154</c:v>
                </c:pt>
                <c:pt idx="90">
                  <c:v>0.429040196882691</c:v>
                </c:pt>
                <c:pt idx="91">
                  <c:v>0.380229696472519</c:v>
                </c:pt>
                <c:pt idx="92">
                  <c:v>0.350287120590648</c:v>
                </c:pt>
                <c:pt idx="93">
                  <c:v>0.335110746513536</c:v>
                </c:pt>
                <c:pt idx="94">
                  <c:v>0.271534044298606</c:v>
                </c:pt>
                <c:pt idx="95">
                  <c:v>0.361361771944217</c:v>
                </c:pt>
                <c:pt idx="96">
                  <c:v>0.373256767842495</c:v>
                </c:pt>
                <c:pt idx="97">
                  <c:v>0.329368334700574</c:v>
                </c:pt>
                <c:pt idx="98">
                  <c:v>0.378589007383101</c:v>
                </c:pt>
                <c:pt idx="99">
                  <c:v>0.370795734208368</c:v>
                </c:pt>
                <c:pt idx="100">
                  <c:v>0.37571780147662</c:v>
                </c:pt>
                <c:pt idx="101">
                  <c:v>0.423707957342083</c:v>
                </c:pt>
                <c:pt idx="102">
                  <c:v>0.447497949138638</c:v>
                </c:pt>
                <c:pt idx="103">
                  <c:v>0.446267432321575</c:v>
                </c:pt>
                <c:pt idx="104">
                  <c:v>0.495898277276456</c:v>
                </c:pt>
                <c:pt idx="105">
                  <c:v>0.504922067268253</c:v>
                </c:pt>
                <c:pt idx="106">
                  <c:v>0.547990155865464</c:v>
                </c:pt>
                <c:pt idx="107">
                  <c:v>0.575471698113208</c:v>
                </c:pt>
                <c:pt idx="108">
                  <c:v>0.518867924528302</c:v>
                </c:pt>
                <c:pt idx="109">
                  <c:v>0.482772764561116</c:v>
                </c:pt>
                <c:pt idx="110">
                  <c:v>0.468006562756358</c:v>
                </c:pt>
                <c:pt idx="111">
                  <c:v>0.407711238720263</c:v>
                </c:pt>
                <c:pt idx="112">
                  <c:v>0.450779327317473</c:v>
                </c:pt>
                <c:pt idx="113">
                  <c:v>0.463084495488105</c:v>
                </c:pt>
                <c:pt idx="114">
                  <c:v>0.518457752255947</c:v>
                </c:pt>
                <c:pt idx="115">
                  <c:v>0.512715340442986</c:v>
                </c:pt>
                <c:pt idx="116">
                  <c:v>0.490976210008204</c:v>
                </c:pt>
                <c:pt idx="117">
                  <c:v>0.538966365873667</c:v>
                </c:pt>
                <c:pt idx="118">
                  <c:v>0.562756357670222</c:v>
                </c:pt>
                <c:pt idx="119">
                  <c:v>0.545529122231337</c:v>
                </c:pt>
                <c:pt idx="120">
                  <c:v>0.576292042657916</c:v>
                </c:pt>
                <c:pt idx="121">
                  <c:v>0.671452009844134</c:v>
                </c:pt>
                <c:pt idx="122">
                  <c:v>0.661197703035275</c:v>
                </c:pt>
                <c:pt idx="123">
                  <c:v>0.705086136177194</c:v>
                </c:pt>
                <c:pt idx="124">
                  <c:v>0.65791632485644</c:v>
                </c:pt>
                <c:pt idx="125">
                  <c:v>0.667760459392945</c:v>
                </c:pt>
                <c:pt idx="126">
                  <c:v>0.636587366694012</c:v>
                </c:pt>
                <c:pt idx="127">
                  <c:v>0.599261689909762</c:v>
                </c:pt>
                <c:pt idx="128">
                  <c:v>0.609926168990976</c:v>
                </c:pt>
                <c:pt idx="129">
                  <c:v>0.618129614438064</c:v>
                </c:pt>
                <c:pt idx="130">
                  <c:v>0.572190319934373</c:v>
                </c:pt>
                <c:pt idx="131">
                  <c:v>0.489335520918786</c:v>
                </c:pt>
                <c:pt idx="132">
                  <c:v>0.5</c:v>
                </c:pt>
                <c:pt idx="133">
                  <c:v>0.443396226415094</c:v>
                </c:pt>
                <c:pt idx="134">
                  <c:v>0.454881050041017</c:v>
                </c:pt>
                <c:pt idx="135">
                  <c:v>0.423707957342084</c:v>
                </c:pt>
                <c:pt idx="136">
                  <c:v>0.443806398687449</c:v>
                </c:pt>
                <c:pt idx="137">
                  <c:v>0.428630024610336</c:v>
                </c:pt>
                <c:pt idx="138">
                  <c:v>0.431911402789172</c:v>
                </c:pt>
                <c:pt idx="139">
                  <c:v>0.428219852337982</c:v>
                </c:pt>
                <c:pt idx="140">
                  <c:v>0.400738310090238</c:v>
                </c:pt>
                <c:pt idx="141">
                  <c:v>0.472108285479902</c:v>
                </c:pt>
                <c:pt idx="142">
                  <c:v>0.452009844134537</c:v>
                </c:pt>
                <c:pt idx="143">
                  <c:v>0.499589827727645</c:v>
                </c:pt>
                <c:pt idx="144">
                  <c:v>0.4766201804758</c:v>
                </c:pt>
                <c:pt idx="145">
                  <c:v>0.498359310910582</c:v>
                </c:pt>
                <c:pt idx="146">
                  <c:v>0.462674323215751</c:v>
                </c:pt>
                <c:pt idx="147">
                  <c:v>0.457342083675143</c:v>
                </c:pt>
                <c:pt idx="148">
                  <c:v>0.436833470057424</c:v>
                </c:pt>
                <c:pt idx="149">
                  <c:v>0.428219852337982</c:v>
                </c:pt>
                <c:pt idx="150">
                  <c:v>0.461853978671041</c:v>
                </c:pt>
                <c:pt idx="151">
                  <c:v>0.443396226415095</c:v>
                </c:pt>
                <c:pt idx="152">
                  <c:v>0.460213289581624</c:v>
                </c:pt>
                <c:pt idx="153">
                  <c:v>0.434782608695652</c:v>
                </c:pt>
                <c:pt idx="154">
                  <c:v>0.479491386382281</c:v>
                </c:pt>
                <c:pt idx="155">
                  <c:v>0.531583264971288</c:v>
                </c:pt>
                <c:pt idx="156">
                  <c:v>0.585726004922068</c:v>
                </c:pt>
                <c:pt idx="157">
                  <c:v>0.57752255947498</c:v>
                </c:pt>
                <c:pt idx="158">
                  <c:v>0.656685808039377</c:v>
                </c:pt>
                <c:pt idx="159">
                  <c:v>0.713699753896636</c:v>
                </c:pt>
                <c:pt idx="160">
                  <c:v>0.703445447087777</c:v>
                </c:pt>
                <c:pt idx="161">
                  <c:v>0.666119770303527</c:v>
                </c:pt>
                <c:pt idx="162">
                  <c:v>0.646841673502871</c:v>
                </c:pt>
                <c:pt idx="163">
                  <c:v>0.65709598031173</c:v>
                </c:pt>
                <c:pt idx="164">
                  <c:v>0.626333059885152</c:v>
                </c:pt>
                <c:pt idx="165">
                  <c:v>0.566447908121412</c:v>
                </c:pt>
                <c:pt idx="166">
                  <c:v>0.64766201804758</c:v>
                </c:pt>
                <c:pt idx="167">
                  <c:v>0.73174733388023</c:v>
                </c:pt>
                <c:pt idx="168">
                  <c:v>0.701394585726005</c:v>
                </c:pt>
                <c:pt idx="169">
                  <c:v>0.710008203445447</c:v>
                </c:pt>
                <c:pt idx="170">
                  <c:v>0.779327317473339</c:v>
                </c:pt>
                <c:pt idx="171">
                  <c:v>0.785479901558655</c:v>
                </c:pt>
                <c:pt idx="172">
                  <c:v>0.803937653814602</c:v>
                </c:pt>
                <c:pt idx="173">
                  <c:v>0.83839212469237</c:v>
                </c:pt>
                <c:pt idx="174">
                  <c:v>0.922067268252666</c:v>
                </c:pt>
                <c:pt idx="175">
                  <c:v>0.965955701394585</c:v>
                </c:pt>
                <c:pt idx="176">
                  <c:v>0.885561936013126</c:v>
                </c:pt>
                <c:pt idx="177">
                  <c:v>0.82526661197703</c:v>
                </c:pt>
                <c:pt idx="178">
                  <c:v>0.870385561936013</c:v>
                </c:pt>
                <c:pt idx="179">
                  <c:v>0.851517637407711</c:v>
                </c:pt>
                <c:pt idx="180">
                  <c:v>0.899917965545529</c:v>
                </c:pt>
                <c:pt idx="18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56512"/>
        <c:axId val="216365952"/>
      </c:scatterChart>
      <c:valAx>
        <c:axId val="24555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65952"/>
        <c:crosses val="autoZero"/>
        <c:crossBetween val="midCat"/>
      </c:valAx>
      <c:valAx>
        <c:axId val="2163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Normalize [0 1] </a:t>
                </a:r>
                <a:r>
                  <a:rPr lang="en-US"/>
                  <a:t>10-yr Moving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 baseline="0"/>
                  <a:t>Average </a:t>
                </a: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5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10-yr Moving Average Temperature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Normalized [0 1]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'Final Dataset'!$I$18:$K$18</c:f>
              <c:strCache>
                <c:ptCount val="1"/>
                <c:pt idx="0">
                  <c:v>Kinsgton, JAM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'Final Dataset'!$I$20:$I$201</c:f>
              <c:numCache>
                <c:formatCode>General</c:formatCode>
                <c:ptCount val="182"/>
                <c:pt idx="0">
                  <c:v>1828.0</c:v>
                </c:pt>
                <c:pt idx="1">
                  <c:v>1829.0</c:v>
                </c:pt>
                <c:pt idx="2">
                  <c:v>1832.0</c:v>
                </c:pt>
                <c:pt idx="3">
                  <c:v>1834.0</c:v>
                </c:pt>
                <c:pt idx="4">
                  <c:v>1835.0</c:v>
                </c:pt>
                <c:pt idx="5">
                  <c:v>1836.0</c:v>
                </c:pt>
                <c:pt idx="6">
                  <c:v>1837.0</c:v>
                </c:pt>
                <c:pt idx="7">
                  <c:v>1838.0</c:v>
                </c:pt>
                <c:pt idx="8">
                  <c:v>1839.0</c:v>
                </c:pt>
                <c:pt idx="9">
                  <c:v>1840.0</c:v>
                </c:pt>
                <c:pt idx="10">
                  <c:v>1841.0</c:v>
                </c:pt>
                <c:pt idx="11">
                  <c:v>1842.0</c:v>
                </c:pt>
                <c:pt idx="12">
                  <c:v>1843.0</c:v>
                </c:pt>
                <c:pt idx="13">
                  <c:v>1844.0</c:v>
                </c:pt>
                <c:pt idx="14">
                  <c:v>1845.0</c:v>
                </c:pt>
                <c:pt idx="15">
                  <c:v>1847.0</c:v>
                </c:pt>
                <c:pt idx="16">
                  <c:v>1848.0</c:v>
                </c:pt>
                <c:pt idx="17">
                  <c:v>1849.0</c:v>
                </c:pt>
                <c:pt idx="18">
                  <c:v>1850.0</c:v>
                </c:pt>
                <c:pt idx="19">
                  <c:v>1851.0</c:v>
                </c:pt>
                <c:pt idx="20">
                  <c:v>1852.0</c:v>
                </c:pt>
                <c:pt idx="21">
                  <c:v>1853.0</c:v>
                </c:pt>
                <c:pt idx="22">
                  <c:v>1854.0</c:v>
                </c:pt>
                <c:pt idx="23">
                  <c:v>1855.0</c:v>
                </c:pt>
                <c:pt idx="24">
                  <c:v>1856.0</c:v>
                </c:pt>
                <c:pt idx="25">
                  <c:v>1857.0</c:v>
                </c:pt>
                <c:pt idx="26">
                  <c:v>1858.0</c:v>
                </c:pt>
                <c:pt idx="27">
                  <c:v>1859.0</c:v>
                </c:pt>
                <c:pt idx="28">
                  <c:v>1860.0</c:v>
                </c:pt>
                <c:pt idx="29">
                  <c:v>1861.0</c:v>
                </c:pt>
                <c:pt idx="30">
                  <c:v>1862.0</c:v>
                </c:pt>
                <c:pt idx="31">
                  <c:v>1863.0</c:v>
                </c:pt>
                <c:pt idx="32">
                  <c:v>1864.0</c:v>
                </c:pt>
                <c:pt idx="33">
                  <c:v>1865.0</c:v>
                </c:pt>
                <c:pt idx="34">
                  <c:v>1866.0</c:v>
                </c:pt>
                <c:pt idx="35">
                  <c:v>1867.0</c:v>
                </c:pt>
                <c:pt idx="36">
                  <c:v>1868.0</c:v>
                </c:pt>
                <c:pt idx="37">
                  <c:v>1869.0</c:v>
                </c:pt>
                <c:pt idx="38">
                  <c:v>1870.0</c:v>
                </c:pt>
                <c:pt idx="39">
                  <c:v>1871.0</c:v>
                </c:pt>
                <c:pt idx="40">
                  <c:v>1872.0</c:v>
                </c:pt>
                <c:pt idx="41">
                  <c:v>1873.0</c:v>
                </c:pt>
                <c:pt idx="42">
                  <c:v>1874.0</c:v>
                </c:pt>
                <c:pt idx="43">
                  <c:v>1875.0</c:v>
                </c:pt>
                <c:pt idx="44">
                  <c:v>1876.0</c:v>
                </c:pt>
                <c:pt idx="45">
                  <c:v>1877.0</c:v>
                </c:pt>
                <c:pt idx="46">
                  <c:v>1878.0</c:v>
                </c:pt>
                <c:pt idx="47">
                  <c:v>1879.0</c:v>
                </c:pt>
                <c:pt idx="48">
                  <c:v>1880.0</c:v>
                </c:pt>
                <c:pt idx="49">
                  <c:v>1881.0</c:v>
                </c:pt>
                <c:pt idx="50">
                  <c:v>1882.0</c:v>
                </c:pt>
                <c:pt idx="51">
                  <c:v>1883.0</c:v>
                </c:pt>
                <c:pt idx="52">
                  <c:v>1884.0</c:v>
                </c:pt>
                <c:pt idx="53">
                  <c:v>1885.0</c:v>
                </c:pt>
                <c:pt idx="54">
                  <c:v>1886.0</c:v>
                </c:pt>
                <c:pt idx="55">
                  <c:v>1887.0</c:v>
                </c:pt>
                <c:pt idx="56">
                  <c:v>1888.0</c:v>
                </c:pt>
                <c:pt idx="57">
                  <c:v>1889.0</c:v>
                </c:pt>
                <c:pt idx="58">
                  <c:v>1890.0</c:v>
                </c:pt>
                <c:pt idx="59">
                  <c:v>1891.0</c:v>
                </c:pt>
                <c:pt idx="60">
                  <c:v>1892.0</c:v>
                </c:pt>
                <c:pt idx="61">
                  <c:v>1893.0</c:v>
                </c:pt>
                <c:pt idx="62">
                  <c:v>1894.0</c:v>
                </c:pt>
                <c:pt idx="63">
                  <c:v>1895.0</c:v>
                </c:pt>
                <c:pt idx="64">
                  <c:v>1896.0</c:v>
                </c:pt>
                <c:pt idx="65">
                  <c:v>1897.0</c:v>
                </c:pt>
                <c:pt idx="66">
                  <c:v>1898.0</c:v>
                </c:pt>
                <c:pt idx="67">
                  <c:v>1899.0</c:v>
                </c:pt>
                <c:pt idx="68">
                  <c:v>1900.0</c:v>
                </c:pt>
                <c:pt idx="69">
                  <c:v>1901.0</c:v>
                </c:pt>
                <c:pt idx="70">
                  <c:v>1902.0</c:v>
                </c:pt>
                <c:pt idx="71">
                  <c:v>1903.0</c:v>
                </c:pt>
                <c:pt idx="72">
                  <c:v>1904.0</c:v>
                </c:pt>
                <c:pt idx="73">
                  <c:v>1905.0</c:v>
                </c:pt>
                <c:pt idx="74">
                  <c:v>1906.0</c:v>
                </c:pt>
                <c:pt idx="75">
                  <c:v>1907.0</c:v>
                </c:pt>
                <c:pt idx="76">
                  <c:v>1908.0</c:v>
                </c:pt>
                <c:pt idx="77">
                  <c:v>1909.0</c:v>
                </c:pt>
                <c:pt idx="78">
                  <c:v>1910.0</c:v>
                </c:pt>
                <c:pt idx="79">
                  <c:v>1911.0</c:v>
                </c:pt>
                <c:pt idx="80">
                  <c:v>1912.0</c:v>
                </c:pt>
                <c:pt idx="81">
                  <c:v>1913.0</c:v>
                </c:pt>
                <c:pt idx="82">
                  <c:v>1914.0</c:v>
                </c:pt>
                <c:pt idx="83">
                  <c:v>1915.0</c:v>
                </c:pt>
                <c:pt idx="84">
                  <c:v>1916.0</c:v>
                </c:pt>
                <c:pt idx="85">
                  <c:v>1917.0</c:v>
                </c:pt>
                <c:pt idx="86">
                  <c:v>1918.0</c:v>
                </c:pt>
                <c:pt idx="87">
                  <c:v>1919.0</c:v>
                </c:pt>
                <c:pt idx="88">
                  <c:v>1920.0</c:v>
                </c:pt>
                <c:pt idx="89">
                  <c:v>1921.0</c:v>
                </c:pt>
                <c:pt idx="90">
                  <c:v>1922.0</c:v>
                </c:pt>
                <c:pt idx="91">
                  <c:v>1923.0</c:v>
                </c:pt>
                <c:pt idx="92">
                  <c:v>1924.0</c:v>
                </c:pt>
                <c:pt idx="93">
                  <c:v>1925.0</c:v>
                </c:pt>
                <c:pt idx="94">
                  <c:v>1926.0</c:v>
                </c:pt>
                <c:pt idx="95">
                  <c:v>1927.0</c:v>
                </c:pt>
                <c:pt idx="96">
                  <c:v>1928.0</c:v>
                </c:pt>
                <c:pt idx="97">
                  <c:v>1929.0</c:v>
                </c:pt>
                <c:pt idx="98">
                  <c:v>1930.0</c:v>
                </c:pt>
                <c:pt idx="99">
                  <c:v>1931.0</c:v>
                </c:pt>
                <c:pt idx="100">
                  <c:v>1932.0</c:v>
                </c:pt>
                <c:pt idx="101">
                  <c:v>1933.0</c:v>
                </c:pt>
                <c:pt idx="102">
                  <c:v>1934.0</c:v>
                </c:pt>
                <c:pt idx="103">
                  <c:v>1935.0</c:v>
                </c:pt>
                <c:pt idx="104">
                  <c:v>1936.0</c:v>
                </c:pt>
                <c:pt idx="105">
                  <c:v>1937.0</c:v>
                </c:pt>
                <c:pt idx="106">
                  <c:v>1938.0</c:v>
                </c:pt>
                <c:pt idx="107">
                  <c:v>1939.0</c:v>
                </c:pt>
                <c:pt idx="108">
                  <c:v>1940.0</c:v>
                </c:pt>
                <c:pt idx="109">
                  <c:v>1941.0</c:v>
                </c:pt>
                <c:pt idx="110">
                  <c:v>1942.0</c:v>
                </c:pt>
                <c:pt idx="111">
                  <c:v>1943.0</c:v>
                </c:pt>
                <c:pt idx="112">
                  <c:v>1944.0</c:v>
                </c:pt>
                <c:pt idx="113">
                  <c:v>1945.0</c:v>
                </c:pt>
                <c:pt idx="114">
                  <c:v>1946.0</c:v>
                </c:pt>
                <c:pt idx="115">
                  <c:v>1947.0</c:v>
                </c:pt>
                <c:pt idx="116">
                  <c:v>1948.0</c:v>
                </c:pt>
                <c:pt idx="117">
                  <c:v>1949.0</c:v>
                </c:pt>
                <c:pt idx="118">
                  <c:v>1950.0</c:v>
                </c:pt>
                <c:pt idx="119">
                  <c:v>1951.0</c:v>
                </c:pt>
                <c:pt idx="120">
                  <c:v>1952.0</c:v>
                </c:pt>
                <c:pt idx="121">
                  <c:v>1953.0</c:v>
                </c:pt>
                <c:pt idx="122">
                  <c:v>1954.0</c:v>
                </c:pt>
                <c:pt idx="123">
                  <c:v>1955.0</c:v>
                </c:pt>
                <c:pt idx="124">
                  <c:v>1956.0</c:v>
                </c:pt>
                <c:pt idx="125">
                  <c:v>1957.0</c:v>
                </c:pt>
                <c:pt idx="126">
                  <c:v>1958.0</c:v>
                </c:pt>
                <c:pt idx="127">
                  <c:v>1959.0</c:v>
                </c:pt>
                <c:pt idx="128">
                  <c:v>1960.0</c:v>
                </c:pt>
                <c:pt idx="129">
                  <c:v>1961.0</c:v>
                </c:pt>
                <c:pt idx="130">
                  <c:v>1962.0</c:v>
                </c:pt>
                <c:pt idx="131">
                  <c:v>1963.0</c:v>
                </c:pt>
                <c:pt idx="132">
                  <c:v>1964.0</c:v>
                </c:pt>
                <c:pt idx="133">
                  <c:v>1965.0</c:v>
                </c:pt>
                <c:pt idx="134">
                  <c:v>1966.0</c:v>
                </c:pt>
                <c:pt idx="135">
                  <c:v>1967.0</c:v>
                </c:pt>
                <c:pt idx="136">
                  <c:v>1968.0</c:v>
                </c:pt>
                <c:pt idx="137">
                  <c:v>1969.0</c:v>
                </c:pt>
                <c:pt idx="138">
                  <c:v>1970.0</c:v>
                </c:pt>
                <c:pt idx="139">
                  <c:v>1971.0</c:v>
                </c:pt>
                <c:pt idx="140">
                  <c:v>1972.0</c:v>
                </c:pt>
                <c:pt idx="141">
                  <c:v>1973.0</c:v>
                </c:pt>
                <c:pt idx="142">
                  <c:v>1974.0</c:v>
                </c:pt>
                <c:pt idx="143">
                  <c:v>1975.0</c:v>
                </c:pt>
                <c:pt idx="144">
                  <c:v>1976.0</c:v>
                </c:pt>
                <c:pt idx="145">
                  <c:v>1977.0</c:v>
                </c:pt>
                <c:pt idx="146">
                  <c:v>1978.0</c:v>
                </c:pt>
                <c:pt idx="147">
                  <c:v>1979.0</c:v>
                </c:pt>
                <c:pt idx="148">
                  <c:v>1980.0</c:v>
                </c:pt>
                <c:pt idx="149">
                  <c:v>1981.0</c:v>
                </c:pt>
                <c:pt idx="150">
                  <c:v>1982.0</c:v>
                </c:pt>
                <c:pt idx="151">
                  <c:v>1983.0</c:v>
                </c:pt>
                <c:pt idx="152">
                  <c:v>1984.0</c:v>
                </c:pt>
                <c:pt idx="153">
                  <c:v>1985.0</c:v>
                </c:pt>
                <c:pt idx="154">
                  <c:v>1986.0</c:v>
                </c:pt>
                <c:pt idx="155">
                  <c:v>1987.0</c:v>
                </c:pt>
                <c:pt idx="156">
                  <c:v>1988.0</c:v>
                </c:pt>
                <c:pt idx="157">
                  <c:v>1989.0</c:v>
                </c:pt>
                <c:pt idx="158">
                  <c:v>1990.0</c:v>
                </c:pt>
                <c:pt idx="159">
                  <c:v>1991.0</c:v>
                </c:pt>
                <c:pt idx="160">
                  <c:v>1992.0</c:v>
                </c:pt>
                <c:pt idx="161">
                  <c:v>1993.0</c:v>
                </c:pt>
                <c:pt idx="162">
                  <c:v>1994.0</c:v>
                </c:pt>
                <c:pt idx="163">
                  <c:v>1995.0</c:v>
                </c:pt>
                <c:pt idx="164">
                  <c:v>1996.0</c:v>
                </c:pt>
                <c:pt idx="165">
                  <c:v>1997.0</c:v>
                </c:pt>
                <c:pt idx="166">
                  <c:v>1998.0</c:v>
                </c:pt>
                <c:pt idx="167">
                  <c:v>1999.0</c:v>
                </c:pt>
                <c:pt idx="168">
                  <c:v>2000.0</c:v>
                </c:pt>
                <c:pt idx="169">
                  <c:v>2001.0</c:v>
                </c:pt>
                <c:pt idx="170">
                  <c:v>2002.0</c:v>
                </c:pt>
                <c:pt idx="171">
                  <c:v>2003.0</c:v>
                </c:pt>
                <c:pt idx="172">
                  <c:v>2004.0</c:v>
                </c:pt>
                <c:pt idx="173">
                  <c:v>2005.0</c:v>
                </c:pt>
                <c:pt idx="174">
                  <c:v>2006.0</c:v>
                </c:pt>
                <c:pt idx="175">
                  <c:v>2007.0</c:v>
                </c:pt>
                <c:pt idx="176">
                  <c:v>2008.0</c:v>
                </c:pt>
                <c:pt idx="177">
                  <c:v>2009.0</c:v>
                </c:pt>
                <c:pt idx="178">
                  <c:v>2010.0</c:v>
                </c:pt>
                <c:pt idx="179">
                  <c:v>2011.0</c:v>
                </c:pt>
                <c:pt idx="180">
                  <c:v>2012.0</c:v>
                </c:pt>
                <c:pt idx="181">
                  <c:v>2013.0</c:v>
                </c:pt>
              </c:numCache>
            </c:numRef>
          </c:xVal>
          <c:yVal>
            <c:numRef>
              <c:f>'Final Dataset'!$L$20:$L$201</c:f>
              <c:numCache>
                <c:formatCode>0.00</c:formatCode>
                <c:ptCount val="182"/>
                <c:pt idx="9">
                  <c:v>0.0635838150289073</c:v>
                </c:pt>
                <c:pt idx="10">
                  <c:v>0.0</c:v>
                </c:pt>
                <c:pt idx="11">
                  <c:v>0.000578034682081629</c:v>
                </c:pt>
                <c:pt idx="12">
                  <c:v>0.0364161849711015</c:v>
                </c:pt>
                <c:pt idx="13">
                  <c:v>0.135260115606939</c:v>
                </c:pt>
                <c:pt idx="14">
                  <c:v>0.128901734104051</c:v>
                </c:pt>
                <c:pt idx="15">
                  <c:v>0.156069364161853</c:v>
                </c:pt>
                <c:pt idx="16">
                  <c:v>0.167630057803473</c:v>
                </c:pt>
                <c:pt idx="17">
                  <c:v>0.213294797687864</c:v>
                </c:pt>
                <c:pt idx="18">
                  <c:v>0.23526011560694</c:v>
                </c:pt>
                <c:pt idx="19">
                  <c:v>0.246242774566476</c:v>
                </c:pt>
                <c:pt idx="20">
                  <c:v>0.253757225433531</c:v>
                </c:pt>
                <c:pt idx="21">
                  <c:v>0.256069364161853</c:v>
                </c:pt>
                <c:pt idx="22">
                  <c:v>0.263005780346825</c:v>
                </c:pt>
                <c:pt idx="23">
                  <c:v>0.309248554913296</c:v>
                </c:pt>
                <c:pt idx="24">
                  <c:v>0.380924855491329</c:v>
                </c:pt>
                <c:pt idx="25">
                  <c:v>0.348554913294799</c:v>
                </c:pt>
                <c:pt idx="26">
                  <c:v>0.325433526011563</c:v>
                </c:pt>
                <c:pt idx="27">
                  <c:v>0.288439306358382</c:v>
                </c:pt>
                <c:pt idx="28">
                  <c:v>0.265317919075145</c:v>
                </c:pt>
                <c:pt idx="29">
                  <c:v>0.26763005780347</c:v>
                </c:pt>
                <c:pt idx="30">
                  <c:v>0.288439306358382</c:v>
                </c:pt>
                <c:pt idx="31">
                  <c:v>0.291907514450867</c:v>
                </c:pt>
                <c:pt idx="32">
                  <c:v>0.277456647398843</c:v>
                </c:pt>
                <c:pt idx="33">
                  <c:v>0.275144508670518</c:v>
                </c:pt>
                <c:pt idx="34">
                  <c:v>0.206936416184973</c:v>
                </c:pt>
                <c:pt idx="35">
                  <c:v>0.234104046242778</c:v>
                </c:pt>
                <c:pt idx="36">
                  <c:v>0.280924855491333</c:v>
                </c:pt>
                <c:pt idx="37">
                  <c:v>0.345664739884393</c:v>
                </c:pt>
                <c:pt idx="38">
                  <c:v>0.354335260115609</c:v>
                </c:pt>
                <c:pt idx="39">
                  <c:v>0.347976878612717</c:v>
                </c:pt>
                <c:pt idx="40">
                  <c:v>0.364739884393066</c:v>
                </c:pt>
                <c:pt idx="41">
                  <c:v>0.342774566473991</c:v>
                </c:pt>
                <c:pt idx="42">
                  <c:v>0.358381502890174</c:v>
                </c:pt>
                <c:pt idx="43">
                  <c:v>0.365317919075146</c:v>
                </c:pt>
                <c:pt idx="44">
                  <c:v>0.418497109826592</c:v>
                </c:pt>
                <c:pt idx="45">
                  <c:v>0.456069364161851</c:v>
                </c:pt>
                <c:pt idx="46">
                  <c:v>0.497687861271679</c:v>
                </c:pt>
                <c:pt idx="47">
                  <c:v>0.467052023121387</c:v>
                </c:pt>
                <c:pt idx="48">
                  <c:v>0.476878612716765</c:v>
                </c:pt>
                <c:pt idx="49">
                  <c:v>0.463583815028902</c:v>
                </c:pt>
                <c:pt idx="50">
                  <c:v>0.423121387283239</c:v>
                </c:pt>
                <c:pt idx="51">
                  <c:v>0.457225433526014</c:v>
                </c:pt>
                <c:pt idx="52">
                  <c:v>0.440462427745667</c:v>
                </c:pt>
                <c:pt idx="53">
                  <c:v>0.425433526011563</c:v>
                </c:pt>
                <c:pt idx="54">
                  <c:v>0.393641618497113</c:v>
                </c:pt>
                <c:pt idx="55">
                  <c:v>0.346242774566473</c:v>
                </c:pt>
                <c:pt idx="56">
                  <c:v>0.286705202312141</c:v>
                </c:pt>
                <c:pt idx="57">
                  <c:v>0.284393063583814</c:v>
                </c:pt>
                <c:pt idx="58">
                  <c:v>0.266473988439311</c:v>
                </c:pt>
                <c:pt idx="59">
                  <c:v>0.301156069364163</c:v>
                </c:pt>
                <c:pt idx="60">
                  <c:v>0.315028901734106</c:v>
                </c:pt>
                <c:pt idx="61">
                  <c:v>0.28150289017341</c:v>
                </c:pt>
                <c:pt idx="62">
                  <c:v>0.280924855491333</c:v>
                </c:pt>
                <c:pt idx="63">
                  <c:v>0.273410404624282</c:v>
                </c:pt>
                <c:pt idx="64">
                  <c:v>0.28554913294798</c:v>
                </c:pt>
                <c:pt idx="65">
                  <c:v>0.332369942196534</c:v>
                </c:pt>
                <c:pt idx="66">
                  <c:v>0.339306358381505</c:v>
                </c:pt>
                <c:pt idx="67">
                  <c:v>0.336416184971099</c:v>
                </c:pt>
                <c:pt idx="68">
                  <c:v>0.376300578034684</c:v>
                </c:pt>
                <c:pt idx="69">
                  <c:v>0.35549132947977</c:v>
                </c:pt>
                <c:pt idx="70">
                  <c:v>0.369942196531793</c:v>
                </c:pt>
                <c:pt idx="71">
                  <c:v>0.406936416184972</c:v>
                </c:pt>
                <c:pt idx="72">
                  <c:v>0.42485549132948</c:v>
                </c:pt>
                <c:pt idx="73">
                  <c:v>0.452601156069365</c:v>
                </c:pt>
                <c:pt idx="74">
                  <c:v>0.45664739884393</c:v>
                </c:pt>
                <c:pt idx="75">
                  <c:v>0.436994219653181</c:v>
                </c:pt>
                <c:pt idx="76">
                  <c:v>0.439884393063586</c:v>
                </c:pt>
                <c:pt idx="77">
                  <c:v>0.419653179190753</c:v>
                </c:pt>
                <c:pt idx="78">
                  <c:v>0.370520231213876</c:v>
                </c:pt>
                <c:pt idx="79">
                  <c:v>0.386705202312141</c:v>
                </c:pt>
                <c:pt idx="80">
                  <c:v>0.401734104046243</c:v>
                </c:pt>
                <c:pt idx="81">
                  <c:v>0.381502890173411</c:v>
                </c:pt>
                <c:pt idx="82">
                  <c:v>0.40057803468208</c:v>
                </c:pt>
                <c:pt idx="83">
                  <c:v>0.409826589595374</c:v>
                </c:pt>
                <c:pt idx="84">
                  <c:v>0.401156069364164</c:v>
                </c:pt>
                <c:pt idx="85">
                  <c:v>0.372254335260117</c:v>
                </c:pt>
                <c:pt idx="86">
                  <c:v>0.356647398843934</c:v>
                </c:pt>
                <c:pt idx="87">
                  <c:v>0.389017341040466</c:v>
                </c:pt>
                <c:pt idx="88">
                  <c:v>0.427745664739886</c:v>
                </c:pt>
                <c:pt idx="89">
                  <c:v>0.427745664739888</c:v>
                </c:pt>
                <c:pt idx="90">
                  <c:v>0.421387283236994</c:v>
                </c:pt>
                <c:pt idx="91">
                  <c:v>0.446820809248557</c:v>
                </c:pt>
                <c:pt idx="92">
                  <c:v>0.463005780346818</c:v>
                </c:pt>
                <c:pt idx="93">
                  <c:v>0.45086705202312</c:v>
                </c:pt>
                <c:pt idx="94">
                  <c:v>0.491907514450864</c:v>
                </c:pt>
                <c:pt idx="95">
                  <c:v>0.535260115606937</c:v>
                </c:pt>
                <c:pt idx="96">
                  <c:v>0.563005780346823</c:v>
                </c:pt>
                <c:pt idx="97">
                  <c:v>0.558381502890174</c:v>
                </c:pt>
                <c:pt idx="98">
                  <c:v>0.568786127167631</c:v>
                </c:pt>
                <c:pt idx="99">
                  <c:v>0.5878612716763</c:v>
                </c:pt>
                <c:pt idx="100">
                  <c:v>0.601156069364161</c:v>
                </c:pt>
                <c:pt idx="101">
                  <c:v>0.589017341040461</c:v>
                </c:pt>
                <c:pt idx="102">
                  <c:v>0.563005780346823</c:v>
                </c:pt>
                <c:pt idx="103">
                  <c:v>0.550867052023121</c:v>
                </c:pt>
                <c:pt idx="104">
                  <c:v>0.539306358381503</c:v>
                </c:pt>
                <c:pt idx="105">
                  <c:v>0.54335260115607</c:v>
                </c:pt>
                <c:pt idx="106">
                  <c:v>0.536416184971098</c:v>
                </c:pt>
                <c:pt idx="107">
                  <c:v>0.538728323699423</c:v>
                </c:pt>
                <c:pt idx="108">
                  <c:v>0.557803468208092</c:v>
                </c:pt>
                <c:pt idx="109">
                  <c:v>0.580346820809247</c:v>
                </c:pt>
                <c:pt idx="110">
                  <c:v>0.600578034682081</c:v>
                </c:pt>
                <c:pt idx="111">
                  <c:v>0.618497109826589</c:v>
                </c:pt>
                <c:pt idx="112">
                  <c:v>0.635838150289015</c:v>
                </c:pt>
                <c:pt idx="113">
                  <c:v>0.648554913294801</c:v>
                </c:pt>
                <c:pt idx="114">
                  <c:v>0.647398843930636</c:v>
                </c:pt>
                <c:pt idx="115">
                  <c:v>0.657803468208093</c:v>
                </c:pt>
                <c:pt idx="116">
                  <c:v>0.691329479768788</c:v>
                </c:pt>
                <c:pt idx="117">
                  <c:v>0.684393063583815</c:v>
                </c:pt>
                <c:pt idx="118">
                  <c:v>0.634682080924858</c:v>
                </c:pt>
                <c:pt idx="119">
                  <c:v>0.600000000000002</c:v>
                </c:pt>
                <c:pt idx="120">
                  <c:v>0.587283236994218</c:v>
                </c:pt>
                <c:pt idx="121">
                  <c:v>0.602312138728322</c:v>
                </c:pt>
                <c:pt idx="122">
                  <c:v>0.602312138728322</c:v>
                </c:pt>
                <c:pt idx="123">
                  <c:v>0.600000000000002</c:v>
                </c:pt>
                <c:pt idx="124">
                  <c:v>0.59306358381503</c:v>
                </c:pt>
                <c:pt idx="125">
                  <c:v>0.586705202312143</c:v>
                </c:pt>
                <c:pt idx="126">
                  <c:v>0.579190751445088</c:v>
                </c:pt>
                <c:pt idx="127">
                  <c:v>0.600578034682081</c:v>
                </c:pt>
                <c:pt idx="128">
                  <c:v>0.642196531791909</c:v>
                </c:pt>
                <c:pt idx="129">
                  <c:v>0.660693641618495</c:v>
                </c:pt>
                <c:pt idx="130">
                  <c:v>0.646242774566474</c:v>
                </c:pt>
                <c:pt idx="131">
                  <c:v>0.622543352601156</c:v>
                </c:pt>
                <c:pt idx="132">
                  <c:v>0.634682080924854</c:v>
                </c:pt>
                <c:pt idx="133">
                  <c:v>0.650867052023121</c:v>
                </c:pt>
                <c:pt idx="134">
                  <c:v>0.657225433526013</c:v>
                </c:pt>
                <c:pt idx="135">
                  <c:v>0.657803468208093</c:v>
                </c:pt>
                <c:pt idx="136">
                  <c:v>0.649132947976876</c:v>
                </c:pt>
                <c:pt idx="137">
                  <c:v>0.661849710982656</c:v>
                </c:pt>
                <c:pt idx="138">
                  <c:v>0.648554913294797</c:v>
                </c:pt>
                <c:pt idx="139">
                  <c:v>0.628323699421962</c:v>
                </c:pt>
                <c:pt idx="140">
                  <c:v>0.64393063583815</c:v>
                </c:pt>
                <c:pt idx="141">
                  <c:v>0.664739884393064</c:v>
                </c:pt>
                <c:pt idx="142">
                  <c:v>0.642774566473989</c:v>
                </c:pt>
                <c:pt idx="143">
                  <c:v>0.641040462427746</c:v>
                </c:pt>
                <c:pt idx="144">
                  <c:v>0.645664739884391</c:v>
                </c:pt>
                <c:pt idx="145">
                  <c:v>0.657803468208093</c:v>
                </c:pt>
                <c:pt idx="146">
                  <c:v>0.663583815028901</c:v>
                </c:pt>
                <c:pt idx="147">
                  <c:v>0.650289017341042</c:v>
                </c:pt>
                <c:pt idx="148">
                  <c:v>0.679768786127168</c:v>
                </c:pt>
                <c:pt idx="149">
                  <c:v>0.700578034682078</c:v>
                </c:pt>
                <c:pt idx="150">
                  <c:v>0.713294797687861</c:v>
                </c:pt>
                <c:pt idx="151">
                  <c:v>0.734104046242771</c:v>
                </c:pt>
                <c:pt idx="152">
                  <c:v>0.754335260115608</c:v>
                </c:pt>
                <c:pt idx="153">
                  <c:v>0.755491329479769</c:v>
                </c:pt>
                <c:pt idx="154">
                  <c:v>0.760115606936416</c:v>
                </c:pt>
                <c:pt idx="155">
                  <c:v>0.780346820809248</c:v>
                </c:pt>
                <c:pt idx="156">
                  <c:v>0.798265895953758</c:v>
                </c:pt>
                <c:pt idx="157">
                  <c:v>0.801734104046244</c:v>
                </c:pt>
                <c:pt idx="158">
                  <c:v>0.802890173410407</c:v>
                </c:pt>
                <c:pt idx="159">
                  <c:v>0.817341040462427</c:v>
                </c:pt>
                <c:pt idx="160">
                  <c:v>0.822543352601153</c:v>
                </c:pt>
                <c:pt idx="161">
                  <c:v>0.802312138728323</c:v>
                </c:pt>
                <c:pt idx="162">
                  <c:v>0.8364161849711</c:v>
                </c:pt>
                <c:pt idx="163">
                  <c:v>0.871098265895953</c:v>
                </c:pt>
                <c:pt idx="164">
                  <c:v>0.876300578034683</c:v>
                </c:pt>
                <c:pt idx="165">
                  <c:v>0.898265895953754</c:v>
                </c:pt>
                <c:pt idx="166">
                  <c:v>0.927745664739881</c:v>
                </c:pt>
                <c:pt idx="167">
                  <c:v>0.936416184971097</c:v>
                </c:pt>
                <c:pt idx="168">
                  <c:v>0.917919075144507</c:v>
                </c:pt>
                <c:pt idx="169">
                  <c:v>0.919653179190752</c:v>
                </c:pt>
                <c:pt idx="170">
                  <c:v>0.934682080924856</c:v>
                </c:pt>
                <c:pt idx="171">
                  <c:v>0.969364161849709</c:v>
                </c:pt>
                <c:pt idx="172">
                  <c:v>0.968786127167629</c:v>
                </c:pt>
                <c:pt idx="173">
                  <c:v>0.965317919075143</c:v>
                </c:pt>
                <c:pt idx="174">
                  <c:v>1.0</c:v>
                </c:pt>
                <c:pt idx="175">
                  <c:v>0.989017341040463</c:v>
                </c:pt>
                <c:pt idx="176">
                  <c:v>0.952601156069364</c:v>
                </c:pt>
                <c:pt idx="177">
                  <c:v>0.969942196531792</c:v>
                </c:pt>
                <c:pt idx="178">
                  <c:v>0.977456647398845</c:v>
                </c:pt>
                <c:pt idx="179">
                  <c:v>0.971676300578035</c:v>
                </c:pt>
                <c:pt idx="180">
                  <c:v>0.971676300578035</c:v>
                </c:pt>
                <c:pt idx="181">
                  <c:v>0.959537572254335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441088"/>
        <c:axId val="251868880"/>
      </c:scatterChart>
      <c:valAx>
        <c:axId val="25144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68880"/>
        <c:crosses val="autoZero"/>
        <c:crossBetween val="midCat"/>
      </c:valAx>
      <c:valAx>
        <c:axId val="2518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Normalize [0 1] </a:t>
                </a:r>
                <a:r>
                  <a:rPr lang="en-US"/>
                  <a:t>10-yr Moving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 baseline="0"/>
                  <a:t>Average </a:t>
                </a: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4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10-yr Moving Average Temperature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Normalized [0 1]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 Dataset'!$A$18:$C$18</c:f>
              <c:strCache>
                <c:ptCount val="1"/>
                <c:pt idx="0">
                  <c:v>Toronto, 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'Final Dataset'!$A$20:$A$201</c:f>
              <c:numCache>
                <c:formatCode>General</c:formatCode>
                <c:ptCount val="182"/>
                <c:pt idx="0">
                  <c:v>1828.0</c:v>
                </c:pt>
                <c:pt idx="1">
                  <c:v>1829.0</c:v>
                </c:pt>
                <c:pt idx="2">
                  <c:v>1832.0</c:v>
                </c:pt>
                <c:pt idx="3">
                  <c:v>1834.0</c:v>
                </c:pt>
                <c:pt idx="4">
                  <c:v>1835.0</c:v>
                </c:pt>
                <c:pt idx="5">
                  <c:v>1836.0</c:v>
                </c:pt>
                <c:pt idx="6">
                  <c:v>1837.0</c:v>
                </c:pt>
                <c:pt idx="7">
                  <c:v>1838.0</c:v>
                </c:pt>
                <c:pt idx="8">
                  <c:v>1839.0</c:v>
                </c:pt>
                <c:pt idx="9">
                  <c:v>1840.0</c:v>
                </c:pt>
                <c:pt idx="10">
                  <c:v>1841.0</c:v>
                </c:pt>
                <c:pt idx="11">
                  <c:v>1842.0</c:v>
                </c:pt>
                <c:pt idx="12">
                  <c:v>1843.0</c:v>
                </c:pt>
                <c:pt idx="13">
                  <c:v>1844.0</c:v>
                </c:pt>
                <c:pt idx="14">
                  <c:v>1845.0</c:v>
                </c:pt>
                <c:pt idx="15">
                  <c:v>1847.0</c:v>
                </c:pt>
                <c:pt idx="16">
                  <c:v>1848.0</c:v>
                </c:pt>
                <c:pt idx="17">
                  <c:v>1849.0</c:v>
                </c:pt>
                <c:pt idx="18">
                  <c:v>1850.0</c:v>
                </c:pt>
                <c:pt idx="19">
                  <c:v>1851.0</c:v>
                </c:pt>
                <c:pt idx="20">
                  <c:v>1852.0</c:v>
                </c:pt>
                <c:pt idx="21">
                  <c:v>1853.0</c:v>
                </c:pt>
                <c:pt idx="22">
                  <c:v>1854.0</c:v>
                </c:pt>
                <c:pt idx="23">
                  <c:v>1855.0</c:v>
                </c:pt>
                <c:pt idx="24">
                  <c:v>1856.0</c:v>
                </c:pt>
                <c:pt idx="25">
                  <c:v>1857.0</c:v>
                </c:pt>
                <c:pt idx="26">
                  <c:v>1858.0</c:v>
                </c:pt>
                <c:pt idx="27">
                  <c:v>1859.0</c:v>
                </c:pt>
                <c:pt idx="28">
                  <c:v>1860.0</c:v>
                </c:pt>
                <c:pt idx="29">
                  <c:v>1861.0</c:v>
                </c:pt>
                <c:pt idx="30">
                  <c:v>1862.0</c:v>
                </c:pt>
                <c:pt idx="31">
                  <c:v>1863.0</c:v>
                </c:pt>
                <c:pt idx="32">
                  <c:v>1864.0</c:v>
                </c:pt>
                <c:pt idx="33">
                  <c:v>1865.0</c:v>
                </c:pt>
                <c:pt idx="34">
                  <c:v>1866.0</c:v>
                </c:pt>
                <c:pt idx="35">
                  <c:v>1867.0</c:v>
                </c:pt>
                <c:pt idx="36">
                  <c:v>1868.0</c:v>
                </c:pt>
                <c:pt idx="37">
                  <c:v>1869.0</c:v>
                </c:pt>
                <c:pt idx="38">
                  <c:v>1870.0</c:v>
                </c:pt>
                <c:pt idx="39">
                  <c:v>1871.0</c:v>
                </c:pt>
                <c:pt idx="40">
                  <c:v>1872.0</c:v>
                </c:pt>
                <c:pt idx="41">
                  <c:v>1873.0</c:v>
                </c:pt>
                <c:pt idx="42">
                  <c:v>1874.0</c:v>
                </c:pt>
                <c:pt idx="43">
                  <c:v>1875.0</c:v>
                </c:pt>
                <c:pt idx="44">
                  <c:v>1876.0</c:v>
                </c:pt>
                <c:pt idx="45">
                  <c:v>1877.0</c:v>
                </c:pt>
                <c:pt idx="46">
                  <c:v>1878.0</c:v>
                </c:pt>
                <c:pt idx="47">
                  <c:v>1879.0</c:v>
                </c:pt>
                <c:pt idx="48">
                  <c:v>1880.0</c:v>
                </c:pt>
                <c:pt idx="49">
                  <c:v>1881.0</c:v>
                </c:pt>
                <c:pt idx="50">
                  <c:v>1882.0</c:v>
                </c:pt>
                <c:pt idx="51">
                  <c:v>1883.0</c:v>
                </c:pt>
                <c:pt idx="52">
                  <c:v>1884.0</c:v>
                </c:pt>
                <c:pt idx="53">
                  <c:v>1885.0</c:v>
                </c:pt>
                <c:pt idx="54">
                  <c:v>1886.0</c:v>
                </c:pt>
                <c:pt idx="55">
                  <c:v>1887.0</c:v>
                </c:pt>
                <c:pt idx="56">
                  <c:v>1888.0</c:v>
                </c:pt>
                <c:pt idx="57">
                  <c:v>1889.0</c:v>
                </c:pt>
                <c:pt idx="58">
                  <c:v>1890.0</c:v>
                </c:pt>
                <c:pt idx="59">
                  <c:v>1891.0</c:v>
                </c:pt>
                <c:pt idx="60">
                  <c:v>1892.0</c:v>
                </c:pt>
                <c:pt idx="61">
                  <c:v>1893.0</c:v>
                </c:pt>
                <c:pt idx="62">
                  <c:v>1894.0</c:v>
                </c:pt>
                <c:pt idx="63">
                  <c:v>1895.0</c:v>
                </c:pt>
                <c:pt idx="64">
                  <c:v>1896.0</c:v>
                </c:pt>
                <c:pt idx="65">
                  <c:v>1897.0</c:v>
                </c:pt>
                <c:pt idx="66">
                  <c:v>1898.0</c:v>
                </c:pt>
                <c:pt idx="67">
                  <c:v>1899.0</c:v>
                </c:pt>
                <c:pt idx="68">
                  <c:v>1900.0</c:v>
                </c:pt>
                <c:pt idx="69">
                  <c:v>1901.0</c:v>
                </c:pt>
                <c:pt idx="70">
                  <c:v>1902.0</c:v>
                </c:pt>
                <c:pt idx="71">
                  <c:v>1903.0</c:v>
                </c:pt>
                <c:pt idx="72">
                  <c:v>1904.0</c:v>
                </c:pt>
                <c:pt idx="73">
                  <c:v>1905.0</c:v>
                </c:pt>
                <c:pt idx="74">
                  <c:v>1906.0</c:v>
                </c:pt>
                <c:pt idx="75">
                  <c:v>1907.0</c:v>
                </c:pt>
                <c:pt idx="76">
                  <c:v>1908.0</c:v>
                </c:pt>
                <c:pt idx="77">
                  <c:v>1909.0</c:v>
                </c:pt>
                <c:pt idx="78">
                  <c:v>1910.0</c:v>
                </c:pt>
                <c:pt idx="79">
                  <c:v>1911.0</c:v>
                </c:pt>
                <c:pt idx="80">
                  <c:v>1912.0</c:v>
                </c:pt>
                <c:pt idx="81">
                  <c:v>1913.0</c:v>
                </c:pt>
                <c:pt idx="82">
                  <c:v>1914.0</c:v>
                </c:pt>
                <c:pt idx="83">
                  <c:v>1915.0</c:v>
                </c:pt>
                <c:pt idx="84">
                  <c:v>1916.0</c:v>
                </c:pt>
                <c:pt idx="85">
                  <c:v>1917.0</c:v>
                </c:pt>
                <c:pt idx="86">
                  <c:v>1918.0</c:v>
                </c:pt>
                <c:pt idx="87">
                  <c:v>1919.0</c:v>
                </c:pt>
                <c:pt idx="88">
                  <c:v>1920.0</c:v>
                </c:pt>
                <c:pt idx="89">
                  <c:v>1921.0</c:v>
                </c:pt>
                <c:pt idx="90">
                  <c:v>1922.0</c:v>
                </c:pt>
                <c:pt idx="91">
                  <c:v>1923.0</c:v>
                </c:pt>
                <c:pt idx="92">
                  <c:v>1924.0</c:v>
                </c:pt>
                <c:pt idx="93">
                  <c:v>1925.0</c:v>
                </c:pt>
                <c:pt idx="94">
                  <c:v>1926.0</c:v>
                </c:pt>
                <c:pt idx="95">
                  <c:v>1927.0</c:v>
                </c:pt>
                <c:pt idx="96">
                  <c:v>1928.0</c:v>
                </c:pt>
                <c:pt idx="97">
                  <c:v>1929.0</c:v>
                </c:pt>
                <c:pt idx="98">
                  <c:v>1930.0</c:v>
                </c:pt>
                <c:pt idx="99">
                  <c:v>1931.0</c:v>
                </c:pt>
                <c:pt idx="100">
                  <c:v>1932.0</c:v>
                </c:pt>
                <c:pt idx="101">
                  <c:v>1933.0</c:v>
                </c:pt>
                <c:pt idx="102">
                  <c:v>1934.0</c:v>
                </c:pt>
                <c:pt idx="103">
                  <c:v>1935.0</c:v>
                </c:pt>
                <c:pt idx="104">
                  <c:v>1936.0</c:v>
                </c:pt>
                <c:pt idx="105">
                  <c:v>1937.0</c:v>
                </c:pt>
                <c:pt idx="106">
                  <c:v>1938.0</c:v>
                </c:pt>
                <c:pt idx="107">
                  <c:v>1939.0</c:v>
                </c:pt>
                <c:pt idx="108">
                  <c:v>1940.0</c:v>
                </c:pt>
                <c:pt idx="109">
                  <c:v>1941.0</c:v>
                </c:pt>
                <c:pt idx="110">
                  <c:v>1942.0</c:v>
                </c:pt>
                <c:pt idx="111">
                  <c:v>1943.0</c:v>
                </c:pt>
                <c:pt idx="112">
                  <c:v>1944.0</c:v>
                </c:pt>
                <c:pt idx="113">
                  <c:v>1945.0</c:v>
                </c:pt>
                <c:pt idx="114">
                  <c:v>1946.0</c:v>
                </c:pt>
                <c:pt idx="115">
                  <c:v>1947.0</c:v>
                </c:pt>
                <c:pt idx="116">
                  <c:v>1948.0</c:v>
                </c:pt>
                <c:pt idx="117">
                  <c:v>1949.0</c:v>
                </c:pt>
                <c:pt idx="118">
                  <c:v>1950.0</c:v>
                </c:pt>
                <c:pt idx="119">
                  <c:v>1951.0</c:v>
                </c:pt>
                <c:pt idx="120">
                  <c:v>1952.0</c:v>
                </c:pt>
                <c:pt idx="121">
                  <c:v>1953.0</c:v>
                </c:pt>
                <c:pt idx="122">
                  <c:v>1954.0</c:v>
                </c:pt>
                <c:pt idx="123">
                  <c:v>1955.0</c:v>
                </c:pt>
                <c:pt idx="124">
                  <c:v>1956.0</c:v>
                </c:pt>
                <c:pt idx="125">
                  <c:v>1957.0</c:v>
                </c:pt>
                <c:pt idx="126">
                  <c:v>1958.0</c:v>
                </c:pt>
                <c:pt idx="127">
                  <c:v>1959.0</c:v>
                </c:pt>
                <c:pt idx="128">
                  <c:v>1960.0</c:v>
                </c:pt>
                <c:pt idx="129">
                  <c:v>1961.0</c:v>
                </c:pt>
                <c:pt idx="130">
                  <c:v>1962.0</c:v>
                </c:pt>
                <c:pt idx="131">
                  <c:v>1963.0</c:v>
                </c:pt>
                <c:pt idx="132">
                  <c:v>1964.0</c:v>
                </c:pt>
                <c:pt idx="133">
                  <c:v>1965.0</c:v>
                </c:pt>
                <c:pt idx="134">
                  <c:v>1966.0</c:v>
                </c:pt>
                <c:pt idx="135">
                  <c:v>1967.0</c:v>
                </c:pt>
                <c:pt idx="136">
                  <c:v>1968.0</c:v>
                </c:pt>
                <c:pt idx="137">
                  <c:v>1969.0</c:v>
                </c:pt>
                <c:pt idx="138">
                  <c:v>1970.0</c:v>
                </c:pt>
                <c:pt idx="139">
                  <c:v>1971.0</c:v>
                </c:pt>
                <c:pt idx="140">
                  <c:v>1972.0</c:v>
                </c:pt>
                <c:pt idx="141">
                  <c:v>1973.0</c:v>
                </c:pt>
                <c:pt idx="142">
                  <c:v>1974.0</c:v>
                </c:pt>
                <c:pt idx="143">
                  <c:v>1975.0</c:v>
                </c:pt>
                <c:pt idx="144">
                  <c:v>1976.0</c:v>
                </c:pt>
                <c:pt idx="145">
                  <c:v>1977.0</c:v>
                </c:pt>
                <c:pt idx="146">
                  <c:v>1978.0</c:v>
                </c:pt>
                <c:pt idx="147">
                  <c:v>1979.0</c:v>
                </c:pt>
                <c:pt idx="148">
                  <c:v>1980.0</c:v>
                </c:pt>
                <c:pt idx="149">
                  <c:v>1981.0</c:v>
                </c:pt>
                <c:pt idx="150">
                  <c:v>1982.0</c:v>
                </c:pt>
                <c:pt idx="151">
                  <c:v>1983.0</c:v>
                </c:pt>
                <c:pt idx="152">
                  <c:v>1984.0</c:v>
                </c:pt>
                <c:pt idx="153">
                  <c:v>1985.0</c:v>
                </c:pt>
                <c:pt idx="154">
                  <c:v>1986.0</c:v>
                </c:pt>
                <c:pt idx="155">
                  <c:v>1987.0</c:v>
                </c:pt>
                <c:pt idx="156">
                  <c:v>1988.0</c:v>
                </c:pt>
                <c:pt idx="157">
                  <c:v>1989.0</c:v>
                </c:pt>
                <c:pt idx="158">
                  <c:v>1990.0</c:v>
                </c:pt>
                <c:pt idx="159">
                  <c:v>1991.0</c:v>
                </c:pt>
                <c:pt idx="160">
                  <c:v>1992.0</c:v>
                </c:pt>
                <c:pt idx="161">
                  <c:v>1993.0</c:v>
                </c:pt>
                <c:pt idx="162">
                  <c:v>1994.0</c:v>
                </c:pt>
                <c:pt idx="163">
                  <c:v>1995.0</c:v>
                </c:pt>
                <c:pt idx="164">
                  <c:v>1996.0</c:v>
                </c:pt>
                <c:pt idx="165">
                  <c:v>1997.0</c:v>
                </c:pt>
                <c:pt idx="166">
                  <c:v>1998.0</c:v>
                </c:pt>
                <c:pt idx="167">
                  <c:v>1999.0</c:v>
                </c:pt>
                <c:pt idx="168">
                  <c:v>2000.0</c:v>
                </c:pt>
                <c:pt idx="169">
                  <c:v>2001.0</c:v>
                </c:pt>
                <c:pt idx="170">
                  <c:v>2002.0</c:v>
                </c:pt>
                <c:pt idx="171">
                  <c:v>2003.0</c:v>
                </c:pt>
                <c:pt idx="172">
                  <c:v>2004.0</c:v>
                </c:pt>
                <c:pt idx="173">
                  <c:v>2005.0</c:v>
                </c:pt>
                <c:pt idx="174">
                  <c:v>2006.0</c:v>
                </c:pt>
                <c:pt idx="175">
                  <c:v>2007.0</c:v>
                </c:pt>
                <c:pt idx="176">
                  <c:v>2008.0</c:v>
                </c:pt>
                <c:pt idx="177">
                  <c:v>2009.0</c:v>
                </c:pt>
                <c:pt idx="178">
                  <c:v>2010.0</c:v>
                </c:pt>
                <c:pt idx="179">
                  <c:v>2011.0</c:v>
                </c:pt>
                <c:pt idx="180">
                  <c:v>2012.0</c:v>
                </c:pt>
                <c:pt idx="181">
                  <c:v>2013.0</c:v>
                </c:pt>
              </c:numCache>
            </c:numRef>
          </c:xVal>
          <c:yVal>
            <c:numRef>
              <c:f>'Final Dataset'!$D$20:$D$201</c:f>
              <c:numCache>
                <c:formatCode>0.00</c:formatCode>
                <c:ptCount val="182"/>
                <c:pt idx="9">
                  <c:v>0.220672682526662</c:v>
                </c:pt>
                <c:pt idx="10">
                  <c:v>0.159557013945857</c:v>
                </c:pt>
                <c:pt idx="11">
                  <c:v>0.171452009844135</c:v>
                </c:pt>
                <c:pt idx="12">
                  <c:v>0.126743232157507</c:v>
                </c:pt>
                <c:pt idx="13">
                  <c:v>0.111977030352748</c:v>
                </c:pt>
                <c:pt idx="14">
                  <c:v>0.140689089417556</c:v>
                </c:pt>
                <c:pt idx="15">
                  <c:v>0.175143560295325</c:v>
                </c:pt>
                <c:pt idx="16">
                  <c:v>0.207547169811321</c:v>
                </c:pt>
                <c:pt idx="17">
                  <c:v>0.236259228876128</c:v>
                </c:pt>
                <c:pt idx="18">
                  <c:v>0.229286300246104</c:v>
                </c:pt>
                <c:pt idx="19">
                  <c:v>0.211648892534865</c:v>
                </c:pt>
                <c:pt idx="20">
                  <c:v>0.209187858900739</c:v>
                </c:pt>
                <c:pt idx="21">
                  <c:v>0.207136997538967</c:v>
                </c:pt>
                <c:pt idx="22">
                  <c:v>0.251845775225595</c:v>
                </c:pt>
                <c:pt idx="23">
                  <c:v>0.225594749794914</c:v>
                </c:pt>
                <c:pt idx="24">
                  <c:v>0.162018047579984</c:v>
                </c:pt>
                <c:pt idx="25">
                  <c:v>0.142739950779327</c:v>
                </c:pt>
                <c:pt idx="26">
                  <c:v>0.152994257588187</c:v>
                </c:pt>
                <c:pt idx="27">
                  <c:v>0.167760459392945</c:v>
                </c:pt>
                <c:pt idx="28">
                  <c:v>0.173092698933552</c:v>
                </c:pt>
                <c:pt idx="29">
                  <c:v>0.173092698933552</c:v>
                </c:pt>
                <c:pt idx="30">
                  <c:v>0.170631665299426</c:v>
                </c:pt>
                <c:pt idx="31">
                  <c:v>0.156685808039377</c:v>
                </c:pt>
                <c:pt idx="32">
                  <c:v>0.139048400328138</c:v>
                </c:pt>
                <c:pt idx="33">
                  <c:v>0.161197703035275</c:v>
                </c:pt>
                <c:pt idx="34">
                  <c:v>0.186628383921247</c:v>
                </c:pt>
                <c:pt idx="35">
                  <c:v>0.205906480721903</c:v>
                </c:pt>
                <c:pt idx="36">
                  <c:v>0.150943396226415</c:v>
                </c:pt>
                <c:pt idx="37">
                  <c:v>0.118129614438065</c:v>
                </c:pt>
                <c:pt idx="38">
                  <c:v>0.144380639868745</c:v>
                </c:pt>
                <c:pt idx="39">
                  <c:v>0.136587366694012</c:v>
                </c:pt>
                <c:pt idx="40">
                  <c:v>0.121000820344545</c:v>
                </c:pt>
                <c:pt idx="41">
                  <c:v>0.091468416735029</c:v>
                </c:pt>
                <c:pt idx="42">
                  <c:v>0.091468416735029</c:v>
                </c:pt>
                <c:pt idx="43">
                  <c:v>0.0</c:v>
                </c:pt>
                <c:pt idx="44">
                  <c:v>0.0217391304347826</c:v>
                </c:pt>
                <c:pt idx="45">
                  <c:v>0.077932731747334</c:v>
                </c:pt>
                <c:pt idx="46">
                  <c:v>0.182936833470057</c:v>
                </c:pt>
                <c:pt idx="47">
                  <c:v>0.20836751435603</c:v>
                </c:pt>
                <c:pt idx="48">
                  <c:v>0.207136997538967</c:v>
                </c:pt>
                <c:pt idx="49">
                  <c:v>0.250205086136177</c:v>
                </c:pt>
                <c:pt idx="50">
                  <c:v>0.296964725184578</c:v>
                </c:pt>
                <c:pt idx="51">
                  <c:v>0.273174733388023</c:v>
                </c:pt>
                <c:pt idx="52">
                  <c:v>0.265791632485645</c:v>
                </c:pt>
                <c:pt idx="53">
                  <c:v>0.280557834290402</c:v>
                </c:pt>
                <c:pt idx="54">
                  <c:v>0.270713699753897</c:v>
                </c:pt>
                <c:pt idx="55">
                  <c:v>0.222313371616079</c:v>
                </c:pt>
                <c:pt idx="56">
                  <c:v>0.109105824446267</c:v>
                </c:pt>
                <c:pt idx="57">
                  <c:v>0.133716160787531</c:v>
                </c:pt>
                <c:pt idx="58">
                  <c:v>0.11402789171452</c:v>
                </c:pt>
                <c:pt idx="59">
                  <c:v>0.112797374897457</c:v>
                </c:pt>
                <c:pt idx="60">
                  <c:v>0.0894175553732571</c:v>
                </c:pt>
                <c:pt idx="61">
                  <c:v>0.121000820344545</c:v>
                </c:pt>
                <c:pt idx="62">
                  <c:v>0.176374077112387</c:v>
                </c:pt>
                <c:pt idx="63">
                  <c:v>0.229286300246103</c:v>
                </c:pt>
                <c:pt idx="64">
                  <c:v>0.253076292042658</c:v>
                </c:pt>
                <c:pt idx="65">
                  <c:v>0.277276456111567</c:v>
                </c:pt>
                <c:pt idx="66">
                  <c:v>0.367514356029533</c:v>
                </c:pt>
                <c:pt idx="67">
                  <c:v>0.356849876948318</c:v>
                </c:pt>
                <c:pt idx="68">
                  <c:v>0.388022969647252</c:v>
                </c:pt>
                <c:pt idx="69">
                  <c:v>0.364232977850697</c:v>
                </c:pt>
                <c:pt idx="70">
                  <c:v>0.380639868744873</c:v>
                </c:pt>
                <c:pt idx="71">
                  <c:v>0.420016406890894</c:v>
                </c:pt>
                <c:pt idx="72">
                  <c:v>0.30557834290402</c:v>
                </c:pt>
                <c:pt idx="73">
                  <c:v>0.309269893355209</c:v>
                </c:pt>
                <c:pt idx="74">
                  <c:v>0.327317473338802</c:v>
                </c:pt>
                <c:pt idx="75">
                  <c:v>0.283839212469237</c:v>
                </c:pt>
                <c:pt idx="76">
                  <c:v>0.268662838392125</c:v>
                </c:pt>
                <c:pt idx="77">
                  <c:v>0.273995077932732</c:v>
                </c:pt>
                <c:pt idx="78">
                  <c:v>0.245283018867925</c:v>
                </c:pt>
                <c:pt idx="79">
                  <c:v>0.275225594749795</c:v>
                </c:pt>
                <c:pt idx="80">
                  <c:v>0.235028712059065</c:v>
                </c:pt>
                <c:pt idx="81">
                  <c:v>0.271534044298605</c:v>
                </c:pt>
                <c:pt idx="82">
                  <c:v>0.342904019688269</c:v>
                </c:pt>
                <c:pt idx="83">
                  <c:v>0.375307629204266</c:v>
                </c:pt>
                <c:pt idx="84">
                  <c:v>0.363002461033634</c:v>
                </c:pt>
                <c:pt idx="85">
                  <c:v>0.325266611977031</c:v>
                </c:pt>
                <c:pt idx="86">
                  <c:v>0.298605414273995</c:v>
                </c:pt>
                <c:pt idx="87">
                  <c:v>0.327727645611157</c:v>
                </c:pt>
                <c:pt idx="88">
                  <c:v>0.305988515176374</c:v>
                </c:pt>
                <c:pt idx="89">
                  <c:v>0.360131255127154</c:v>
                </c:pt>
                <c:pt idx="90">
                  <c:v>0.429040196882691</c:v>
                </c:pt>
                <c:pt idx="91">
                  <c:v>0.380229696472519</c:v>
                </c:pt>
                <c:pt idx="92">
                  <c:v>0.350287120590648</c:v>
                </c:pt>
                <c:pt idx="93">
                  <c:v>0.335110746513536</c:v>
                </c:pt>
                <c:pt idx="94">
                  <c:v>0.271534044298606</c:v>
                </c:pt>
                <c:pt idx="95">
                  <c:v>0.361361771944217</c:v>
                </c:pt>
                <c:pt idx="96">
                  <c:v>0.373256767842495</c:v>
                </c:pt>
                <c:pt idx="97">
                  <c:v>0.329368334700574</c:v>
                </c:pt>
                <c:pt idx="98">
                  <c:v>0.378589007383101</c:v>
                </c:pt>
                <c:pt idx="99">
                  <c:v>0.370795734208368</c:v>
                </c:pt>
                <c:pt idx="100">
                  <c:v>0.37571780147662</c:v>
                </c:pt>
                <c:pt idx="101">
                  <c:v>0.423707957342083</c:v>
                </c:pt>
                <c:pt idx="102">
                  <c:v>0.447497949138638</c:v>
                </c:pt>
                <c:pt idx="103">
                  <c:v>0.446267432321575</c:v>
                </c:pt>
                <c:pt idx="104">
                  <c:v>0.495898277276456</c:v>
                </c:pt>
                <c:pt idx="105">
                  <c:v>0.504922067268253</c:v>
                </c:pt>
                <c:pt idx="106">
                  <c:v>0.547990155865464</c:v>
                </c:pt>
                <c:pt idx="107">
                  <c:v>0.575471698113208</c:v>
                </c:pt>
                <c:pt idx="108">
                  <c:v>0.518867924528302</c:v>
                </c:pt>
                <c:pt idx="109">
                  <c:v>0.482772764561116</c:v>
                </c:pt>
                <c:pt idx="110">
                  <c:v>0.468006562756358</c:v>
                </c:pt>
                <c:pt idx="111">
                  <c:v>0.407711238720263</c:v>
                </c:pt>
                <c:pt idx="112">
                  <c:v>0.450779327317473</c:v>
                </c:pt>
                <c:pt idx="113">
                  <c:v>0.463084495488105</c:v>
                </c:pt>
                <c:pt idx="114">
                  <c:v>0.518457752255947</c:v>
                </c:pt>
                <c:pt idx="115">
                  <c:v>0.512715340442986</c:v>
                </c:pt>
                <c:pt idx="116">
                  <c:v>0.490976210008204</c:v>
                </c:pt>
                <c:pt idx="117">
                  <c:v>0.538966365873667</c:v>
                </c:pt>
                <c:pt idx="118">
                  <c:v>0.562756357670222</c:v>
                </c:pt>
                <c:pt idx="119">
                  <c:v>0.545529122231337</c:v>
                </c:pt>
                <c:pt idx="120">
                  <c:v>0.576292042657916</c:v>
                </c:pt>
                <c:pt idx="121">
                  <c:v>0.671452009844134</c:v>
                </c:pt>
                <c:pt idx="122">
                  <c:v>0.661197703035275</c:v>
                </c:pt>
                <c:pt idx="123">
                  <c:v>0.705086136177194</c:v>
                </c:pt>
                <c:pt idx="124">
                  <c:v>0.65791632485644</c:v>
                </c:pt>
                <c:pt idx="125">
                  <c:v>0.667760459392945</c:v>
                </c:pt>
                <c:pt idx="126">
                  <c:v>0.636587366694012</c:v>
                </c:pt>
                <c:pt idx="127">
                  <c:v>0.599261689909762</c:v>
                </c:pt>
                <c:pt idx="128">
                  <c:v>0.609926168990976</c:v>
                </c:pt>
                <c:pt idx="129">
                  <c:v>0.618129614438064</c:v>
                </c:pt>
                <c:pt idx="130">
                  <c:v>0.572190319934373</c:v>
                </c:pt>
                <c:pt idx="131">
                  <c:v>0.489335520918786</c:v>
                </c:pt>
                <c:pt idx="132">
                  <c:v>0.5</c:v>
                </c:pt>
                <c:pt idx="133">
                  <c:v>0.443396226415094</c:v>
                </c:pt>
                <c:pt idx="134">
                  <c:v>0.454881050041017</c:v>
                </c:pt>
                <c:pt idx="135">
                  <c:v>0.423707957342084</c:v>
                </c:pt>
                <c:pt idx="136">
                  <c:v>0.443806398687449</c:v>
                </c:pt>
                <c:pt idx="137">
                  <c:v>0.428630024610336</c:v>
                </c:pt>
                <c:pt idx="138">
                  <c:v>0.431911402789172</c:v>
                </c:pt>
                <c:pt idx="139">
                  <c:v>0.428219852337982</c:v>
                </c:pt>
                <c:pt idx="140">
                  <c:v>0.400738310090238</c:v>
                </c:pt>
                <c:pt idx="141">
                  <c:v>0.472108285479902</c:v>
                </c:pt>
                <c:pt idx="142">
                  <c:v>0.452009844134537</c:v>
                </c:pt>
                <c:pt idx="143">
                  <c:v>0.499589827727645</c:v>
                </c:pt>
                <c:pt idx="144">
                  <c:v>0.4766201804758</c:v>
                </c:pt>
                <c:pt idx="145">
                  <c:v>0.498359310910582</c:v>
                </c:pt>
                <c:pt idx="146">
                  <c:v>0.462674323215751</c:v>
                </c:pt>
                <c:pt idx="147">
                  <c:v>0.457342083675143</c:v>
                </c:pt>
                <c:pt idx="148">
                  <c:v>0.436833470057424</c:v>
                </c:pt>
                <c:pt idx="149">
                  <c:v>0.428219852337982</c:v>
                </c:pt>
                <c:pt idx="150">
                  <c:v>0.461853978671041</c:v>
                </c:pt>
                <c:pt idx="151">
                  <c:v>0.443396226415095</c:v>
                </c:pt>
                <c:pt idx="152">
                  <c:v>0.460213289581624</c:v>
                </c:pt>
                <c:pt idx="153">
                  <c:v>0.434782608695652</c:v>
                </c:pt>
                <c:pt idx="154">
                  <c:v>0.479491386382281</c:v>
                </c:pt>
                <c:pt idx="155">
                  <c:v>0.531583264971288</c:v>
                </c:pt>
                <c:pt idx="156">
                  <c:v>0.585726004922068</c:v>
                </c:pt>
                <c:pt idx="157">
                  <c:v>0.57752255947498</c:v>
                </c:pt>
                <c:pt idx="158">
                  <c:v>0.656685808039377</c:v>
                </c:pt>
                <c:pt idx="159">
                  <c:v>0.713699753896636</c:v>
                </c:pt>
                <c:pt idx="160">
                  <c:v>0.703445447087777</c:v>
                </c:pt>
                <c:pt idx="161">
                  <c:v>0.666119770303527</c:v>
                </c:pt>
                <c:pt idx="162">
                  <c:v>0.646841673502871</c:v>
                </c:pt>
                <c:pt idx="163">
                  <c:v>0.65709598031173</c:v>
                </c:pt>
                <c:pt idx="164">
                  <c:v>0.626333059885152</c:v>
                </c:pt>
                <c:pt idx="165">
                  <c:v>0.566447908121412</c:v>
                </c:pt>
                <c:pt idx="166">
                  <c:v>0.64766201804758</c:v>
                </c:pt>
                <c:pt idx="167">
                  <c:v>0.73174733388023</c:v>
                </c:pt>
                <c:pt idx="168">
                  <c:v>0.701394585726005</c:v>
                </c:pt>
                <c:pt idx="169">
                  <c:v>0.710008203445447</c:v>
                </c:pt>
                <c:pt idx="170">
                  <c:v>0.779327317473339</c:v>
                </c:pt>
                <c:pt idx="171">
                  <c:v>0.785479901558655</c:v>
                </c:pt>
                <c:pt idx="172">
                  <c:v>0.803937653814602</c:v>
                </c:pt>
                <c:pt idx="173">
                  <c:v>0.83839212469237</c:v>
                </c:pt>
                <c:pt idx="174">
                  <c:v>0.922067268252666</c:v>
                </c:pt>
                <c:pt idx="175">
                  <c:v>0.965955701394585</c:v>
                </c:pt>
                <c:pt idx="176">
                  <c:v>0.885561936013126</c:v>
                </c:pt>
                <c:pt idx="177">
                  <c:v>0.82526661197703</c:v>
                </c:pt>
                <c:pt idx="178">
                  <c:v>0.870385561936013</c:v>
                </c:pt>
                <c:pt idx="179">
                  <c:v>0.851517637407711</c:v>
                </c:pt>
                <c:pt idx="180">
                  <c:v>0.899917965545529</c:v>
                </c:pt>
                <c:pt idx="18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'Final Dataset'!$E$18:$G$18</c:f>
              <c:strCache>
                <c:ptCount val="1"/>
                <c:pt idx="0">
                  <c:v>Seattle, USA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'Final Dataset'!$E$20:$E$201</c:f>
              <c:numCache>
                <c:formatCode>General</c:formatCode>
                <c:ptCount val="182"/>
                <c:pt idx="0">
                  <c:v>1828.0</c:v>
                </c:pt>
                <c:pt idx="1">
                  <c:v>1829.0</c:v>
                </c:pt>
                <c:pt idx="2">
                  <c:v>1832.0</c:v>
                </c:pt>
                <c:pt idx="3">
                  <c:v>1834.0</c:v>
                </c:pt>
                <c:pt idx="4">
                  <c:v>1835.0</c:v>
                </c:pt>
                <c:pt idx="5">
                  <c:v>1836.0</c:v>
                </c:pt>
                <c:pt idx="6">
                  <c:v>1837.0</c:v>
                </c:pt>
                <c:pt idx="7">
                  <c:v>1838.0</c:v>
                </c:pt>
                <c:pt idx="8">
                  <c:v>1839.0</c:v>
                </c:pt>
                <c:pt idx="9">
                  <c:v>1840.0</c:v>
                </c:pt>
                <c:pt idx="10">
                  <c:v>1841.0</c:v>
                </c:pt>
                <c:pt idx="11">
                  <c:v>1842.0</c:v>
                </c:pt>
                <c:pt idx="12">
                  <c:v>1843.0</c:v>
                </c:pt>
                <c:pt idx="13">
                  <c:v>1844.0</c:v>
                </c:pt>
                <c:pt idx="14">
                  <c:v>1845.0</c:v>
                </c:pt>
                <c:pt idx="15">
                  <c:v>1847.0</c:v>
                </c:pt>
                <c:pt idx="16">
                  <c:v>1848.0</c:v>
                </c:pt>
                <c:pt idx="17">
                  <c:v>1849.0</c:v>
                </c:pt>
                <c:pt idx="18">
                  <c:v>1850.0</c:v>
                </c:pt>
                <c:pt idx="19">
                  <c:v>1851.0</c:v>
                </c:pt>
                <c:pt idx="20">
                  <c:v>1852.0</c:v>
                </c:pt>
                <c:pt idx="21">
                  <c:v>1853.0</c:v>
                </c:pt>
                <c:pt idx="22">
                  <c:v>1854.0</c:v>
                </c:pt>
                <c:pt idx="23">
                  <c:v>1855.0</c:v>
                </c:pt>
                <c:pt idx="24">
                  <c:v>1856.0</c:v>
                </c:pt>
                <c:pt idx="25">
                  <c:v>1857.0</c:v>
                </c:pt>
                <c:pt idx="26">
                  <c:v>1858.0</c:v>
                </c:pt>
                <c:pt idx="27">
                  <c:v>1859.0</c:v>
                </c:pt>
                <c:pt idx="28">
                  <c:v>1860.0</c:v>
                </c:pt>
                <c:pt idx="29">
                  <c:v>1861.0</c:v>
                </c:pt>
                <c:pt idx="30">
                  <c:v>1862.0</c:v>
                </c:pt>
                <c:pt idx="31">
                  <c:v>1863.0</c:v>
                </c:pt>
                <c:pt idx="32">
                  <c:v>1864.0</c:v>
                </c:pt>
                <c:pt idx="33">
                  <c:v>1865.0</c:v>
                </c:pt>
                <c:pt idx="34">
                  <c:v>1866.0</c:v>
                </c:pt>
                <c:pt idx="35">
                  <c:v>1867.0</c:v>
                </c:pt>
                <c:pt idx="36">
                  <c:v>1868.0</c:v>
                </c:pt>
                <c:pt idx="37">
                  <c:v>1869.0</c:v>
                </c:pt>
                <c:pt idx="38">
                  <c:v>1870.0</c:v>
                </c:pt>
                <c:pt idx="39">
                  <c:v>1871.0</c:v>
                </c:pt>
                <c:pt idx="40">
                  <c:v>1872.0</c:v>
                </c:pt>
                <c:pt idx="41">
                  <c:v>1873.0</c:v>
                </c:pt>
                <c:pt idx="42">
                  <c:v>1874.0</c:v>
                </c:pt>
                <c:pt idx="43">
                  <c:v>1875.0</c:v>
                </c:pt>
                <c:pt idx="44">
                  <c:v>1876.0</c:v>
                </c:pt>
                <c:pt idx="45">
                  <c:v>1877.0</c:v>
                </c:pt>
                <c:pt idx="46">
                  <c:v>1878.0</c:v>
                </c:pt>
                <c:pt idx="47">
                  <c:v>1879.0</c:v>
                </c:pt>
                <c:pt idx="48">
                  <c:v>1880.0</c:v>
                </c:pt>
                <c:pt idx="49">
                  <c:v>1881.0</c:v>
                </c:pt>
                <c:pt idx="50">
                  <c:v>1882.0</c:v>
                </c:pt>
                <c:pt idx="51">
                  <c:v>1883.0</c:v>
                </c:pt>
                <c:pt idx="52">
                  <c:v>1884.0</c:v>
                </c:pt>
                <c:pt idx="53">
                  <c:v>1885.0</c:v>
                </c:pt>
                <c:pt idx="54">
                  <c:v>1886.0</c:v>
                </c:pt>
                <c:pt idx="55">
                  <c:v>1887.0</c:v>
                </c:pt>
                <c:pt idx="56">
                  <c:v>1888.0</c:v>
                </c:pt>
                <c:pt idx="57">
                  <c:v>1889.0</c:v>
                </c:pt>
                <c:pt idx="58">
                  <c:v>1890.0</c:v>
                </c:pt>
                <c:pt idx="59">
                  <c:v>1891.0</c:v>
                </c:pt>
                <c:pt idx="60">
                  <c:v>1892.0</c:v>
                </c:pt>
                <c:pt idx="61">
                  <c:v>1893.0</c:v>
                </c:pt>
                <c:pt idx="62">
                  <c:v>1894.0</c:v>
                </c:pt>
                <c:pt idx="63">
                  <c:v>1895.0</c:v>
                </c:pt>
                <c:pt idx="64">
                  <c:v>1896.0</c:v>
                </c:pt>
                <c:pt idx="65">
                  <c:v>1897.0</c:v>
                </c:pt>
                <c:pt idx="66">
                  <c:v>1898.0</c:v>
                </c:pt>
                <c:pt idx="67">
                  <c:v>1899.0</c:v>
                </c:pt>
                <c:pt idx="68">
                  <c:v>1900.0</c:v>
                </c:pt>
                <c:pt idx="69">
                  <c:v>1901.0</c:v>
                </c:pt>
                <c:pt idx="70">
                  <c:v>1902.0</c:v>
                </c:pt>
                <c:pt idx="71">
                  <c:v>1903.0</c:v>
                </c:pt>
                <c:pt idx="72">
                  <c:v>1904.0</c:v>
                </c:pt>
                <c:pt idx="73">
                  <c:v>1905.0</c:v>
                </c:pt>
                <c:pt idx="74">
                  <c:v>1906.0</c:v>
                </c:pt>
                <c:pt idx="75">
                  <c:v>1907.0</c:v>
                </c:pt>
                <c:pt idx="76">
                  <c:v>1908.0</c:v>
                </c:pt>
                <c:pt idx="77">
                  <c:v>1909.0</c:v>
                </c:pt>
                <c:pt idx="78">
                  <c:v>1910.0</c:v>
                </c:pt>
                <c:pt idx="79">
                  <c:v>1911.0</c:v>
                </c:pt>
                <c:pt idx="80">
                  <c:v>1912.0</c:v>
                </c:pt>
                <c:pt idx="81">
                  <c:v>1913.0</c:v>
                </c:pt>
                <c:pt idx="82">
                  <c:v>1914.0</c:v>
                </c:pt>
                <c:pt idx="83">
                  <c:v>1915.0</c:v>
                </c:pt>
                <c:pt idx="84">
                  <c:v>1916.0</c:v>
                </c:pt>
                <c:pt idx="85">
                  <c:v>1917.0</c:v>
                </c:pt>
                <c:pt idx="86">
                  <c:v>1918.0</c:v>
                </c:pt>
                <c:pt idx="87">
                  <c:v>1919.0</c:v>
                </c:pt>
                <c:pt idx="88">
                  <c:v>1920.0</c:v>
                </c:pt>
                <c:pt idx="89">
                  <c:v>1921.0</c:v>
                </c:pt>
                <c:pt idx="90">
                  <c:v>1922.0</c:v>
                </c:pt>
                <c:pt idx="91">
                  <c:v>1923.0</c:v>
                </c:pt>
                <c:pt idx="92">
                  <c:v>1924.0</c:v>
                </c:pt>
                <c:pt idx="93">
                  <c:v>1925.0</c:v>
                </c:pt>
                <c:pt idx="94">
                  <c:v>1926.0</c:v>
                </c:pt>
                <c:pt idx="95">
                  <c:v>1927.0</c:v>
                </c:pt>
                <c:pt idx="96">
                  <c:v>1928.0</c:v>
                </c:pt>
                <c:pt idx="97">
                  <c:v>1929.0</c:v>
                </c:pt>
                <c:pt idx="98">
                  <c:v>1930.0</c:v>
                </c:pt>
                <c:pt idx="99">
                  <c:v>1931.0</c:v>
                </c:pt>
                <c:pt idx="100">
                  <c:v>1932.0</c:v>
                </c:pt>
                <c:pt idx="101">
                  <c:v>1933.0</c:v>
                </c:pt>
                <c:pt idx="102">
                  <c:v>1934.0</c:v>
                </c:pt>
                <c:pt idx="103">
                  <c:v>1935.0</c:v>
                </c:pt>
                <c:pt idx="104">
                  <c:v>1936.0</c:v>
                </c:pt>
                <c:pt idx="105">
                  <c:v>1937.0</c:v>
                </c:pt>
                <c:pt idx="106">
                  <c:v>1938.0</c:v>
                </c:pt>
                <c:pt idx="107">
                  <c:v>1939.0</c:v>
                </c:pt>
                <c:pt idx="108">
                  <c:v>1940.0</c:v>
                </c:pt>
                <c:pt idx="109">
                  <c:v>1941.0</c:v>
                </c:pt>
                <c:pt idx="110">
                  <c:v>1942.0</c:v>
                </c:pt>
                <c:pt idx="111">
                  <c:v>1943.0</c:v>
                </c:pt>
                <c:pt idx="112">
                  <c:v>1944.0</c:v>
                </c:pt>
                <c:pt idx="113">
                  <c:v>1945.0</c:v>
                </c:pt>
                <c:pt idx="114">
                  <c:v>1946.0</c:v>
                </c:pt>
                <c:pt idx="115">
                  <c:v>1947.0</c:v>
                </c:pt>
                <c:pt idx="116">
                  <c:v>1948.0</c:v>
                </c:pt>
                <c:pt idx="117">
                  <c:v>1949.0</c:v>
                </c:pt>
                <c:pt idx="118">
                  <c:v>1950.0</c:v>
                </c:pt>
                <c:pt idx="119">
                  <c:v>1951.0</c:v>
                </c:pt>
                <c:pt idx="120">
                  <c:v>1952.0</c:v>
                </c:pt>
                <c:pt idx="121">
                  <c:v>1953.0</c:v>
                </c:pt>
                <c:pt idx="122">
                  <c:v>1954.0</c:v>
                </c:pt>
                <c:pt idx="123">
                  <c:v>1955.0</c:v>
                </c:pt>
                <c:pt idx="124">
                  <c:v>1956.0</c:v>
                </c:pt>
                <c:pt idx="125">
                  <c:v>1957.0</c:v>
                </c:pt>
                <c:pt idx="126">
                  <c:v>1958.0</c:v>
                </c:pt>
                <c:pt idx="127">
                  <c:v>1959.0</c:v>
                </c:pt>
                <c:pt idx="128">
                  <c:v>1960.0</c:v>
                </c:pt>
                <c:pt idx="129">
                  <c:v>1961.0</c:v>
                </c:pt>
                <c:pt idx="130">
                  <c:v>1962.0</c:v>
                </c:pt>
                <c:pt idx="131">
                  <c:v>1963.0</c:v>
                </c:pt>
                <c:pt idx="132">
                  <c:v>1964.0</c:v>
                </c:pt>
                <c:pt idx="133">
                  <c:v>1965.0</c:v>
                </c:pt>
                <c:pt idx="134">
                  <c:v>1966.0</c:v>
                </c:pt>
                <c:pt idx="135">
                  <c:v>1967.0</c:v>
                </c:pt>
                <c:pt idx="136">
                  <c:v>1968.0</c:v>
                </c:pt>
                <c:pt idx="137">
                  <c:v>1969.0</c:v>
                </c:pt>
                <c:pt idx="138">
                  <c:v>1970.0</c:v>
                </c:pt>
                <c:pt idx="139">
                  <c:v>1971.0</c:v>
                </c:pt>
                <c:pt idx="140">
                  <c:v>1972.0</c:v>
                </c:pt>
                <c:pt idx="141">
                  <c:v>1973.0</c:v>
                </c:pt>
                <c:pt idx="142">
                  <c:v>1974.0</c:v>
                </c:pt>
                <c:pt idx="143">
                  <c:v>1975.0</c:v>
                </c:pt>
                <c:pt idx="144">
                  <c:v>1976.0</c:v>
                </c:pt>
                <c:pt idx="145">
                  <c:v>1977.0</c:v>
                </c:pt>
                <c:pt idx="146">
                  <c:v>1978.0</c:v>
                </c:pt>
                <c:pt idx="147">
                  <c:v>1979.0</c:v>
                </c:pt>
                <c:pt idx="148">
                  <c:v>1980.0</c:v>
                </c:pt>
                <c:pt idx="149">
                  <c:v>1981.0</c:v>
                </c:pt>
                <c:pt idx="150">
                  <c:v>1982.0</c:v>
                </c:pt>
                <c:pt idx="151">
                  <c:v>1983.0</c:v>
                </c:pt>
                <c:pt idx="152">
                  <c:v>1984.0</c:v>
                </c:pt>
                <c:pt idx="153">
                  <c:v>1985.0</c:v>
                </c:pt>
                <c:pt idx="154">
                  <c:v>1986.0</c:v>
                </c:pt>
                <c:pt idx="155">
                  <c:v>1987.0</c:v>
                </c:pt>
                <c:pt idx="156">
                  <c:v>1988.0</c:v>
                </c:pt>
                <c:pt idx="157">
                  <c:v>1989.0</c:v>
                </c:pt>
                <c:pt idx="158">
                  <c:v>1990.0</c:v>
                </c:pt>
                <c:pt idx="159">
                  <c:v>1991.0</c:v>
                </c:pt>
                <c:pt idx="160">
                  <c:v>1992.0</c:v>
                </c:pt>
                <c:pt idx="161">
                  <c:v>1993.0</c:v>
                </c:pt>
                <c:pt idx="162">
                  <c:v>1994.0</c:v>
                </c:pt>
                <c:pt idx="163">
                  <c:v>1995.0</c:v>
                </c:pt>
                <c:pt idx="164">
                  <c:v>1996.0</c:v>
                </c:pt>
                <c:pt idx="165">
                  <c:v>1997.0</c:v>
                </c:pt>
                <c:pt idx="166">
                  <c:v>1998.0</c:v>
                </c:pt>
                <c:pt idx="167">
                  <c:v>1999.0</c:v>
                </c:pt>
                <c:pt idx="168">
                  <c:v>2000.0</c:v>
                </c:pt>
                <c:pt idx="169">
                  <c:v>2001.0</c:v>
                </c:pt>
                <c:pt idx="170">
                  <c:v>2002.0</c:v>
                </c:pt>
                <c:pt idx="171">
                  <c:v>2003.0</c:v>
                </c:pt>
                <c:pt idx="172">
                  <c:v>2004.0</c:v>
                </c:pt>
                <c:pt idx="173">
                  <c:v>2005.0</c:v>
                </c:pt>
                <c:pt idx="174">
                  <c:v>2006.0</c:v>
                </c:pt>
                <c:pt idx="175">
                  <c:v>2007.0</c:v>
                </c:pt>
                <c:pt idx="176">
                  <c:v>2008.0</c:v>
                </c:pt>
                <c:pt idx="177">
                  <c:v>2009.0</c:v>
                </c:pt>
                <c:pt idx="178">
                  <c:v>2010.0</c:v>
                </c:pt>
                <c:pt idx="179">
                  <c:v>2011.0</c:v>
                </c:pt>
                <c:pt idx="180">
                  <c:v>2012.0</c:v>
                </c:pt>
                <c:pt idx="181">
                  <c:v>2013.0</c:v>
                </c:pt>
              </c:numCache>
            </c:numRef>
          </c:xVal>
          <c:yVal>
            <c:numRef>
              <c:f>'Final Dataset'!$H$20:$H$201</c:f>
              <c:numCache>
                <c:formatCode>0.00</c:formatCode>
                <c:ptCount val="182"/>
                <c:pt idx="9">
                  <c:v>0.0164524421593826</c:v>
                </c:pt>
                <c:pt idx="10">
                  <c:v>0.0</c:v>
                </c:pt>
                <c:pt idx="11">
                  <c:v>0.0041131105398453</c:v>
                </c:pt>
                <c:pt idx="12">
                  <c:v>0.159897172236504</c:v>
                </c:pt>
                <c:pt idx="13">
                  <c:v>0.124421593830334</c:v>
                </c:pt>
                <c:pt idx="14">
                  <c:v>0.191259640102828</c:v>
                </c:pt>
                <c:pt idx="15">
                  <c:v>0.30694087403599</c:v>
                </c:pt>
                <c:pt idx="16">
                  <c:v>0.296143958868895</c:v>
                </c:pt>
                <c:pt idx="17">
                  <c:v>0.300771208226221</c:v>
                </c:pt>
                <c:pt idx="18">
                  <c:v>0.288431876606684</c:v>
                </c:pt>
                <c:pt idx="19">
                  <c:v>0.344987146529563</c:v>
                </c:pt>
                <c:pt idx="20">
                  <c:v>0.358868894601543</c:v>
                </c:pt>
                <c:pt idx="21">
                  <c:v>0.396401028277635</c:v>
                </c:pt>
                <c:pt idx="22">
                  <c:v>0.419023136246787</c:v>
                </c:pt>
                <c:pt idx="23">
                  <c:v>0.465295629820051</c:v>
                </c:pt>
                <c:pt idx="24">
                  <c:v>0.494087403598971</c:v>
                </c:pt>
                <c:pt idx="25">
                  <c:v>0.438560411311054</c:v>
                </c:pt>
                <c:pt idx="26">
                  <c:v>0.454498714652956</c:v>
                </c:pt>
                <c:pt idx="27">
                  <c:v>0.433419023136246</c:v>
                </c:pt>
                <c:pt idx="28">
                  <c:v>0.462724935732647</c:v>
                </c:pt>
                <c:pt idx="29">
                  <c:v>0.431362467866323</c:v>
                </c:pt>
                <c:pt idx="30">
                  <c:v>0.394344473007712</c:v>
                </c:pt>
                <c:pt idx="31">
                  <c:v>0.38560411311054</c:v>
                </c:pt>
                <c:pt idx="32">
                  <c:v>0.419023136246787</c:v>
                </c:pt>
                <c:pt idx="33">
                  <c:v>0.405655526992288</c:v>
                </c:pt>
                <c:pt idx="34">
                  <c:v>0.403084832904884</c:v>
                </c:pt>
                <c:pt idx="35">
                  <c:v>0.362467866323907</c:v>
                </c:pt>
                <c:pt idx="36">
                  <c:v>0.366580976863753</c:v>
                </c:pt>
                <c:pt idx="37">
                  <c:v>0.472493573264781</c:v>
                </c:pt>
                <c:pt idx="38">
                  <c:v>0.483804627249357</c:v>
                </c:pt>
                <c:pt idx="39">
                  <c:v>0.524421593830334</c:v>
                </c:pt>
                <c:pt idx="40">
                  <c:v>0.574807197943445</c:v>
                </c:pt>
                <c:pt idx="41">
                  <c:v>0.576349614395886</c:v>
                </c:pt>
                <c:pt idx="42">
                  <c:v>0.559897172236503</c:v>
                </c:pt>
                <c:pt idx="43">
                  <c:v>0.552185089974293</c:v>
                </c:pt>
                <c:pt idx="44">
                  <c:v>0.538303341902313</c:v>
                </c:pt>
                <c:pt idx="45">
                  <c:v>0.590745501285347</c:v>
                </c:pt>
                <c:pt idx="46">
                  <c:v>0.637017994858612</c:v>
                </c:pt>
                <c:pt idx="47">
                  <c:v>0.555269922879177</c:v>
                </c:pt>
                <c:pt idx="48">
                  <c:v>0.457583547557841</c:v>
                </c:pt>
                <c:pt idx="49">
                  <c:v>0.400514138817481</c:v>
                </c:pt>
                <c:pt idx="50">
                  <c:v>0.376863753213368</c:v>
                </c:pt>
                <c:pt idx="51">
                  <c:v>0.351156812339332</c:v>
                </c:pt>
                <c:pt idx="52">
                  <c:v>0.324935732647815</c:v>
                </c:pt>
                <c:pt idx="53">
                  <c:v>0.415424164524422</c:v>
                </c:pt>
                <c:pt idx="54">
                  <c:v>0.452956298200514</c:v>
                </c:pt>
                <c:pt idx="55">
                  <c:v>0.382519280205655</c:v>
                </c:pt>
                <c:pt idx="56">
                  <c:v>0.374293059125965</c:v>
                </c:pt>
                <c:pt idx="57">
                  <c:v>0.44318766066838</c:v>
                </c:pt>
                <c:pt idx="58">
                  <c:v>0.498714652956298</c:v>
                </c:pt>
                <c:pt idx="59">
                  <c:v>0.537275064267352</c:v>
                </c:pt>
                <c:pt idx="60">
                  <c:v>0.57120822622108</c:v>
                </c:pt>
                <c:pt idx="61">
                  <c:v>0.529562982005141</c:v>
                </c:pt>
                <c:pt idx="62">
                  <c:v>0.533161953727506</c:v>
                </c:pt>
                <c:pt idx="63">
                  <c:v>0.461182519280205</c:v>
                </c:pt>
                <c:pt idx="64">
                  <c:v>0.427763496143959</c:v>
                </c:pt>
                <c:pt idx="65">
                  <c:v>0.465295629820052</c:v>
                </c:pt>
                <c:pt idx="66">
                  <c:v>0.458611825192802</c:v>
                </c:pt>
                <c:pt idx="67">
                  <c:v>0.40719794344473</c:v>
                </c:pt>
                <c:pt idx="68">
                  <c:v>0.454498714652957</c:v>
                </c:pt>
                <c:pt idx="69">
                  <c:v>0.437017994858612</c:v>
                </c:pt>
                <c:pt idx="70">
                  <c:v>0.426221079691517</c:v>
                </c:pt>
                <c:pt idx="71">
                  <c:v>0.468380462724935</c:v>
                </c:pt>
                <c:pt idx="72">
                  <c:v>0.510539845758355</c:v>
                </c:pt>
                <c:pt idx="73">
                  <c:v>0.527506426735218</c:v>
                </c:pt>
                <c:pt idx="74">
                  <c:v>0.568123393316195</c:v>
                </c:pt>
                <c:pt idx="75">
                  <c:v>0.556812339331619</c:v>
                </c:pt>
                <c:pt idx="76">
                  <c:v>0.54241645244216</c:v>
                </c:pt>
                <c:pt idx="77">
                  <c:v>0.513624678663238</c:v>
                </c:pt>
                <c:pt idx="78">
                  <c:v>0.477120822622108</c:v>
                </c:pt>
                <c:pt idx="79">
                  <c:v>0.449357326478149</c:v>
                </c:pt>
                <c:pt idx="80">
                  <c:v>0.454498714652956</c:v>
                </c:pt>
                <c:pt idx="81">
                  <c:v>0.455012853470437</c:v>
                </c:pt>
                <c:pt idx="82">
                  <c:v>0.466323907455013</c:v>
                </c:pt>
                <c:pt idx="83">
                  <c:v>0.494087403598971</c:v>
                </c:pt>
                <c:pt idx="84">
                  <c:v>0.403598971722365</c:v>
                </c:pt>
                <c:pt idx="85">
                  <c:v>0.402056555269923</c:v>
                </c:pt>
                <c:pt idx="86">
                  <c:v>0.429305912596401</c:v>
                </c:pt>
                <c:pt idx="87">
                  <c:v>0.450899742930591</c:v>
                </c:pt>
                <c:pt idx="88">
                  <c:v>0.448329048843188</c:v>
                </c:pt>
                <c:pt idx="89">
                  <c:v>0.472493573264782</c:v>
                </c:pt>
                <c:pt idx="90">
                  <c:v>0.432904884318765</c:v>
                </c:pt>
                <c:pt idx="91">
                  <c:v>0.475578406169666</c:v>
                </c:pt>
                <c:pt idx="92">
                  <c:v>0.451928020565553</c:v>
                </c:pt>
                <c:pt idx="93">
                  <c:v>0.458611825192803</c:v>
                </c:pt>
                <c:pt idx="94">
                  <c:v>0.586632390745502</c:v>
                </c:pt>
                <c:pt idx="95">
                  <c:v>0.589203084832905</c:v>
                </c:pt>
                <c:pt idx="96">
                  <c:v>0.589717223650385</c:v>
                </c:pt>
                <c:pt idx="97">
                  <c:v>0.590745501285347</c:v>
                </c:pt>
                <c:pt idx="98">
                  <c:v>0.59280205655527</c:v>
                </c:pt>
                <c:pt idx="99">
                  <c:v>0.633933161953727</c:v>
                </c:pt>
                <c:pt idx="100">
                  <c:v>0.670437017994859</c:v>
                </c:pt>
                <c:pt idx="101">
                  <c:v>0.631362467866324</c:v>
                </c:pt>
                <c:pt idx="102">
                  <c:v>0.712596401028277</c:v>
                </c:pt>
                <c:pt idx="103">
                  <c:v>0.66478149100257</c:v>
                </c:pt>
                <c:pt idx="104">
                  <c:v>0.610796915167095</c:v>
                </c:pt>
                <c:pt idx="105">
                  <c:v>0.615424164524421</c:v>
                </c:pt>
                <c:pt idx="106">
                  <c:v>0.62879177377892</c:v>
                </c:pt>
                <c:pt idx="107">
                  <c:v>0.695115681233933</c:v>
                </c:pt>
                <c:pt idx="108">
                  <c:v>0.776349614395886</c:v>
                </c:pt>
                <c:pt idx="109">
                  <c:v>0.819023136246786</c:v>
                </c:pt>
                <c:pt idx="110">
                  <c:v>0.856555269922878</c:v>
                </c:pt>
                <c:pt idx="111">
                  <c:v>0.879691516709512</c:v>
                </c:pt>
                <c:pt idx="112">
                  <c:v>0.817994858611826</c:v>
                </c:pt>
                <c:pt idx="113">
                  <c:v>0.830334190231362</c:v>
                </c:pt>
                <c:pt idx="114">
                  <c:v>0.815938303341902</c:v>
                </c:pt>
                <c:pt idx="115">
                  <c:v>0.848843187660668</c:v>
                </c:pt>
                <c:pt idx="116">
                  <c:v>0.774807197943444</c:v>
                </c:pt>
                <c:pt idx="117">
                  <c:v>0.713110539845757</c:v>
                </c:pt>
                <c:pt idx="118">
                  <c:v>0.608226221079691</c:v>
                </c:pt>
                <c:pt idx="119">
                  <c:v>0.531105398457583</c:v>
                </c:pt>
                <c:pt idx="120">
                  <c:v>0.503341902313625</c:v>
                </c:pt>
                <c:pt idx="121">
                  <c:v>0.534190231362468</c:v>
                </c:pt>
                <c:pt idx="122">
                  <c:v>0.49305912596401</c:v>
                </c:pt>
                <c:pt idx="123">
                  <c:v>0.416966580976864</c:v>
                </c:pt>
                <c:pt idx="124">
                  <c:v>0.406169665809769</c:v>
                </c:pt>
                <c:pt idx="125">
                  <c:v>0.379948586118252</c:v>
                </c:pt>
                <c:pt idx="126">
                  <c:v>0.513624678663238</c:v>
                </c:pt>
                <c:pt idx="127">
                  <c:v>0.536760925449872</c:v>
                </c:pt>
                <c:pt idx="128">
                  <c:v>0.574807197943445</c:v>
                </c:pt>
                <c:pt idx="129">
                  <c:v>0.615424164524422</c:v>
                </c:pt>
                <c:pt idx="130">
                  <c:v>0.620565552699228</c:v>
                </c:pt>
                <c:pt idx="131">
                  <c:v>0.610282776349613</c:v>
                </c:pt>
                <c:pt idx="132">
                  <c:v>0.599485861182519</c:v>
                </c:pt>
                <c:pt idx="133">
                  <c:v>0.69305912596401</c:v>
                </c:pt>
                <c:pt idx="134">
                  <c:v>0.729048843187659</c:v>
                </c:pt>
                <c:pt idx="135">
                  <c:v>0.773264781491001</c:v>
                </c:pt>
                <c:pt idx="136">
                  <c:v>0.693573264781491</c:v>
                </c:pt>
                <c:pt idx="137">
                  <c:v>0.694087403598972</c:v>
                </c:pt>
                <c:pt idx="138">
                  <c:v>0.696143958868894</c:v>
                </c:pt>
                <c:pt idx="139">
                  <c:v>0.64370179948586</c:v>
                </c:pt>
                <c:pt idx="140">
                  <c:v>0.61439588688946</c:v>
                </c:pt>
                <c:pt idx="141">
                  <c:v>0.597429305912596</c:v>
                </c:pt>
                <c:pt idx="142">
                  <c:v>0.64318766066838</c:v>
                </c:pt>
                <c:pt idx="143">
                  <c:v>0.601028277634961</c:v>
                </c:pt>
                <c:pt idx="144">
                  <c:v>0.579434447300771</c:v>
                </c:pt>
                <c:pt idx="145">
                  <c:v>0.540874035989717</c:v>
                </c:pt>
                <c:pt idx="146">
                  <c:v>0.543444730077121</c:v>
                </c:pt>
                <c:pt idx="147">
                  <c:v>0.562467866323907</c:v>
                </c:pt>
                <c:pt idx="148">
                  <c:v>0.572750642673522</c:v>
                </c:pt>
                <c:pt idx="149">
                  <c:v>0.630848329048843</c:v>
                </c:pt>
                <c:pt idx="150">
                  <c:v>0.644215938303342</c:v>
                </c:pt>
                <c:pt idx="151">
                  <c:v>0.662724935732647</c:v>
                </c:pt>
                <c:pt idx="152">
                  <c:v>0.646786632390746</c:v>
                </c:pt>
                <c:pt idx="153">
                  <c:v>0.627249357326478</c:v>
                </c:pt>
                <c:pt idx="154">
                  <c:v>0.667866323907455</c:v>
                </c:pt>
                <c:pt idx="155">
                  <c:v>0.72133676092545</c:v>
                </c:pt>
                <c:pt idx="156">
                  <c:v>0.737789203084832</c:v>
                </c:pt>
                <c:pt idx="157">
                  <c:v>0.737275064267352</c:v>
                </c:pt>
                <c:pt idx="158">
                  <c:v>0.754755784061696</c:v>
                </c:pt>
                <c:pt idx="159">
                  <c:v>0.753213367609254</c:v>
                </c:pt>
                <c:pt idx="160">
                  <c:v>0.839588688946016</c:v>
                </c:pt>
                <c:pt idx="161">
                  <c:v>0.826221079691516</c:v>
                </c:pt>
                <c:pt idx="162">
                  <c:v>0.874550128534704</c:v>
                </c:pt>
                <c:pt idx="163">
                  <c:v>0.972750642673522</c:v>
                </c:pt>
                <c:pt idx="164">
                  <c:v>0.939845758354756</c:v>
                </c:pt>
                <c:pt idx="165">
                  <c:v>0.926478149100257</c:v>
                </c:pt>
                <c:pt idx="166">
                  <c:v>0.9573264781491</c:v>
                </c:pt>
                <c:pt idx="167">
                  <c:v>0.953213367609255</c:v>
                </c:pt>
                <c:pt idx="168">
                  <c:v>0.934190231362468</c:v>
                </c:pt>
                <c:pt idx="169">
                  <c:v>0.918766066838046</c:v>
                </c:pt>
                <c:pt idx="170">
                  <c:v>0.867352185089975</c:v>
                </c:pt>
                <c:pt idx="171">
                  <c:v>0.92185089974293</c:v>
                </c:pt>
                <c:pt idx="172">
                  <c:v>0.9573264781491</c:v>
                </c:pt>
                <c:pt idx="173">
                  <c:v>0.954755784061696</c:v>
                </c:pt>
                <c:pt idx="174">
                  <c:v>1.0</c:v>
                </c:pt>
                <c:pt idx="175">
                  <c:v>0.980976863753214</c:v>
                </c:pt>
                <c:pt idx="176">
                  <c:v>0.922879177377891</c:v>
                </c:pt>
                <c:pt idx="177">
                  <c:v>0.934704370179948</c:v>
                </c:pt>
                <c:pt idx="178">
                  <c:v>0.961953727506426</c:v>
                </c:pt>
                <c:pt idx="179">
                  <c:v>0.933676092544986</c:v>
                </c:pt>
                <c:pt idx="180">
                  <c:v>0.93624678663239</c:v>
                </c:pt>
                <c:pt idx="181">
                  <c:v>0.998457583547558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'Final Dataset'!$I$18:$K$18</c:f>
              <c:strCache>
                <c:ptCount val="1"/>
                <c:pt idx="0">
                  <c:v>Kinsgton, JAM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'Final Dataset'!$I$20:$I$201</c:f>
              <c:numCache>
                <c:formatCode>General</c:formatCode>
                <c:ptCount val="182"/>
                <c:pt idx="0">
                  <c:v>1828.0</c:v>
                </c:pt>
                <c:pt idx="1">
                  <c:v>1829.0</c:v>
                </c:pt>
                <c:pt idx="2">
                  <c:v>1832.0</c:v>
                </c:pt>
                <c:pt idx="3">
                  <c:v>1834.0</c:v>
                </c:pt>
                <c:pt idx="4">
                  <c:v>1835.0</c:v>
                </c:pt>
                <c:pt idx="5">
                  <c:v>1836.0</c:v>
                </c:pt>
                <c:pt idx="6">
                  <c:v>1837.0</c:v>
                </c:pt>
                <c:pt idx="7">
                  <c:v>1838.0</c:v>
                </c:pt>
                <c:pt idx="8">
                  <c:v>1839.0</c:v>
                </c:pt>
                <c:pt idx="9">
                  <c:v>1840.0</c:v>
                </c:pt>
                <c:pt idx="10">
                  <c:v>1841.0</c:v>
                </c:pt>
                <c:pt idx="11">
                  <c:v>1842.0</c:v>
                </c:pt>
                <c:pt idx="12">
                  <c:v>1843.0</c:v>
                </c:pt>
                <c:pt idx="13">
                  <c:v>1844.0</c:v>
                </c:pt>
                <c:pt idx="14">
                  <c:v>1845.0</c:v>
                </c:pt>
                <c:pt idx="15">
                  <c:v>1847.0</c:v>
                </c:pt>
                <c:pt idx="16">
                  <c:v>1848.0</c:v>
                </c:pt>
                <c:pt idx="17">
                  <c:v>1849.0</c:v>
                </c:pt>
                <c:pt idx="18">
                  <c:v>1850.0</c:v>
                </c:pt>
                <c:pt idx="19">
                  <c:v>1851.0</c:v>
                </c:pt>
                <c:pt idx="20">
                  <c:v>1852.0</c:v>
                </c:pt>
                <c:pt idx="21">
                  <c:v>1853.0</c:v>
                </c:pt>
                <c:pt idx="22">
                  <c:v>1854.0</c:v>
                </c:pt>
                <c:pt idx="23">
                  <c:v>1855.0</c:v>
                </c:pt>
                <c:pt idx="24">
                  <c:v>1856.0</c:v>
                </c:pt>
                <c:pt idx="25">
                  <c:v>1857.0</c:v>
                </c:pt>
                <c:pt idx="26">
                  <c:v>1858.0</c:v>
                </c:pt>
                <c:pt idx="27">
                  <c:v>1859.0</c:v>
                </c:pt>
                <c:pt idx="28">
                  <c:v>1860.0</c:v>
                </c:pt>
                <c:pt idx="29">
                  <c:v>1861.0</c:v>
                </c:pt>
                <c:pt idx="30">
                  <c:v>1862.0</c:v>
                </c:pt>
                <c:pt idx="31">
                  <c:v>1863.0</c:v>
                </c:pt>
                <c:pt idx="32">
                  <c:v>1864.0</c:v>
                </c:pt>
                <c:pt idx="33">
                  <c:v>1865.0</c:v>
                </c:pt>
                <c:pt idx="34">
                  <c:v>1866.0</c:v>
                </c:pt>
                <c:pt idx="35">
                  <c:v>1867.0</c:v>
                </c:pt>
                <c:pt idx="36">
                  <c:v>1868.0</c:v>
                </c:pt>
                <c:pt idx="37">
                  <c:v>1869.0</c:v>
                </c:pt>
                <c:pt idx="38">
                  <c:v>1870.0</c:v>
                </c:pt>
                <c:pt idx="39">
                  <c:v>1871.0</c:v>
                </c:pt>
                <c:pt idx="40">
                  <c:v>1872.0</c:v>
                </c:pt>
                <c:pt idx="41">
                  <c:v>1873.0</c:v>
                </c:pt>
                <c:pt idx="42">
                  <c:v>1874.0</c:v>
                </c:pt>
                <c:pt idx="43">
                  <c:v>1875.0</c:v>
                </c:pt>
                <c:pt idx="44">
                  <c:v>1876.0</c:v>
                </c:pt>
                <c:pt idx="45">
                  <c:v>1877.0</c:v>
                </c:pt>
                <c:pt idx="46">
                  <c:v>1878.0</c:v>
                </c:pt>
                <c:pt idx="47">
                  <c:v>1879.0</c:v>
                </c:pt>
                <c:pt idx="48">
                  <c:v>1880.0</c:v>
                </c:pt>
                <c:pt idx="49">
                  <c:v>1881.0</c:v>
                </c:pt>
                <c:pt idx="50">
                  <c:v>1882.0</c:v>
                </c:pt>
                <c:pt idx="51">
                  <c:v>1883.0</c:v>
                </c:pt>
                <c:pt idx="52">
                  <c:v>1884.0</c:v>
                </c:pt>
                <c:pt idx="53">
                  <c:v>1885.0</c:v>
                </c:pt>
                <c:pt idx="54">
                  <c:v>1886.0</c:v>
                </c:pt>
                <c:pt idx="55">
                  <c:v>1887.0</c:v>
                </c:pt>
                <c:pt idx="56">
                  <c:v>1888.0</c:v>
                </c:pt>
                <c:pt idx="57">
                  <c:v>1889.0</c:v>
                </c:pt>
                <c:pt idx="58">
                  <c:v>1890.0</c:v>
                </c:pt>
                <c:pt idx="59">
                  <c:v>1891.0</c:v>
                </c:pt>
                <c:pt idx="60">
                  <c:v>1892.0</c:v>
                </c:pt>
                <c:pt idx="61">
                  <c:v>1893.0</c:v>
                </c:pt>
                <c:pt idx="62">
                  <c:v>1894.0</c:v>
                </c:pt>
                <c:pt idx="63">
                  <c:v>1895.0</c:v>
                </c:pt>
                <c:pt idx="64">
                  <c:v>1896.0</c:v>
                </c:pt>
                <c:pt idx="65">
                  <c:v>1897.0</c:v>
                </c:pt>
                <c:pt idx="66">
                  <c:v>1898.0</c:v>
                </c:pt>
                <c:pt idx="67">
                  <c:v>1899.0</c:v>
                </c:pt>
                <c:pt idx="68">
                  <c:v>1900.0</c:v>
                </c:pt>
                <c:pt idx="69">
                  <c:v>1901.0</c:v>
                </c:pt>
                <c:pt idx="70">
                  <c:v>1902.0</c:v>
                </c:pt>
                <c:pt idx="71">
                  <c:v>1903.0</c:v>
                </c:pt>
                <c:pt idx="72">
                  <c:v>1904.0</c:v>
                </c:pt>
                <c:pt idx="73">
                  <c:v>1905.0</c:v>
                </c:pt>
                <c:pt idx="74">
                  <c:v>1906.0</c:v>
                </c:pt>
                <c:pt idx="75">
                  <c:v>1907.0</c:v>
                </c:pt>
                <c:pt idx="76">
                  <c:v>1908.0</c:v>
                </c:pt>
                <c:pt idx="77">
                  <c:v>1909.0</c:v>
                </c:pt>
                <c:pt idx="78">
                  <c:v>1910.0</c:v>
                </c:pt>
                <c:pt idx="79">
                  <c:v>1911.0</c:v>
                </c:pt>
                <c:pt idx="80">
                  <c:v>1912.0</c:v>
                </c:pt>
                <c:pt idx="81">
                  <c:v>1913.0</c:v>
                </c:pt>
                <c:pt idx="82">
                  <c:v>1914.0</c:v>
                </c:pt>
                <c:pt idx="83">
                  <c:v>1915.0</c:v>
                </c:pt>
                <c:pt idx="84">
                  <c:v>1916.0</c:v>
                </c:pt>
                <c:pt idx="85">
                  <c:v>1917.0</c:v>
                </c:pt>
                <c:pt idx="86">
                  <c:v>1918.0</c:v>
                </c:pt>
                <c:pt idx="87">
                  <c:v>1919.0</c:v>
                </c:pt>
                <c:pt idx="88">
                  <c:v>1920.0</c:v>
                </c:pt>
                <c:pt idx="89">
                  <c:v>1921.0</c:v>
                </c:pt>
                <c:pt idx="90">
                  <c:v>1922.0</c:v>
                </c:pt>
                <c:pt idx="91">
                  <c:v>1923.0</c:v>
                </c:pt>
                <c:pt idx="92">
                  <c:v>1924.0</c:v>
                </c:pt>
                <c:pt idx="93">
                  <c:v>1925.0</c:v>
                </c:pt>
                <c:pt idx="94">
                  <c:v>1926.0</c:v>
                </c:pt>
                <c:pt idx="95">
                  <c:v>1927.0</c:v>
                </c:pt>
                <c:pt idx="96">
                  <c:v>1928.0</c:v>
                </c:pt>
                <c:pt idx="97">
                  <c:v>1929.0</c:v>
                </c:pt>
                <c:pt idx="98">
                  <c:v>1930.0</c:v>
                </c:pt>
                <c:pt idx="99">
                  <c:v>1931.0</c:v>
                </c:pt>
                <c:pt idx="100">
                  <c:v>1932.0</c:v>
                </c:pt>
                <c:pt idx="101">
                  <c:v>1933.0</c:v>
                </c:pt>
                <c:pt idx="102">
                  <c:v>1934.0</c:v>
                </c:pt>
                <c:pt idx="103">
                  <c:v>1935.0</c:v>
                </c:pt>
                <c:pt idx="104">
                  <c:v>1936.0</c:v>
                </c:pt>
                <c:pt idx="105">
                  <c:v>1937.0</c:v>
                </c:pt>
                <c:pt idx="106">
                  <c:v>1938.0</c:v>
                </c:pt>
                <c:pt idx="107">
                  <c:v>1939.0</c:v>
                </c:pt>
                <c:pt idx="108">
                  <c:v>1940.0</c:v>
                </c:pt>
                <c:pt idx="109">
                  <c:v>1941.0</c:v>
                </c:pt>
                <c:pt idx="110">
                  <c:v>1942.0</c:v>
                </c:pt>
                <c:pt idx="111">
                  <c:v>1943.0</c:v>
                </c:pt>
                <c:pt idx="112">
                  <c:v>1944.0</c:v>
                </c:pt>
                <c:pt idx="113">
                  <c:v>1945.0</c:v>
                </c:pt>
                <c:pt idx="114">
                  <c:v>1946.0</c:v>
                </c:pt>
                <c:pt idx="115">
                  <c:v>1947.0</c:v>
                </c:pt>
                <c:pt idx="116">
                  <c:v>1948.0</c:v>
                </c:pt>
                <c:pt idx="117">
                  <c:v>1949.0</c:v>
                </c:pt>
                <c:pt idx="118">
                  <c:v>1950.0</c:v>
                </c:pt>
                <c:pt idx="119">
                  <c:v>1951.0</c:v>
                </c:pt>
                <c:pt idx="120">
                  <c:v>1952.0</c:v>
                </c:pt>
                <c:pt idx="121">
                  <c:v>1953.0</c:v>
                </c:pt>
                <c:pt idx="122">
                  <c:v>1954.0</c:v>
                </c:pt>
                <c:pt idx="123">
                  <c:v>1955.0</c:v>
                </c:pt>
                <c:pt idx="124">
                  <c:v>1956.0</c:v>
                </c:pt>
                <c:pt idx="125">
                  <c:v>1957.0</c:v>
                </c:pt>
                <c:pt idx="126">
                  <c:v>1958.0</c:v>
                </c:pt>
                <c:pt idx="127">
                  <c:v>1959.0</c:v>
                </c:pt>
                <c:pt idx="128">
                  <c:v>1960.0</c:v>
                </c:pt>
                <c:pt idx="129">
                  <c:v>1961.0</c:v>
                </c:pt>
                <c:pt idx="130">
                  <c:v>1962.0</c:v>
                </c:pt>
                <c:pt idx="131">
                  <c:v>1963.0</c:v>
                </c:pt>
                <c:pt idx="132">
                  <c:v>1964.0</c:v>
                </c:pt>
                <c:pt idx="133">
                  <c:v>1965.0</c:v>
                </c:pt>
                <c:pt idx="134">
                  <c:v>1966.0</c:v>
                </c:pt>
                <c:pt idx="135">
                  <c:v>1967.0</c:v>
                </c:pt>
                <c:pt idx="136">
                  <c:v>1968.0</c:v>
                </c:pt>
                <c:pt idx="137">
                  <c:v>1969.0</c:v>
                </c:pt>
                <c:pt idx="138">
                  <c:v>1970.0</c:v>
                </c:pt>
                <c:pt idx="139">
                  <c:v>1971.0</c:v>
                </c:pt>
                <c:pt idx="140">
                  <c:v>1972.0</c:v>
                </c:pt>
                <c:pt idx="141">
                  <c:v>1973.0</c:v>
                </c:pt>
                <c:pt idx="142">
                  <c:v>1974.0</c:v>
                </c:pt>
                <c:pt idx="143">
                  <c:v>1975.0</c:v>
                </c:pt>
                <c:pt idx="144">
                  <c:v>1976.0</c:v>
                </c:pt>
                <c:pt idx="145">
                  <c:v>1977.0</c:v>
                </c:pt>
                <c:pt idx="146">
                  <c:v>1978.0</c:v>
                </c:pt>
                <c:pt idx="147">
                  <c:v>1979.0</c:v>
                </c:pt>
                <c:pt idx="148">
                  <c:v>1980.0</c:v>
                </c:pt>
                <c:pt idx="149">
                  <c:v>1981.0</c:v>
                </c:pt>
                <c:pt idx="150">
                  <c:v>1982.0</c:v>
                </c:pt>
                <c:pt idx="151">
                  <c:v>1983.0</c:v>
                </c:pt>
                <c:pt idx="152">
                  <c:v>1984.0</c:v>
                </c:pt>
                <c:pt idx="153">
                  <c:v>1985.0</c:v>
                </c:pt>
                <c:pt idx="154">
                  <c:v>1986.0</c:v>
                </c:pt>
                <c:pt idx="155">
                  <c:v>1987.0</c:v>
                </c:pt>
                <c:pt idx="156">
                  <c:v>1988.0</c:v>
                </c:pt>
                <c:pt idx="157">
                  <c:v>1989.0</c:v>
                </c:pt>
                <c:pt idx="158">
                  <c:v>1990.0</c:v>
                </c:pt>
                <c:pt idx="159">
                  <c:v>1991.0</c:v>
                </c:pt>
                <c:pt idx="160">
                  <c:v>1992.0</c:v>
                </c:pt>
                <c:pt idx="161">
                  <c:v>1993.0</c:v>
                </c:pt>
                <c:pt idx="162">
                  <c:v>1994.0</c:v>
                </c:pt>
                <c:pt idx="163">
                  <c:v>1995.0</c:v>
                </c:pt>
                <c:pt idx="164">
                  <c:v>1996.0</c:v>
                </c:pt>
                <c:pt idx="165">
                  <c:v>1997.0</c:v>
                </c:pt>
                <c:pt idx="166">
                  <c:v>1998.0</c:v>
                </c:pt>
                <c:pt idx="167">
                  <c:v>1999.0</c:v>
                </c:pt>
                <c:pt idx="168">
                  <c:v>2000.0</c:v>
                </c:pt>
                <c:pt idx="169">
                  <c:v>2001.0</c:v>
                </c:pt>
                <c:pt idx="170">
                  <c:v>2002.0</c:v>
                </c:pt>
                <c:pt idx="171">
                  <c:v>2003.0</c:v>
                </c:pt>
                <c:pt idx="172">
                  <c:v>2004.0</c:v>
                </c:pt>
                <c:pt idx="173">
                  <c:v>2005.0</c:v>
                </c:pt>
                <c:pt idx="174">
                  <c:v>2006.0</c:v>
                </c:pt>
                <c:pt idx="175">
                  <c:v>2007.0</c:v>
                </c:pt>
                <c:pt idx="176">
                  <c:v>2008.0</c:v>
                </c:pt>
                <c:pt idx="177">
                  <c:v>2009.0</c:v>
                </c:pt>
                <c:pt idx="178">
                  <c:v>2010.0</c:v>
                </c:pt>
                <c:pt idx="179">
                  <c:v>2011.0</c:v>
                </c:pt>
                <c:pt idx="180">
                  <c:v>2012.0</c:v>
                </c:pt>
                <c:pt idx="181">
                  <c:v>2013.0</c:v>
                </c:pt>
              </c:numCache>
            </c:numRef>
          </c:xVal>
          <c:yVal>
            <c:numRef>
              <c:f>'Final Dataset'!$L$20:$L$201</c:f>
              <c:numCache>
                <c:formatCode>0.00</c:formatCode>
                <c:ptCount val="182"/>
                <c:pt idx="9">
                  <c:v>0.0635838150289073</c:v>
                </c:pt>
                <c:pt idx="10">
                  <c:v>0.0</c:v>
                </c:pt>
                <c:pt idx="11">
                  <c:v>0.000578034682081629</c:v>
                </c:pt>
                <c:pt idx="12">
                  <c:v>0.0364161849711015</c:v>
                </c:pt>
                <c:pt idx="13">
                  <c:v>0.135260115606939</c:v>
                </c:pt>
                <c:pt idx="14">
                  <c:v>0.128901734104051</c:v>
                </c:pt>
                <c:pt idx="15">
                  <c:v>0.156069364161853</c:v>
                </c:pt>
                <c:pt idx="16">
                  <c:v>0.167630057803473</c:v>
                </c:pt>
                <c:pt idx="17">
                  <c:v>0.213294797687864</c:v>
                </c:pt>
                <c:pt idx="18">
                  <c:v>0.23526011560694</c:v>
                </c:pt>
                <c:pt idx="19">
                  <c:v>0.246242774566476</c:v>
                </c:pt>
                <c:pt idx="20">
                  <c:v>0.253757225433531</c:v>
                </c:pt>
                <c:pt idx="21">
                  <c:v>0.256069364161853</c:v>
                </c:pt>
                <c:pt idx="22">
                  <c:v>0.263005780346825</c:v>
                </c:pt>
                <c:pt idx="23">
                  <c:v>0.309248554913296</c:v>
                </c:pt>
                <c:pt idx="24">
                  <c:v>0.380924855491329</c:v>
                </c:pt>
                <c:pt idx="25">
                  <c:v>0.348554913294799</c:v>
                </c:pt>
                <c:pt idx="26">
                  <c:v>0.325433526011563</c:v>
                </c:pt>
                <c:pt idx="27">
                  <c:v>0.288439306358382</c:v>
                </c:pt>
                <c:pt idx="28">
                  <c:v>0.265317919075145</c:v>
                </c:pt>
                <c:pt idx="29">
                  <c:v>0.26763005780347</c:v>
                </c:pt>
                <c:pt idx="30">
                  <c:v>0.288439306358382</c:v>
                </c:pt>
                <c:pt idx="31">
                  <c:v>0.291907514450867</c:v>
                </c:pt>
                <c:pt idx="32">
                  <c:v>0.277456647398843</c:v>
                </c:pt>
                <c:pt idx="33">
                  <c:v>0.275144508670518</c:v>
                </c:pt>
                <c:pt idx="34">
                  <c:v>0.206936416184973</c:v>
                </c:pt>
                <c:pt idx="35">
                  <c:v>0.234104046242778</c:v>
                </c:pt>
                <c:pt idx="36">
                  <c:v>0.280924855491333</c:v>
                </c:pt>
                <c:pt idx="37">
                  <c:v>0.345664739884393</c:v>
                </c:pt>
                <c:pt idx="38">
                  <c:v>0.354335260115609</c:v>
                </c:pt>
                <c:pt idx="39">
                  <c:v>0.347976878612717</c:v>
                </c:pt>
                <c:pt idx="40">
                  <c:v>0.364739884393066</c:v>
                </c:pt>
                <c:pt idx="41">
                  <c:v>0.342774566473991</c:v>
                </c:pt>
                <c:pt idx="42">
                  <c:v>0.358381502890174</c:v>
                </c:pt>
                <c:pt idx="43">
                  <c:v>0.365317919075146</c:v>
                </c:pt>
                <c:pt idx="44">
                  <c:v>0.418497109826592</c:v>
                </c:pt>
                <c:pt idx="45">
                  <c:v>0.456069364161851</c:v>
                </c:pt>
                <c:pt idx="46">
                  <c:v>0.497687861271679</c:v>
                </c:pt>
                <c:pt idx="47">
                  <c:v>0.467052023121387</c:v>
                </c:pt>
                <c:pt idx="48">
                  <c:v>0.476878612716765</c:v>
                </c:pt>
                <c:pt idx="49">
                  <c:v>0.463583815028902</c:v>
                </c:pt>
                <c:pt idx="50">
                  <c:v>0.423121387283239</c:v>
                </c:pt>
                <c:pt idx="51">
                  <c:v>0.457225433526014</c:v>
                </c:pt>
                <c:pt idx="52">
                  <c:v>0.440462427745667</c:v>
                </c:pt>
                <c:pt idx="53">
                  <c:v>0.425433526011563</c:v>
                </c:pt>
                <c:pt idx="54">
                  <c:v>0.393641618497113</c:v>
                </c:pt>
                <c:pt idx="55">
                  <c:v>0.346242774566473</c:v>
                </c:pt>
                <c:pt idx="56">
                  <c:v>0.286705202312141</c:v>
                </c:pt>
                <c:pt idx="57">
                  <c:v>0.284393063583814</c:v>
                </c:pt>
                <c:pt idx="58">
                  <c:v>0.266473988439311</c:v>
                </c:pt>
                <c:pt idx="59">
                  <c:v>0.301156069364163</c:v>
                </c:pt>
                <c:pt idx="60">
                  <c:v>0.315028901734106</c:v>
                </c:pt>
                <c:pt idx="61">
                  <c:v>0.28150289017341</c:v>
                </c:pt>
                <c:pt idx="62">
                  <c:v>0.280924855491333</c:v>
                </c:pt>
                <c:pt idx="63">
                  <c:v>0.273410404624282</c:v>
                </c:pt>
                <c:pt idx="64">
                  <c:v>0.28554913294798</c:v>
                </c:pt>
                <c:pt idx="65">
                  <c:v>0.332369942196534</c:v>
                </c:pt>
                <c:pt idx="66">
                  <c:v>0.339306358381505</c:v>
                </c:pt>
                <c:pt idx="67">
                  <c:v>0.336416184971099</c:v>
                </c:pt>
                <c:pt idx="68">
                  <c:v>0.376300578034684</c:v>
                </c:pt>
                <c:pt idx="69">
                  <c:v>0.35549132947977</c:v>
                </c:pt>
                <c:pt idx="70">
                  <c:v>0.369942196531793</c:v>
                </c:pt>
                <c:pt idx="71">
                  <c:v>0.406936416184972</c:v>
                </c:pt>
                <c:pt idx="72">
                  <c:v>0.42485549132948</c:v>
                </c:pt>
                <c:pt idx="73">
                  <c:v>0.452601156069365</c:v>
                </c:pt>
                <c:pt idx="74">
                  <c:v>0.45664739884393</c:v>
                </c:pt>
                <c:pt idx="75">
                  <c:v>0.436994219653181</c:v>
                </c:pt>
                <c:pt idx="76">
                  <c:v>0.439884393063586</c:v>
                </c:pt>
                <c:pt idx="77">
                  <c:v>0.419653179190753</c:v>
                </c:pt>
                <c:pt idx="78">
                  <c:v>0.370520231213876</c:v>
                </c:pt>
                <c:pt idx="79">
                  <c:v>0.386705202312141</c:v>
                </c:pt>
                <c:pt idx="80">
                  <c:v>0.401734104046243</c:v>
                </c:pt>
                <c:pt idx="81">
                  <c:v>0.381502890173411</c:v>
                </c:pt>
                <c:pt idx="82">
                  <c:v>0.40057803468208</c:v>
                </c:pt>
                <c:pt idx="83">
                  <c:v>0.409826589595374</c:v>
                </c:pt>
                <c:pt idx="84">
                  <c:v>0.401156069364164</c:v>
                </c:pt>
                <c:pt idx="85">
                  <c:v>0.372254335260117</c:v>
                </c:pt>
                <c:pt idx="86">
                  <c:v>0.356647398843934</c:v>
                </c:pt>
                <c:pt idx="87">
                  <c:v>0.389017341040466</c:v>
                </c:pt>
                <c:pt idx="88">
                  <c:v>0.427745664739886</c:v>
                </c:pt>
                <c:pt idx="89">
                  <c:v>0.427745664739888</c:v>
                </c:pt>
                <c:pt idx="90">
                  <c:v>0.421387283236994</c:v>
                </c:pt>
                <c:pt idx="91">
                  <c:v>0.446820809248557</c:v>
                </c:pt>
                <c:pt idx="92">
                  <c:v>0.463005780346818</c:v>
                </c:pt>
                <c:pt idx="93">
                  <c:v>0.45086705202312</c:v>
                </c:pt>
                <c:pt idx="94">
                  <c:v>0.491907514450864</c:v>
                </c:pt>
                <c:pt idx="95">
                  <c:v>0.535260115606937</c:v>
                </c:pt>
                <c:pt idx="96">
                  <c:v>0.563005780346823</c:v>
                </c:pt>
                <c:pt idx="97">
                  <c:v>0.558381502890174</c:v>
                </c:pt>
                <c:pt idx="98">
                  <c:v>0.568786127167631</c:v>
                </c:pt>
                <c:pt idx="99">
                  <c:v>0.5878612716763</c:v>
                </c:pt>
                <c:pt idx="100">
                  <c:v>0.601156069364161</c:v>
                </c:pt>
                <c:pt idx="101">
                  <c:v>0.589017341040461</c:v>
                </c:pt>
                <c:pt idx="102">
                  <c:v>0.563005780346823</c:v>
                </c:pt>
                <c:pt idx="103">
                  <c:v>0.550867052023121</c:v>
                </c:pt>
                <c:pt idx="104">
                  <c:v>0.539306358381503</c:v>
                </c:pt>
                <c:pt idx="105">
                  <c:v>0.54335260115607</c:v>
                </c:pt>
                <c:pt idx="106">
                  <c:v>0.536416184971098</c:v>
                </c:pt>
                <c:pt idx="107">
                  <c:v>0.538728323699423</c:v>
                </c:pt>
                <c:pt idx="108">
                  <c:v>0.557803468208092</c:v>
                </c:pt>
                <c:pt idx="109">
                  <c:v>0.580346820809247</c:v>
                </c:pt>
                <c:pt idx="110">
                  <c:v>0.600578034682081</c:v>
                </c:pt>
                <c:pt idx="111">
                  <c:v>0.618497109826589</c:v>
                </c:pt>
                <c:pt idx="112">
                  <c:v>0.635838150289015</c:v>
                </c:pt>
                <c:pt idx="113">
                  <c:v>0.648554913294801</c:v>
                </c:pt>
                <c:pt idx="114">
                  <c:v>0.647398843930636</c:v>
                </c:pt>
                <c:pt idx="115">
                  <c:v>0.657803468208093</c:v>
                </c:pt>
                <c:pt idx="116">
                  <c:v>0.691329479768788</c:v>
                </c:pt>
                <c:pt idx="117">
                  <c:v>0.684393063583815</c:v>
                </c:pt>
                <c:pt idx="118">
                  <c:v>0.634682080924858</c:v>
                </c:pt>
                <c:pt idx="119">
                  <c:v>0.600000000000002</c:v>
                </c:pt>
                <c:pt idx="120">
                  <c:v>0.587283236994218</c:v>
                </c:pt>
                <c:pt idx="121">
                  <c:v>0.602312138728322</c:v>
                </c:pt>
                <c:pt idx="122">
                  <c:v>0.602312138728322</c:v>
                </c:pt>
                <c:pt idx="123">
                  <c:v>0.600000000000002</c:v>
                </c:pt>
                <c:pt idx="124">
                  <c:v>0.59306358381503</c:v>
                </c:pt>
                <c:pt idx="125">
                  <c:v>0.586705202312143</c:v>
                </c:pt>
                <c:pt idx="126">
                  <c:v>0.579190751445088</c:v>
                </c:pt>
                <c:pt idx="127">
                  <c:v>0.600578034682081</c:v>
                </c:pt>
                <c:pt idx="128">
                  <c:v>0.642196531791909</c:v>
                </c:pt>
                <c:pt idx="129">
                  <c:v>0.660693641618495</c:v>
                </c:pt>
                <c:pt idx="130">
                  <c:v>0.646242774566474</c:v>
                </c:pt>
                <c:pt idx="131">
                  <c:v>0.622543352601156</c:v>
                </c:pt>
                <c:pt idx="132">
                  <c:v>0.634682080924854</c:v>
                </c:pt>
                <c:pt idx="133">
                  <c:v>0.650867052023121</c:v>
                </c:pt>
                <c:pt idx="134">
                  <c:v>0.657225433526013</c:v>
                </c:pt>
                <c:pt idx="135">
                  <c:v>0.657803468208093</c:v>
                </c:pt>
                <c:pt idx="136">
                  <c:v>0.649132947976876</c:v>
                </c:pt>
                <c:pt idx="137">
                  <c:v>0.661849710982656</c:v>
                </c:pt>
                <c:pt idx="138">
                  <c:v>0.648554913294797</c:v>
                </c:pt>
                <c:pt idx="139">
                  <c:v>0.628323699421962</c:v>
                </c:pt>
                <c:pt idx="140">
                  <c:v>0.64393063583815</c:v>
                </c:pt>
                <c:pt idx="141">
                  <c:v>0.664739884393064</c:v>
                </c:pt>
                <c:pt idx="142">
                  <c:v>0.642774566473989</c:v>
                </c:pt>
                <c:pt idx="143">
                  <c:v>0.641040462427746</c:v>
                </c:pt>
                <c:pt idx="144">
                  <c:v>0.645664739884391</c:v>
                </c:pt>
                <c:pt idx="145">
                  <c:v>0.657803468208093</c:v>
                </c:pt>
                <c:pt idx="146">
                  <c:v>0.663583815028901</c:v>
                </c:pt>
                <c:pt idx="147">
                  <c:v>0.650289017341042</c:v>
                </c:pt>
                <c:pt idx="148">
                  <c:v>0.679768786127168</c:v>
                </c:pt>
                <c:pt idx="149">
                  <c:v>0.700578034682078</c:v>
                </c:pt>
                <c:pt idx="150">
                  <c:v>0.713294797687861</c:v>
                </c:pt>
                <c:pt idx="151">
                  <c:v>0.734104046242771</c:v>
                </c:pt>
                <c:pt idx="152">
                  <c:v>0.754335260115608</c:v>
                </c:pt>
                <c:pt idx="153">
                  <c:v>0.755491329479769</c:v>
                </c:pt>
                <c:pt idx="154">
                  <c:v>0.760115606936416</c:v>
                </c:pt>
                <c:pt idx="155">
                  <c:v>0.780346820809248</c:v>
                </c:pt>
                <c:pt idx="156">
                  <c:v>0.798265895953758</c:v>
                </c:pt>
                <c:pt idx="157">
                  <c:v>0.801734104046244</c:v>
                </c:pt>
                <c:pt idx="158">
                  <c:v>0.802890173410407</c:v>
                </c:pt>
                <c:pt idx="159">
                  <c:v>0.817341040462427</c:v>
                </c:pt>
                <c:pt idx="160">
                  <c:v>0.822543352601153</c:v>
                </c:pt>
                <c:pt idx="161">
                  <c:v>0.802312138728323</c:v>
                </c:pt>
                <c:pt idx="162">
                  <c:v>0.8364161849711</c:v>
                </c:pt>
                <c:pt idx="163">
                  <c:v>0.871098265895953</c:v>
                </c:pt>
                <c:pt idx="164">
                  <c:v>0.876300578034683</c:v>
                </c:pt>
                <c:pt idx="165">
                  <c:v>0.898265895953754</c:v>
                </c:pt>
                <c:pt idx="166">
                  <c:v>0.927745664739881</c:v>
                </c:pt>
                <c:pt idx="167">
                  <c:v>0.936416184971097</c:v>
                </c:pt>
                <c:pt idx="168">
                  <c:v>0.917919075144507</c:v>
                </c:pt>
                <c:pt idx="169">
                  <c:v>0.919653179190752</c:v>
                </c:pt>
                <c:pt idx="170">
                  <c:v>0.934682080924856</c:v>
                </c:pt>
                <c:pt idx="171">
                  <c:v>0.969364161849709</c:v>
                </c:pt>
                <c:pt idx="172">
                  <c:v>0.968786127167629</c:v>
                </c:pt>
                <c:pt idx="173">
                  <c:v>0.965317919075143</c:v>
                </c:pt>
                <c:pt idx="174">
                  <c:v>1.0</c:v>
                </c:pt>
                <c:pt idx="175">
                  <c:v>0.989017341040463</c:v>
                </c:pt>
                <c:pt idx="176">
                  <c:v>0.952601156069364</c:v>
                </c:pt>
                <c:pt idx="177">
                  <c:v>0.969942196531792</c:v>
                </c:pt>
                <c:pt idx="178">
                  <c:v>0.977456647398845</c:v>
                </c:pt>
                <c:pt idx="179">
                  <c:v>0.971676300578035</c:v>
                </c:pt>
                <c:pt idx="180">
                  <c:v>0.971676300578035</c:v>
                </c:pt>
                <c:pt idx="181">
                  <c:v>0.959537572254335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'Final Dataset'!$M$18:$O$18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'Final Dataset'!$M$20:$M$201</c:f>
              <c:numCache>
                <c:formatCode>General</c:formatCode>
                <c:ptCount val="182"/>
                <c:pt idx="0">
                  <c:v>1828.0</c:v>
                </c:pt>
                <c:pt idx="1">
                  <c:v>1829.0</c:v>
                </c:pt>
                <c:pt idx="2">
                  <c:v>1832.0</c:v>
                </c:pt>
                <c:pt idx="3">
                  <c:v>1834.0</c:v>
                </c:pt>
                <c:pt idx="4">
                  <c:v>1835.0</c:v>
                </c:pt>
                <c:pt idx="5">
                  <c:v>1836.0</c:v>
                </c:pt>
                <c:pt idx="6">
                  <c:v>1837.0</c:v>
                </c:pt>
                <c:pt idx="7">
                  <c:v>1838.0</c:v>
                </c:pt>
                <c:pt idx="8">
                  <c:v>1839.0</c:v>
                </c:pt>
                <c:pt idx="9">
                  <c:v>1840.0</c:v>
                </c:pt>
                <c:pt idx="10">
                  <c:v>1841.0</c:v>
                </c:pt>
                <c:pt idx="11">
                  <c:v>1842.0</c:v>
                </c:pt>
                <c:pt idx="12">
                  <c:v>1843.0</c:v>
                </c:pt>
                <c:pt idx="13">
                  <c:v>1844.0</c:v>
                </c:pt>
                <c:pt idx="14">
                  <c:v>1845.0</c:v>
                </c:pt>
                <c:pt idx="15">
                  <c:v>1847.0</c:v>
                </c:pt>
                <c:pt idx="16">
                  <c:v>1848.0</c:v>
                </c:pt>
                <c:pt idx="17">
                  <c:v>1849.0</c:v>
                </c:pt>
                <c:pt idx="18">
                  <c:v>1850.0</c:v>
                </c:pt>
                <c:pt idx="19">
                  <c:v>1851.0</c:v>
                </c:pt>
                <c:pt idx="20">
                  <c:v>1852.0</c:v>
                </c:pt>
                <c:pt idx="21">
                  <c:v>1853.0</c:v>
                </c:pt>
                <c:pt idx="22">
                  <c:v>1854.0</c:v>
                </c:pt>
                <c:pt idx="23">
                  <c:v>1855.0</c:v>
                </c:pt>
                <c:pt idx="24">
                  <c:v>1856.0</c:v>
                </c:pt>
                <c:pt idx="25">
                  <c:v>1857.0</c:v>
                </c:pt>
                <c:pt idx="26">
                  <c:v>1858.0</c:v>
                </c:pt>
                <c:pt idx="27">
                  <c:v>1859.0</c:v>
                </c:pt>
                <c:pt idx="28">
                  <c:v>1860.0</c:v>
                </c:pt>
                <c:pt idx="29">
                  <c:v>1861.0</c:v>
                </c:pt>
                <c:pt idx="30">
                  <c:v>1862.0</c:v>
                </c:pt>
                <c:pt idx="31">
                  <c:v>1863.0</c:v>
                </c:pt>
                <c:pt idx="32">
                  <c:v>1864.0</c:v>
                </c:pt>
                <c:pt idx="33">
                  <c:v>1865.0</c:v>
                </c:pt>
                <c:pt idx="34">
                  <c:v>1866.0</c:v>
                </c:pt>
                <c:pt idx="35">
                  <c:v>1867.0</c:v>
                </c:pt>
                <c:pt idx="36">
                  <c:v>1868.0</c:v>
                </c:pt>
                <c:pt idx="37">
                  <c:v>1869.0</c:v>
                </c:pt>
                <c:pt idx="38">
                  <c:v>1870.0</c:v>
                </c:pt>
                <c:pt idx="39">
                  <c:v>1871.0</c:v>
                </c:pt>
                <c:pt idx="40">
                  <c:v>1872.0</c:v>
                </c:pt>
                <c:pt idx="41">
                  <c:v>1873.0</c:v>
                </c:pt>
                <c:pt idx="42">
                  <c:v>1874.0</c:v>
                </c:pt>
                <c:pt idx="43">
                  <c:v>1875.0</c:v>
                </c:pt>
                <c:pt idx="44">
                  <c:v>1876.0</c:v>
                </c:pt>
                <c:pt idx="45">
                  <c:v>1877.0</c:v>
                </c:pt>
                <c:pt idx="46">
                  <c:v>1878.0</c:v>
                </c:pt>
                <c:pt idx="47">
                  <c:v>1879.0</c:v>
                </c:pt>
                <c:pt idx="48">
                  <c:v>1880.0</c:v>
                </c:pt>
                <c:pt idx="49">
                  <c:v>1881.0</c:v>
                </c:pt>
                <c:pt idx="50">
                  <c:v>1882.0</c:v>
                </c:pt>
                <c:pt idx="51">
                  <c:v>1883.0</c:v>
                </c:pt>
                <c:pt idx="52">
                  <c:v>1884.0</c:v>
                </c:pt>
                <c:pt idx="53">
                  <c:v>1885.0</c:v>
                </c:pt>
                <c:pt idx="54">
                  <c:v>1886.0</c:v>
                </c:pt>
                <c:pt idx="55">
                  <c:v>1887.0</c:v>
                </c:pt>
                <c:pt idx="56">
                  <c:v>1888.0</c:v>
                </c:pt>
                <c:pt idx="57">
                  <c:v>1889.0</c:v>
                </c:pt>
                <c:pt idx="58">
                  <c:v>1890.0</c:v>
                </c:pt>
                <c:pt idx="59">
                  <c:v>1891.0</c:v>
                </c:pt>
                <c:pt idx="60">
                  <c:v>1892.0</c:v>
                </c:pt>
                <c:pt idx="61">
                  <c:v>1893.0</c:v>
                </c:pt>
                <c:pt idx="62">
                  <c:v>1894.0</c:v>
                </c:pt>
                <c:pt idx="63">
                  <c:v>1895.0</c:v>
                </c:pt>
                <c:pt idx="64">
                  <c:v>1896.0</c:v>
                </c:pt>
                <c:pt idx="65">
                  <c:v>1897.0</c:v>
                </c:pt>
                <c:pt idx="66">
                  <c:v>1898.0</c:v>
                </c:pt>
                <c:pt idx="67">
                  <c:v>1899.0</c:v>
                </c:pt>
                <c:pt idx="68">
                  <c:v>1900.0</c:v>
                </c:pt>
                <c:pt idx="69">
                  <c:v>1901.0</c:v>
                </c:pt>
                <c:pt idx="70">
                  <c:v>1902.0</c:v>
                </c:pt>
                <c:pt idx="71">
                  <c:v>1903.0</c:v>
                </c:pt>
                <c:pt idx="72">
                  <c:v>1904.0</c:v>
                </c:pt>
                <c:pt idx="73">
                  <c:v>1905.0</c:v>
                </c:pt>
                <c:pt idx="74">
                  <c:v>1906.0</c:v>
                </c:pt>
                <c:pt idx="75">
                  <c:v>1907.0</c:v>
                </c:pt>
                <c:pt idx="76">
                  <c:v>1908.0</c:v>
                </c:pt>
                <c:pt idx="77">
                  <c:v>1909.0</c:v>
                </c:pt>
                <c:pt idx="78">
                  <c:v>1910.0</c:v>
                </c:pt>
                <c:pt idx="79">
                  <c:v>1911.0</c:v>
                </c:pt>
                <c:pt idx="80">
                  <c:v>1912.0</c:v>
                </c:pt>
                <c:pt idx="81">
                  <c:v>1913.0</c:v>
                </c:pt>
                <c:pt idx="82">
                  <c:v>1914.0</c:v>
                </c:pt>
                <c:pt idx="83">
                  <c:v>1915.0</c:v>
                </c:pt>
                <c:pt idx="84">
                  <c:v>1916.0</c:v>
                </c:pt>
                <c:pt idx="85">
                  <c:v>1917.0</c:v>
                </c:pt>
                <c:pt idx="86">
                  <c:v>1918.0</c:v>
                </c:pt>
                <c:pt idx="87">
                  <c:v>1919.0</c:v>
                </c:pt>
                <c:pt idx="88">
                  <c:v>1920.0</c:v>
                </c:pt>
                <c:pt idx="89">
                  <c:v>1921.0</c:v>
                </c:pt>
                <c:pt idx="90">
                  <c:v>1922.0</c:v>
                </c:pt>
                <c:pt idx="91">
                  <c:v>1923.0</c:v>
                </c:pt>
                <c:pt idx="92">
                  <c:v>1924.0</c:v>
                </c:pt>
                <c:pt idx="93">
                  <c:v>1925.0</c:v>
                </c:pt>
                <c:pt idx="94">
                  <c:v>1926.0</c:v>
                </c:pt>
                <c:pt idx="95">
                  <c:v>1927.0</c:v>
                </c:pt>
                <c:pt idx="96">
                  <c:v>1928.0</c:v>
                </c:pt>
                <c:pt idx="97">
                  <c:v>1929.0</c:v>
                </c:pt>
                <c:pt idx="98">
                  <c:v>1930.0</c:v>
                </c:pt>
                <c:pt idx="99">
                  <c:v>1931.0</c:v>
                </c:pt>
                <c:pt idx="100">
                  <c:v>1932.0</c:v>
                </c:pt>
                <c:pt idx="101">
                  <c:v>1933.0</c:v>
                </c:pt>
                <c:pt idx="102">
                  <c:v>1934.0</c:v>
                </c:pt>
                <c:pt idx="103">
                  <c:v>1935.0</c:v>
                </c:pt>
                <c:pt idx="104">
                  <c:v>1936.0</c:v>
                </c:pt>
                <c:pt idx="105">
                  <c:v>1937.0</c:v>
                </c:pt>
                <c:pt idx="106">
                  <c:v>1938.0</c:v>
                </c:pt>
                <c:pt idx="107">
                  <c:v>1939.0</c:v>
                </c:pt>
                <c:pt idx="108">
                  <c:v>1940.0</c:v>
                </c:pt>
                <c:pt idx="109">
                  <c:v>1941.0</c:v>
                </c:pt>
                <c:pt idx="110">
                  <c:v>1942.0</c:v>
                </c:pt>
                <c:pt idx="111">
                  <c:v>1943.0</c:v>
                </c:pt>
                <c:pt idx="112">
                  <c:v>1944.0</c:v>
                </c:pt>
                <c:pt idx="113">
                  <c:v>1945.0</c:v>
                </c:pt>
                <c:pt idx="114">
                  <c:v>1946.0</c:v>
                </c:pt>
                <c:pt idx="115">
                  <c:v>1947.0</c:v>
                </c:pt>
                <c:pt idx="116">
                  <c:v>1948.0</c:v>
                </c:pt>
                <c:pt idx="117">
                  <c:v>1949.0</c:v>
                </c:pt>
                <c:pt idx="118">
                  <c:v>1950.0</c:v>
                </c:pt>
                <c:pt idx="119">
                  <c:v>1951.0</c:v>
                </c:pt>
                <c:pt idx="120">
                  <c:v>1952.0</c:v>
                </c:pt>
                <c:pt idx="121">
                  <c:v>1953.0</c:v>
                </c:pt>
                <c:pt idx="122">
                  <c:v>1954.0</c:v>
                </c:pt>
                <c:pt idx="123">
                  <c:v>1955.0</c:v>
                </c:pt>
                <c:pt idx="124">
                  <c:v>1956.0</c:v>
                </c:pt>
                <c:pt idx="125">
                  <c:v>1957.0</c:v>
                </c:pt>
                <c:pt idx="126">
                  <c:v>1958.0</c:v>
                </c:pt>
                <c:pt idx="127">
                  <c:v>1959.0</c:v>
                </c:pt>
                <c:pt idx="128">
                  <c:v>1960.0</c:v>
                </c:pt>
                <c:pt idx="129">
                  <c:v>1961.0</c:v>
                </c:pt>
                <c:pt idx="130">
                  <c:v>1962.0</c:v>
                </c:pt>
                <c:pt idx="131">
                  <c:v>1963.0</c:v>
                </c:pt>
                <c:pt idx="132">
                  <c:v>1964.0</c:v>
                </c:pt>
                <c:pt idx="133">
                  <c:v>1965.0</c:v>
                </c:pt>
                <c:pt idx="134">
                  <c:v>1966.0</c:v>
                </c:pt>
                <c:pt idx="135">
                  <c:v>1967.0</c:v>
                </c:pt>
                <c:pt idx="136">
                  <c:v>1968.0</c:v>
                </c:pt>
                <c:pt idx="137">
                  <c:v>1969.0</c:v>
                </c:pt>
                <c:pt idx="138">
                  <c:v>1970.0</c:v>
                </c:pt>
                <c:pt idx="139">
                  <c:v>1971.0</c:v>
                </c:pt>
                <c:pt idx="140">
                  <c:v>1972.0</c:v>
                </c:pt>
                <c:pt idx="141">
                  <c:v>1973.0</c:v>
                </c:pt>
                <c:pt idx="142">
                  <c:v>1974.0</c:v>
                </c:pt>
                <c:pt idx="143">
                  <c:v>1975.0</c:v>
                </c:pt>
                <c:pt idx="144">
                  <c:v>1976.0</c:v>
                </c:pt>
                <c:pt idx="145">
                  <c:v>1977.0</c:v>
                </c:pt>
                <c:pt idx="146">
                  <c:v>1978.0</c:v>
                </c:pt>
                <c:pt idx="147">
                  <c:v>1979.0</c:v>
                </c:pt>
                <c:pt idx="148">
                  <c:v>1980.0</c:v>
                </c:pt>
                <c:pt idx="149">
                  <c:v>1981.0</c:v>
                </c:pt>
                <c:pt idx="150">
                  <c:v>1982.0</c:v>
                </c:pt>
                <c:pt idx="151">
                  <c:v>1983.0</c:v>
                </c:pt>
                <c:pt idx="152">
                  <c:v>1984.0</c:v>
                </c:pt>
                <c:pt idx="153">
                  <c:v>1985.0</c:v>
                </c:pt>
                <c:pt idx="154">
                  <c:v>1986.0</c:v>
                </c:pt>
                <c:pt idx="155">
                  <c:v>1987.0</c:v>
                </c:pt>
                <c:pt idx="156">
                  <c:v>1988.0</c:v>
                </c:pt>
                <c:pt idx="157">
                  <c:v>1989.0</c:v>
                </c:pt>
                <c:pt idx="158">
                  <c:v>1990.0</c:v>
                </c:pt>
                <c:pt idx="159">
                  <c:v>1991.0</c:v>
                </c:pt>
                <c:pt idx="160">
                  <c:v>1992.0</c:v>
                </c:pt>
                <c:pt idx="161">
                  <c:v>1993.0</c:v>
                </c:pt>
                <c:pt idx="162">
                  <c:v>1994.0</c:v>
                </c:pt>
                <c:pt idx="163">
                  <c:v>1995.0</c:v>
                </c:pt>
                <c:pt idx="164">
                  <c:v>1996.0</c:v>
                </c:pt>
                <c:pt idx="165">
                  <c:v>1997.0</c:v>
                </c:pt>
                <c:pt idx="166">
                  <c:v>1998.0</c:v>
                </c:pt>
                <c:pt idx="167">
                  <c:v>1999.0</c:v>
                </c:pt>
                <c:pt idx="168">
                  <c:v>2000.0</c:v>
                </c:pt>
                <c:pt idx="169">
                  <c:v>2001.0</c:v>
                </c:pt>
                <c:pt idx="170">
                  <c:v>2002.0</c:v>
                </c:pt>
                <c:pt idx="171">
                  <c:v>2003.0</c:v>
                </c:pt>
                <c:pt idx="172">
                  <c:v>2004.0</c:v>
                </c:pt>
                <c:pt idx="173">
                  <c:v>2005.0</c:v>
                </c:pt>
                <c:pt idx="174">
                  <c:v>2006.0</c:v>
                </c:pt>
                <c:pt idx="175">
                  <c:v>2007.0</c:v>
                </c:pt>
                <c:pt idx="176">
                  <c:v>2008.0</c:v>
                </c:pt>
                <c:pt idx="177">
                  <c:v>2009.0</c:v>
                </c:pt>
                <c:pt idx="178">
                  <c:v>2010.0</c:v>
                </c:pt>
                <c:pt idx="179">
                  <c:v>2011.0</c:v>
                </c:pt>
                <c:pt idx="180">
                  <c:v>2012.0</c:v>
                </c:pt>
                <c:pt idx="181">
                  <c:v>2013.0</c:v>
                </c:pt>
              </c:numCache>
            </c:numRef>
          </c:xVal>
          <c:yVal>
            <c:numRef>
              <c:f>'Final Dataset'!$P$20:$P$201</c:f>
              <c:numCache>
                <c:formatCode>0.00</c:formatCode>
                <c:ptCount val="182"/>
                <c:pt idx="9">
                  <c:v>0.0253699788583514</c:v>
                </c:pt>
                <c:pt idx="10">
                  <c:v>0.0</c:v>
                </c:pt>
                <c:pt idx="11">
                  <c:v>0.00422832980972516</c:v>
                </c:pt>
                <c:pt idx="12">
                  <c:v>0.0422832980972516</c:v>
                </c:pt>
                <c:pt idx="13">
                  <c:v>0.0158562367864695</c:v>
                </c:pt>
                <c:pt idx="14">
                  <c:v>0.0401691331923888</c:v>
                </c:pt>
                <c:pt idx="15">
                  <c:v>0.0607822410147997</c:v>
                </c:pt>
                <c:pt idx="16">
                  <c:v>0.0924947145877386</c:v>
                </c:pt>
                <c:pt idx="17">
                  <c:v>0.117336152219874</c:v>
                </c:pt>
                <c:pt idx="18">
                  <c:v>0.131606765327696</c:v>
                </c:pt>
                <c:pt idx="19">
                  <c:v>0.151691331923891</c:v>
                </c:pt>
                <c:pt idx="20">
                  <c:v>0.173361522198732</c:v>
                </c:pt>
                <c:pt idx="21">
                  <c:v>0.174418604651163</c:v>
                </c:pt>
                <c:pt idx="22">
                  <c:v>0.176532769556025</c:v>
                </c:pt>
                <c:pt idx="23">
                  <c:v>0.200845665961945</c:v>
                </c:pt>
                <c:pt idx="24">
                  <c:v>0.20877378435518</c:v>
                </c:pt>
                <c:pt idx="25">
                  <c:v>0.191331923890063</c:v>
                </c:pt>
                <c:pt idx="26">
                  <c:v>0.197674418604651</c:v>
                </c:pt>
                <c:pt idx="27">
                  <c:v>0.211945031712473</c:v>
                </c:pt>
                <c:pt idx="28">
                  <c:v>0.215116279069767</c:v>
                </c:pt>
                <c:pt idx="29">
                  <c:v>0.19767441860465</c:v>
                </c:pt>
                <c:pt idx="30">
                  <c:v>0.169133192389006</c:v>
                </c:pt>
                <c:pt idx="31">
                  <c:v>0.172832980972516</c:v>
                </c:pt>
                <c:pt idx="32">
                  <c:v>0.160676532769557</c:v>
                </c:pt>
                <c:pt idx="33">
                  <c:v>0.164376321353065</c:v>
                </c:pt>
                <c:pt idx="34">
                  <c:v>0.179704016913319</c:v>
                </c:pt>
                <c:pt idx="35">
                  <c:v>0.215644820295983</c:v>
                </c:pt>
                <c:pt idx="36">
                  <c:v>0.223572938689218</c:v>
                </c:pt>
                <c:pt idx="37">
                  <c:v>0.233086680761099</c:v>
                </c:pt>
                <c:pt idx="38">
                  <c:v>0.245771670190276</c:v>
                </c:pt>
                <c:pt idx="39">
                  <c:v>0.260042283298098</c:v>
                </c:pt>
                <c:pt idx="40">
                  <c:v>0.293340380549682</c:v>
                </c:pt>
                <c:pt idx="41">
                  <c:v>0.306025369978857</c:v>
                </c:pt>
                <c:pt idx="42">
                  <c:v>0.329809725158562</c:v>
                </c:pt>
                <c:pt idx="43">
                  <c:v>0.312896405919661</c:v>
                </c:pt>
                <c:pt idx="44">
                  <c:v>0.301797040169133</c:v>
                </c:pt>
                <c:pt idx="45">
                  <c:v>0.307082452431289</c:v>
                </c:pt>
                <c:pt idx="46">
                  <c:v>0.337737843551796</c:v>
                </c:pt>
                <c:pt idx="47">
                  <c:v>0.32399577167019</c:v>
                </c:pt>
                <c:pt idx="48">
                  <c:v>0.319767441860465</c:v>
                </c:pt>
                <c:pt idx="49">
                  <c:v>0.327695560253699</c:v>
                </c:pt>
                <c:pt idx="50">
                  <c:v>0.324524312896405</c:v>
                </c:pt>
                <c:pt idx="51">
                  <c:v>0.304968287526427</c:v>
                </c:pt>
                <c:pt idx="52">
                  <c:v>0.270084566596195</c:v>
                </c:pt>
                <c:pt idx="53">
                  <c:v>0.273255813953488</c:v>
                </c:pt>
                <c:pt idx="54">
                  <c:v>0.266384778012685</c:v>
                </c:pt>
                <c:pt idx="55">
                  <c:v>0.2330866807611</c:v>
                </c:pt>
                <c:pt idx="56">
                  <c:v>0.193974630021142</c:v>
                </c:pt>
                <c:pt idx="57">
                  <c:v>0.201902748414377</c:v>
                </c:pt>
                <c:pt idx="58">
                  <c:v>0.193974630021142</c:v>
                </c:pt>
                <c:pt idx="59">
                  <c:v>0.18076109936575</c:v>
                </c:pt>
                <c:pt idx="60">
                  <c:v>0.177589852008457</c:v>
                </c:pt>
                <c:pt idx="61">
                  <c:v>0.181818181818182</c:v>
                </c:pt>
                <c:pt idx="62">
                  <c:v>0.202431289640592</c:v>
                </c:pt>
                <c:pt idx="63">
                  <c:v>0.214587737843551</c:v>
                </c:pt>
                <c:pt idx="64">
                  <c:v>0.228329809725159</c:v>
                </c:pt>
                <c:pt idx="65">
                  <c:v>0.248414376321353</c:v>
                </c:pt>
                <c:pt idx="66">
                  <c:v>0.253171247357294</c:v>
                </c:pt>
                <c:pt idx="67">
                  <c:v>0.25739957716702</c:v>
                </c:pt>
                <c:pt idx="68">
                  <c:v>0.285412262156448</c:v>
                </c:pt>
                <c:pt idx="69">
                  <c:v>0.312896405919662</c:v>
                </c:pt>
                <c:pt idx="70">
                  <c:v>0.32505285412262</c:v>
                </c:pt>
                <c:pt idx="71">
                  <c:v>0.333509513742072</c:v>
                </c:pt>
                <c:pt idx="72">
                  <c:v>0.329809725158562</c:v>
                </c:pt>
                <c:pt idx="73">
                  <c:v>0.334038054968288</c:v>
                </c:pt>
                <c:pt idx="74">
                  <c:v>0.343023255813953</c:v>
                </c:pt>
                <c:pt idx="75">
                  <c:v>0.325052854122621</c:v>
                </c:pt>
                <c:pt idx="76">
                  <c:v>0.325581395348837</c:v>
                </c:pt>
                <c:pt idx="77">
                  <c:v>0.313953488372093</c:v>
                </c:pt>
                <c:pt idx="78">
                  <c:v>0.299154334038055</c:v>
                </c:pt>
                <c:pt idx="79">
                  <c:v>0.280126849894291</c:v>
                </c:pt>
                <c:pt idx="80">
                  <c:v>0.273255813953489</c:v>
                </c:pt>
                <c:pt idx="81">
                  <c:v>0.277484143763214</c:v>
                </c:pt>
                <c:pt idx="82">
                  <c:v>0.303911205073996</c:v>
                </c:pt>
                <c:pt idx="83">
                  <c:v>0.32293868921776</c:v>
                </c:pt>
                <c:pt idx="84">
                  <c:v>0.315010570824525</c:v>
                </c:pt>
                <c:pt idx="85">
                  <c:v>0.318710359408033</c:v>
                </c:pt>
                <c:pt idx="86">
                  <c:v>0.315539112050739</c:v>
                </c:pt>
                <c:pt idx="87">
                  <c:v>0.326109936575053</c:v>
                </c:pt>
                <c:pt idx="88">
                  <c:v>0.333509513742071</c:v>
                </c:pt>
                <c:pt idx="89">
                  <c:v>0.354122621564482</c:v>
                </c:pt>
                <c:pt idx="90">
                  <c:v>0.366807610993658</c:v>
                </c:pt>
                <c:pt idx="91">
                  <c:v>0.373150105708246</c:v>
                </c:pt>
                <c:pt idx="92">
                  <c:v>0.36892177589852</c:v>
                </c:pt>
                <c:pt idx="93">
                  <c:v>0.365750528541227</c:v>
                </c:pt>
                <c:pt idx="94">
                  <c:v>0.39217758985201</c:v>
                </c:pt>
                <c:pt idx="95">
                  <c:v>0.41860465116279</c:v>
                </c:pt>
                <c:pt idx="96">
                  <c:v>0.445031712473572</c:v>
                </c:pt>
                <c:pt idx="97">
                  <c:v>0.437632135306553</c:v>
                </c:pt>
                <c:pt idx="98">
                  <c:v>0.451902748414375</c:v>
                </c:pt>
                <c:pt idx="99">
                  <c:v>0.45983086680761</c:v>
                </c:pt>
                <c:pt idx="100">
                  <c:v>0.475687103594079</c:v>
                </c:pt>
                <c:pt idx="101">
                  <c:v>0.471458773784355</c:v>
                </c:pt>
                <c:pt idx="102">
                  <c:v>0.477801268498943</c:v>
                </c:pt>
                <c:pt idx="103">
                  <c:v>0.477272727272727</c:v>
                </c:pt>
                <c:pt idx="104">
                  <c:v>0.467758985200845</c:v>
                </c:pt>
                <c:pt idx="105">
                  <c:v>0.477272727272727</c:v>
                </c:pt>
                <c:pt idx="106">
                  <c:v>0.489429175475687</c:v>
                </c:pt>
                <c:pt idx="107">
                  <c:v>0.516913319238901</c:v>
                </c:pt>
                <c:pt idx="108">
                  <c:v>0.523784355179704</c:v>
                </c:pt>
                <c:pt idx="109">
                  <c:v>0.526427061310782</c:v>
                </c:pt>
                <c:pt idx="110">
                  <c:v>0.527484143763213</c:v>
                </c:pt>
                <c:pt idx="111">
                  <c:v>0.549682875264271</c:v>
                </c:pt>
                <c:pt idx="112">
                  <c:v>0.561310782241014</c:v>
                </c:pt>
                <c:pt idx="113">
                  <c:v>0.564482029598308</c:v>
                </c:pt>
                <c:pt idx="114">
                  <c:v>0.571353065539111</c:v>
                </c:pt>
                <c:pt idx="115">
                  <c:v>0.576638477801268</c:v>
                </c:pt>
                <c:pt idx="116">
                  <c:v>0.570824524312895</c:v>
                </c:pt>
                <c:pt idx="117">
                  <c:v>0.56183932346723</c:v>
                </c:pt>
                <c:pt idx="118">
                  <c:v>0.54122621564482</c:v>
                </c:pt>
                <c:pt idx="119">
                  <c:v>0.533826638477802</c:v>
                </c:pt>
                <c:pt idx="120">
                  <c:v>0.529069767441861</c:v>
                </c:pt>
                <c:pt idx="121">
                  <c:v>0.534883720930232</c:v>
                </c:pt>
                <c:pt idx="122">
                  <c:v>0.51955602536998</c:v>
                </c:pt>
                <c:pt idx="123">
                  <c:v>0.522198731501056</c:v>
                </c:pt>
                <c:pt idx="124">
                  <c:v>0.50105708245243</c:v>
                </c:pt>
                <c:pt idx="125">
                  <c:v>0.497357293868922</c:v>
                </c:pt>
                <c:pt idx="126">
                  <c:v>0.498414376321353</c:v>
                </c:pt>
                <c:pt idx="127">
                  <c:v>0.505813953488372</c:v>
                </c:pt>
                <c:pt idx="128">
                  <c:v>0.5169133192389</c:v>
                </c:pt>
                <c:pt idx="129">
                  <c:v>0.525898520084567</c:v>
                </c:pt>
                <c:pt idx="130">
                  <c:v>0.531712473572938</c:v>
                </c:pt>
                <c:pt idx="131">
                  <c:v>0.531183932346723</c:v>
                </c:pt>
                <c:pt idx="132">
                  <c:v>0.523255813953488</c:v>
                </c:pt>
                <c:pt idx="133">
                  <c:v>0.517970401691332</c:v>
                </c:pt>
                <c:pt idx="134">
                  <c:v>0.534883720930232</c:v>
                </c:pt>
                <c:pt idx="135">
                  <c:v>0.533298097251584</c:v>
                </c:pt>
                <c:pt idx="136">
                  <c:v>0.520084566596194</c:v>
                </c:pt>
                <c:pt idx="137">
                  <c:v>0.513213530655391</c:v>
                </c:pt>
                <c:pt idx="138">
                  <c:v>0.519556025369979</c:v>
                </c:pt>
                <c:pt idx="139">
                  <c:v>0.508985200845665</c:v>
                </c:pt>
                <c:pt idx="140">
                  <c:v>0.495771670190274</c:v>
                </c:pt>
                <c:pt idx="141">
                  <c:v>0.500528541226215</c:v>
                </c:pt>
                <c:pt idx="142">
                  <c:v>0.50369978858351</c:v>
                </c:pt>
                <c:pt idx="143">
                  <c:v>0.514799154334037</c:v>
                </c:pt>
                <c:pt idx="144">
                  <c:v>0.501585623678646</c:v>
                </c:pt>
                <c:pt idx="145">
                  <c:v>0.50951374207188</c:v>
                </c:pt>
                <c:pt idx="146">
                  <c:v>0.518498942917547</c:v>
                </c:pt>
                <c:pt idx="147">
                  <c:v>0.52536997885835</c:v>
                </c:pt>
                <c:pt idx="148">
                  <c:v>0.54016913319239</c:v>
                </c:pt>
                <c:pt idx="149">
                  <c:v>0.570295983086681</c:v>
                </c:pt>
                <c:pt idx="150">
                  <c:v>0.5776955602537</c:v>
                </c:pt>
                <c:pt idx="151">
                  <c:v>0.581923890063425</c:v>
                </c:pt>
                <c:pt idx="152">
                  <c:v>0.593551797040169</c:v>
                </c:pt>
                <c:pt idx="153">
                  <c:v>0.589323467230444</c:v>
                </c:pt>
                <c:pt idx="154">
                  <c:v>0.614693446088795</c:v>
                </c:pt>
                <c:pt idx="155">
                  <c:v>0.622093023255813</c:v>
                </c:pt>
                <c:pt idx="156">
                  <c:v>0.649048625792811</c:v>
                </c:pt>
                <c:pt idx="157">
                  <c:v>0.659090909090909</c:v>
                </c:pt>
                <c:pt idx="158">
                  <c:v>0.6723044397463</c:v>
                </c:pt>
                <c:pt idx="159">
                  <c:v>0.672832980972516</c:v>
                </c:pt>
                <c:pt idx="160">
                  <c:v>0.68340380549683</c:v>
                </c:pt>
                <c:pt idx="161">
                  <c:v>0.674947145877379</c:v>
                </c:pt>
                <c:pt idx="162">
                  <c:v>0.693446088794927</c:v>
                </c:pt>
                <c:pt idx="163">
                  <c:v>0.729915433403804</c:v>
                </c:pt>
                <c:pt idx="164">
                  <c:v>0.741014799154333</c:v>
                </c:pt>
                <c:pt idx="165">
                  <c:v>0.752114164904862</c:v>
                </c:pt>
                <c:pt idx="166">
                  <c:v>0.769027484143763</c:v>
                </c:pt>
                <c:pt idx="167">
                  <c:v>0.788583509513742</c:v>
                </c:pt>
                <c:pt idx="168">
                  <c:v>0.786997885835094</c:v>
                </c:pt>
                <c:pt idx="169">
                  <c:v>0.799154334038055</c:v>
                </c:pt>
                <c:pt idx="170">
                  <c:v>0.837737843551797</c:v>
                </c:pt>
                <c:pt idx="171">
                  <c:v>0.872621564482028</c:v>
                </c:pt>
                <c:pt idx="172">
                  <c:v>0.887420718816066</c:v>
                </c:pt>
                <c:pt idx="173">
                  <c:v>0.905919661733614</c:v>
                </c:pt>
                <c:pt idx="174">
                  <c:v>0.931818181818181</c:v>
                </c:pt>
                <c:pt idx="175">
                  <c:v>0.959830866807611</c:v>
                </c:pt>
                <c:pt idx="176">
                  <c:v>0.95507399577167</c:v>
                </c:pt>
                <c:pt idx="177">
                  <c:v>0.966701902748415</c:v>
                </c:pt>
                <c:pt idx="178">
                  <c:v>0.993128964059197</c:v>
                </c:pt>
                <c:pt idx="179">
                  <c:v>0.998942917547568</c:v>
                </c:pt>
                <c:pt idx="180">
                  <c:v>0.995771670190274</c:v>
                </c:pt>
                <c:pt idx="18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79808"/>
        <c:axId val="248684992"/>
      </c:scatterChart>
      <c:valAx>
        <c:axId val="2489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84992"/>
        <c:crosses val="autoZero"/>
        <c:crossBetween val="midCat"/>
      </c:valAx>
      <c:valAx>
        <c:axId val="2486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Normalize [0 1] </a:t>
                </a:r>
                <a:r>
                  <a:rPr lang="en-US"/>
                  <a:t>10-yr Moving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 baseline="0"/>
                  <a:t>Average </a:t>
                </a: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7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vs Toronto, Canada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728228697975253"/>
                  <c:y val="-0.0333031354951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and Eqn Estimates'!$D$6:$D$178</c:f>
              <c:numCache>
                <c:formatCode>0.00</c:formatCode>
                <c:ptCount val="173"/>
                <c:pt idx="0">
                  <c:v>7.712000000000001</c:v>
                </c:pt>
                <c:pt idx="1">
                  <c:v>7.664</c:v>
                </c:pt>
                <c:pt idx="2">
                  <c:v>7.672</c:v>
                </c:pt>
                <c:pt idx="3">
                  <c:v>7.744</c:v>
                </c:pt>
                <c:pt idx="4">
                  <c:v>7.694</c:v>
                </c:pt>
                <c:pt idx="5">
                  <c:v>7.74</c:v>
                </c:pt>
                <c:pt idx="6">
                  <c:v>7.779</c:v>
                </c:pt>
                <c:pt idx="7">
                  <c:v>7.839000000000001</c:v>
                </c:pt>
                <c:pt idx="8">
                  <c:v>7.886000000000001</c:v>
                </c:pt>
                <c:pt idx="9">
                  <c:v>7.913000000000001</c:v>
                </c:pt>
                <c:pt idx="10">
                  <c:v>7.951000000000002</c:v>
                </c:pt>
                <c:pt idx="11">
                  <c:v>7.992</c:v>
                </c:pt>
                <c:pt idx="12">
                  <c:v>7.994</c:v>
                </c:pt>
                <c:pt idx="13">
                  <c:v>7.997999999999999</c:v>
                </c:pt>
                <c:pt idx="14">
                  <c:v>8.044</c:v>
                </c:pt>
                <c:pt idx="15">
                  <c:v>8.059</c:v>
                </c:pt>
                <c:pt idx="16">
                  <c:v>8.026</c:v>
                </c:pt>
                <c:pt idx="17">
                  <c:v>8.038</c:v>
                </c:pt>
                <c:pt idx="18">
                  <c:v>8.065</c:v>
                </c:pt>
                <c:pt idx="19">
                  <c:v>8.071</c:v>
                </c:pt>
                <c:pt idx="20">
                  <c:v>8.037999999999998</c:v>
                </c:pt>
                <c:pt idx="21">
                  <c:v>7.984</c:v>
                </c:pt>
                <c:pt idx="22">
                  <c:v>7.991</c:v>
                </c:pt>
                <c:pt idx="23">
                  <c:v>7.968000000000001</c:v>
                </c:pt>
                <c:pt idx="24">
                  <c:v>7.975</c:v>
                </c:pt>
                <c:pt idx="25">
                  <c:v>8.004</c:v>
                </c:pt>
                <c:pt idx="26">
                  <c:v>8.072</c:v>
                </c:pt>
                <c:pt idx="27">
                  <c:v>8.087</c:v>
                </c:pt>
                <c:pt idx="28">
                  <c:v>8.104999999999998</c:v>
                </c:pt>
                <c:pt idx="29">
                  <c:v>8.129000000000001</c:v>
                </c:pt>
                <c:pt idx="30">
                  <c:v>8.156</c:v>
                </c:pt>
                <c:pt idx="31">
                  <c:v>8.219</c:v>
                </c:pt>
                <c:pt idx="32">
                  <c:v>8.242999999999998</c:v>
                </c:pt>
                <c:pt idx="33">
                  <c:v>8.288</c:v>
                </c:pt>
                <c:pt idx="34">
                  <c:v>8.255999999999998</c:v>
                </c:pt>
                <c:pt idx="35">
                  <c:v>8.235</c:v>
                </c:pt>
                <c:pt idx="36">
                  <c:v>8.245</c:v>
                </c:pt>
                <c:pt idx="37">
                  <c:v>8.303</c:v>
                </c:pt>
                <c:pt idx="38">
                  <c:v>8.277</c:v>
                </c:pt>
                <c:pt idx="39">
                  <c:v>8.269</c:v>
                </c:pt>
                <c:pt idx="40">
                  <c:v>8.283999999999998</c:v>
                </c:pt>
                <c:pt idx="41">
                  <c:v>8.277999999999998</c:v>
                </c:pt>
                <c:pt idx="42">
                  <c:v>8.241</c:v>
                </c:pt>
                <c:pt idx="43">
                  <c:v>8.175</c:v>
                </c:pt>
                <c:pt idx="44">
                  <c:v>8.181</c:v>
                </c:pt>
                <c:pt idx="45">
                  <c:v>8.168</c:v>
                </c:pt>
                <c:pt idx="46">
                  <c:v>8.105</c:v>
                </c:pt>
                <c:pt idx="47">
                  <c:v>8.031000000000001</c:v>
                </c:pt>
                <c:pt idx="48">
                  <c:v>8.046000000000001</c:v>
                </c:pt>
                <c:pt idx="49">
                  <c:v>8.031000000000001</c:v>
                </c:pt>
                <c:pt idx="50">
                  <c:v>8.005999999999998</c:v>
                </c:pt>
                <c:pt idx="51">
                  <c:v>8.0</c:v>
                </c:pt>
                <c:pt idx="52">
                  <c:v>8.008000000000001</c:v>
                </c:pt>
                <c:pt idx="53">
                  <c:v>8.047000000000001</c:v>
                </c:pt>
                <c:pt idx="54">
                  <c:v>8.069999999999998</c:v>
                </c:pt>
                <c:pt idx="55">
                  <c:v>8.096</c:v>
                </c:pt>
                <c:pt idx="56">
                  <c:v>8.134</c:v>
                </c:pt>
                <c:pt idx="57">
                  <c:v>8.143000000000001</c:v>
                </c:pt>
                <c:pt idx="58">
                  <c:v>8.151000000000001</c:v>
                </c:pt>
                <c:pt idx="59">
                  <c:v>8.204000000000001</c:v>
                </c:pt>
                <c:pt idx="60">
                  <c:v>8.256</c:v>
                </c:pt>
                <c:pt idx="61">
                  <c:v>8.278999999999998</c:v>
                </c:pt>
                <c:pt idx="62">
                  <c:v>8.295</c:v>
                </c:pt>
                <c:pt idx="63">
                  <c:v>8.288</c:v>
                </c:pt>
                <c:pt idx="64">
                  <c:v>8.296000000000001</c:v>
                </c:pt>
                <c:pt idx="65">
                  <c:v>8.312999999999998</c:v>
                </c:pt>
                <c:pt idx="66">
                  <c:v>8.279</c:v>
                </c:pt>
                <c:pt idx="67">
                  <c:v>8.28</c:v>
                </c:pt>
                <c:pt idx="68">
                  <c:v>8.258000000000001</c:v>
                </c:pt>
                <c:pt idx="69">
                  <c:v>8.23</c:v>
                </c:pt>
                <c:pt idx="70">
                  <c:v>8.194</c:v>
                </c:pt>
                <c:pt idx="71">
                  <c:v>8.181000000000001</c:v>
                </c:pt>
                <c:pt idx="72">
                  <c:v>8.189</c:v>
                </c:pt>
                <c:pt idx="73">
                  <c:v>8.239000000000001</c:v>
                </c:pt>
                <c:pt idx="74">
                  <c:v>8.275000000000002</c:v>
                </c:pt>
                <c:pt idx="75">
                  <c:v>8.260000000000001</c:v>
                </c:pt>
                <c:pt idx="76">
                  <c:v>8.267</c:v>
                </c:pt>
                <c:pt idx="77">
                  <c:v>8.261</c:v>
                </c:pt>
                <c:pt idx="78">
                  <c:v>8.281000000000001</c:v>
                </c:pt>
                <c:pt idx="79">
                  <c:v>8.294999999999998</c:v>
                </c:pt>
                <c:pt idx="80">
                  <c:v>8.334</c:v>
                </c:pt>
                <c:pt idx="81">
                  <c:v>8.358</c:v>
                </c:pt>
                <c:pt idx="82">
                  <c:v>8.37</c:v>
                </c:pt>
                <c:pt idx="83">
                  <c:v>8.362</c:v>
                </c:pt>
                <c:pt idx="84">
                  <c:v>8.356</c:v>
                </c:pt>
                <c:pt idx="85">
                  <c:v>8.406000000000002</c:v>
                </c:pt>
                <c:pt idx="86">
                  <c:v>8.456</c:v>
                </c:pt>
                <c:pt idx="87">
                  <c:v>8.505999999999998</c:v>
                </c:pt>
                <c:pt idx="88">
                  <c:v>8.492</c:v>
                </c:pt>
                <c:pt idx="89">
                  <c:v>8.518999999999998</c:v>
                </c:pt>
                <c:pt idx="90">
                  <c:v>8.533999999999998</c:v>
                </c:pt>
                <c:pt idx="91">
                  <c:v>8.563999999999998</c:v>
                </c:pt>
                <c:pt idx="92">
                  <c:v>8.556</c:v>
                </c:pt>
                <c:pt idx="93">
                  <c:v>8.568000000000001</c:v>
                </c:pt>
                <c:pt idx="94">
                  <c:v>8.567</c:v>
                </c:pt>
                <c:pt idx="95">
                  <c:v>8.549</c:v>
                </c:pt>
                <c:pt idx="96">
                  <c:v>8.567</c:v>
                </c:pt>
                <c:pt idx="97">
                  <c:v>8.59</c:v>
                </c:pt>
                <c:pt idx="98">
                  <c:v>8.642000000000001</c:v>
                </c:pt>
                <c:pt idx="99">
                  <c:v>8.655</c:v>
                </c:pt>
                <c:pt idx="100">
                  <c:v>8.66</c:v>
                </c:pt>
                <c:pt idx="101">
                  <c:v>8.661999999999998</c:v>
                </c:pt>
                <c:pt idx="102">
                  <c:v>8.704000000000001</c:v>
                </c:pt>
                <c:pt idx="103">
                  <c:v>8.726</c:v>
                </c:pt>
                <c:pt idx="104">
                  <c:v>8.732</c:v>
                </c:pt>
                <c:pt idx="105">
                  <c:v>8.745</c:v>
                </c:pt>
                <c:pt idx="106">
                  <c:v>8.754999999999998</c:v>
                </c:pt>
                <c:pt idx="107">
                  <c:v>8.743999999999997</c:v>
                </c:pt>
                <c:pt idx="108">
                  <c:v>8.727</c:v>
                </c:pt>
                <c:pt idx="109">
                  <c:v>8.688000000000001</c:v>
                </c:pt>
                <c:pt idx="110">
                  <c:v>8.674000000000001</c:v>
                </c:pt>
                <c:pt idx="111">
                  <c:v>8.665</c:v>
                </c:pt>
                <c:pt idx="112">
                  <c:v>8.676</c:v>
                </c:pt>
                <c:pt idx="113">
                  <c:v>8.647000000000002</c:v>
                </c:pt>
                <c:pt idx="114">
                  <c:v>8.652</c:v>
                </c:pt>
                <c:pt idx="115">
                  <c:v>8.611999999999998</c:v>
                </c:pt>
                <c:pt idx="116">
                  <c:v>8.605</c:v>
                </c:pt>
                <c:pt idx="117">
                  <c:v>8.607000000000001</c:v>
                </c:pt>
                <c:pt idx="118">
                  <c:v>8.621</c:v>
                </c:pt>
                <c:pt idx="119">
                  <c:v>8.642</c:v>
                </c:pt>
                <c:pt idx="120">
                  <c:v>8.659</c:v>
                </c:pt>
                <c:pt idx="121">
                  <c:v>8.67</c:v>
                </c:pt>
                <c:pt idx="122">
                  <c:v>8.669</c:v>
                </c:pt>
                <c:pt idx="123">
                  <c:v>8.654</c:v>
                </c:pt>
                <c:pt idx="124">
                  <c:v>8.644</c:v>
                </c:pt>
                <c:pt idx="125">
                  <c:v>8.675999999999998</c:v>
                </c:pt>
                <c:pt idx="126">
                  <c:v>8.672999999999998</c:v>
                </c:pt>
                <c:pt idx="127">
                  <c:v>8.648</c:v>
                </c:pt>
                <c:pt idx="128">
                  <c:v>8.635</c:v>
                </c:pt>
                <c:pt idx="129">
                  <c:v>8.647</c:v>
                </c:pt>
                <c:pt idx="130">
                  <c:v>8.626999999999998</c:v>
                </c:pt>
                <c:pt idx="131">
                  <c:v>8.601999999999998</c:v>
                </c:pt>
                <c:pt idx="132">
                  <c:v>8.610999999999998</c:v>
                </c:pt>
                <c:pt idx="133">
                  <c:v>8.617000000000001</c:v>
                </c:pt>
                <c:pt idx="134">
                  <c:v>8.637999999999998</c:v>
                </c:pt>
                <c:pt idx="135">
                  <c:v>8.612999999999997</c:v>
                </c:pt>
                <c:pt idx="136">
                  <c:v>8.627999999999996</c:v>
                </c:pt>
                <c:pt idx="137">
                  <c:v>8.645</c:v>
                </c:pt>
                <c:pt idx="138">
                  <c:v>8.658</c:v>
                </c:pt>
                <c:pt idx="139">
                  <c:v>8.686000000000001</c:v>
                </c:pt>
                <c:pt idx="140">
                  <c:v>8.743</c:v>
                </c:pt>
                <c:pt idx="141">
                  <c:v>8.757000000000001</c:v>
                </c:pt>
                <c:pt idx="142">
                  <c:v>8.765</c:v>
                </c:pt>
                <c:pt idx="143">
                  <c:v>8.787000000000001</c:v>
                </c:pt>
                <c:pt idx="144">
                  <c:v>8.779</c:v>
                </c:pt>
                <c:pt idx="145">
                  <c:v>8.827</c:v>
                </c:pt>
                <c:pt idx="146">
                  <c:v>8.841</c:v>
                </c:pt>
                <c:pt idx="147">
                  <c:v>8.892</c:v>
                </c:pt>
                <c:pt idx="148">
                  <c:v>8.911</c:v>
                </c:pt>
                <c:pt idx="149">
                  <c:v>8.936</c:v>
                </c:pt>
                <c:pt idx="150">
                  <c:v>8.937000000000001</c:v>
                </c:pt>
                <c:pt idx="151">
                  <c:v>8.957000000000002</c:v>
                </c:pt>
                <c:pt idx="152">
                  <c:v>8.941000000000002</c:v>
                </c:pt>
                <c:pt idx="153">
                  <c:v>8.976000000000002</c:v>
                </c:pt>
                <c:pt idx="154">
                  <c:v>9.044999999999998</c:v>
                </c:pt>
                <c:pt idx="155">
                  <c:v>9.065999999999998</c:v>
                </c:pt>
                <c:pt idx="156">
                  <c:v>9.087</c:v>
                </c:pt>
                <c:pt idx="157">
                  <c:v>9.119</c:v>
                </c:pt>
                <c:pt idx="158">
                  <c:v>9.156</c:v>
                </c:pt>
                <c:pt idx="159">
                  <c:v>9.152999999999998</c:v>
                </c:pt>
                <c:pt idx="160">
                  <c:v>9.176</c:v>
                </c:pt>
                <c:pt idx="161">
                  <c:v>9.249000000000001</c:v>
                </c:pt>
                <c:pt idx="162">
                  <c:v>9.314999999999997</c:v>
                </c:pt>
                <c:pt idx="163">
                  <c:v>9.342999999999998</c:v>
                </c:pt>
                <c:pt idx="164">
                  <c:v>9.377999999999998</c:v>
                </c:pt>
                <c:pt idx="165">
                  <c:v>9.427</c:v>
                </c:pt>
                <c:pt idx="166">
                  <c:v>9.48</c:v>
                </c:pt>
                <c:pt idx="167">
                  <c:v>9.471</c:v>
                </c:pt>
                <c:pt idx="168">
                  <c:v>9.493000000000002</c:v>
                </c:pt>
                <c:pt idx="169">
                  <c:v>9.543000000000001</c:v>
                </c:pt>
                <c:pt idx="170">
                  <c:v>9.554</c:v>
                </c:pt>
                <c:pt idx="171">
                  <c:v>9.548</c:v>
                </c:pt>
                <c:pt idx="172">
                  <c:v>9.556</c:v>
                </c:pt>
              </c:numCache>
            </c:numRef>
          </c:xVal>
          <c:yVal>
            <c:numRef>
              <c:f>'Correlation and Eqn Estimates'!$A$6:$A$178</c:f>
              <c:numCache>
                <c:formatCode>0.00</c:formatCode>
                <c:ptCount val="173"/>
                <c:pt idx="0">
                  <c:v>5.459</c:v>
                </c:pt>
                <c:pt idx="1">
                  <c:v>5.31</c:v>
                </c:pt>
                <c:pt idx="2">
                  <c:v>5.339</c:v>
                </c:pt>
                <c:pt idx="3">
                  <c:v>5.23</c:v>
                </c:pt>
                <c:pt idx="4">
                  <c:v>5.194</c:v>
                </c:pt>
                <c:pt idx="5">
                  <c:v>5.264</c:v>
                </c:pt>
                <c:pt idx="6">
                  <c:v>5.348000000000001</c:v>
                </c:pt>
                <c:pt idx="7">
                  <c:v>5.427</c:v>
                </c:pt>
                <c:pt idx="8">
                  <c:v>5.497</c:v>
                </c:pt>
                <c:pt idx="9">
                  <c:v>5.48</c:v>
                </c:pt>
                <c:pt idx="10">
                  <c:v>5.437</c:v>
                </c:pt>
                <c:pt idx="11">
                  <c:v>5.431</c:v>
                </c:pt>
                <c:pt idx="12">
                  <c:v>5.426</c:v>
                </c:pt>
                <c:pt idx="13">
                  <c:v>5.535</c:v>
                </c:pt>
                <c:pt idx="14">
                  <c:v>5.471</c:v>
                </c:pt>
                <c:pt idx="15">
                  <c:v>5.316000000000001</c:v>
                </c:pt>
                <c:pt idx="16">
                  <c:v>5.268999999999999</c:v>
                </c:pt>
                <c:pt idx="17">
                  <c:v>5.294</c:v>
                </c:pt>
                <c:pt idx="18">
                  <c:v>5.33</c:v>
                </c:pt>
                <c:pt idx="19">
                  <c:v>5.343</c:v>
                </c:pt>
                <c:pt idx="20">
                  <c:v>5.343</c:v>
                </c:pt>
                <c:pt idx="21">
                  <c:v>5.337000000000001</c:v>
                </c:pt>
                <c:pt idx="22">
                  <c:v>5.303</c:v>
                </c:pt>
                <c:pt idx="23">
                  <c:v>5.26</c:v>
                </c:pt>
                <c:pt idx="24">
                  <c:v>5.313999999999999</c:v>
                </c:pt>
                <c:pt idx="25">
                  <c:v>5.375999999999999</c:v>
                </c:pt>
                <c:pt idx="26">
                  <c:v>5.423</c:v>
                </c:pt>
                <c:pt idx="27">
                  <c:v>5.289</c:v>
                </c:pt>
                <c:pt idx="28">
                  <c:v>5.209000000000001</c:v>
                </c:pt>
                <c:pt idx="29">
                  <c:v>5.273</c:v>
                </c:pt>
                <c:pt idx="30">
                  <c:v>5.254</c:v>
                </c:pt>
                <c:pt idx="31">
                  <c:v>5.215999999999999</c:v>
                </c:pt>
                <c:pt idx="32">
                  <c:v>5.144</c:v>
                </c:pt>
                <c:pt idx="33">
                  <c:v>5.144</c:v>
                </c:pt>
                <c:pt idx="34">
                  <c:v>4.920999999999999</c:v>
                </c:pt>
                <c:pt idx="35">
                  <c:v>4.974</c:v>
                </c:pt>
                <c:pt idx="36">
                  <c:v>5.111</c:v>
                </c:pt>
                <c:pt idx="37">
                  <c:v>5.366999999999999</c:v>
                </c:pt>
                <c:pt idx="38">
                  <c:v>5.429</c:v>
                </c:pt>
                <c:pt idx="39">
                  <c:v>5.426</c:v>
                </c:pt>
                <c:pt idx="40">
                  <c:v>5.531</c:v>
                </c:pt>
                <c:pt idx="41">
                  <c:v>5.645</c:v>
                </c:pt>
                <c:pt idx="42">
                  <c:v>5.587</c:v>
                </c:pt>
                <c:pt idx="43">
                  <c:v>5.569000000000001</c:v>
                </c:pt>
                <c:pt idx="44">
                  <c:v>5.604999999999999</c:v>
                </c:pt>
                <c:pt idx="45">
                  <c:v>5.581</c:v>
                </c:pt>
                <c:pt idx="46">
                  <c:v>5.462999999999999</c:v>
                </c:pt>
                <c:pt idx="47">
                  <c:v>5.186999999999999</c:v>
                </c:pt>
                <c:pt idx="48">
                  <c:v>5.247</c:v>
                </c:pt>
                <c:pt idx="49">
                  <c:v>5.199</c:v>
                </c:pt>
                <c:pt idx="50">
                  <c:v>5.196</c:v>
                </c:pt>
                <c:pt idx="51">
                  <c:v>5.139</c:v>
                </c:pt>
                <c:pt idx="52">
                  <c:v>5.215999999999999</c:v>
                </c:pt>
                <c:pt idx="53">
                  <c:v>5.351</c:v>
                </c:pt>
                <c:pt idx="54">
                  <c:v>5.48</c:v>
                </c:pt>
                <c:pt idx="55">
                  <c:v>5.537999999999999</c:v>
                </c:pt>
                <c:pt idx="56">
                  <c:v>5.597</c:v>
                </c:pt>
                <c:pt idx="57">
                  <c:v>5.817</c:v>
                </c:pt>
                <c:pt idx="58">
                  <c:v>5.790999999999999</c:v>
                </c:pt>
                <c:pt idx="59">
                  <c:v>5.867</c:v>
                </c:pt>
                <c:pt idx="60">
                  <c:v>5.809</c:v>
                </c:pt>
                <c:pt idx="61">
                  <c:v>5.849</c:v>
                </c:pt>
                <c:pt idx="62">
                  <c:v>5.944999999999999</c:v>
                </c:pt>
                <c:pt idx="63">
                  <c:v>5.666</c:v>
                </c:pt>
                <c:pt idx="64">
                  <c:v>5.675</c:v>
                </c:pt>
                <c:pt idx="65">
                  <c:v>5.718999999999999</c:v>
                </c:pt>
                <c:pt idx="66">
                  <c:v>5.612999999999999</c:v>
                </c:pt>
                <c:pt idx="67">
                  <c:v>5.576</c:v>
                </c:pt>
                <c:pt idx="68">
                  <c:v>5.589</c:v>
                </c:pt>
                <c:pt idx="69">
                  <c:v>5.519</c:v>
                </c:pt>
                <c:pt idx="70">
                  <c:v>5.592</c:v>
                </c:pt>
                <c:pt idx="71">
                  <c:v>5.494</c:v>
                </c:pt>
                <c:pt idx="72">
                  <c:v>5.582999999999999</c:v>
                </c:pt>
                <c:pt idx="73">
                  <c:v>5.757</c:v>
                </c:pt>
                <c:pt idx="74">
                  <c:v>5.836</c:v>
                </c:pt>
                <c:pt idx="75">
                  <c:v>5.806</c:v>
                </c:pt>
                <c:pt idx="76">
                  <c:v>5.714</c:v>
                </c:pt>
                <c:pt idx="77">
                  <c:v>5.649</c:v>
                </c:pt>
                <c:pt idx="78">
                  <c:v>5.720000000000001</c:v>
                </c:pt>
                <c:pt idx="79">
                  <c:v>5.667</c:v>
                </c:pt>
                <c:pt idx="80">
                  <c:v>5.799</c:v>
                </c:pt>
                <c:pt idx="81">
                  <c:v>5.967</c:v>
                </c:pt>
                <c:pt idx="82">
                  <c:v>5.848000000000001</c:v>
                </c:pt>
                <c:pt idx="83">
                  <c:v>5.775</c:v>
                </c:pt>
                <c:pt idx="84">
                  <c:v>5.738</c:v>
                </c:pt>
                <c:pt idx="85">
                  <c:v>5.583</c:v>
                </c:pt>
                <c:pt idx="86">
                  <c:v>5.802</c:v>
                </c:pt>
                <c:pt idx="87">
                  <c:v>5.831000000000001</c:v>
                </c:pt>
                <c:pt idx="88">
                  <c:v>5.724</c:v>
                </c:pt>
                <c:pt idx="89">
                  <c:v>5.843999999999999</c:v>
                </c:pt>
                <c:pt idx="90">
                  <c:v>5.825</c:v>
                </c:pt>
                <c:pt idx="91">
                  <c:v>5.837</c:v>
                </c:pt>
                <c:pt idx="92">
                  <c:v>5.953999999999999</c:v>
                </c:pt>
                <c:pt idx="93">
                  <c:v>6.011999999999999</c:v>
                </c:pt>
                <c:pt idx="94">
                  <c:v>6.008999999999999</c:v>
                </c:pt>
                <c:pt idx="95">
                  <c:v>6.129999999999999</c:v>
                </c:pt>
                <c:pt idx="96">
                  <c:v>6.151999999999999</c:v>
                </c:pt>
                <c:pt idx="97">
                  <c:v>6.257</c:v>
                </c:pt>
                <c:pt idx="98">
                  <c:v>6.324</c:v>
                </c:pt>
                <c:pt idx="99">
                  <c:v>6.186</c:v>
                </c:pt>
                <c:pt idx="100">
                  <c:v>6.098</c:v>
                </c:pt>
                <c:pt idx="101">
                  <c:v>6.062</c:v>
                </c:pt>
                <c:pt idx="102">
                  <c:v>5.915</c:v>
                </c:pt>
                <c:pt idx="103">
                  <c:v>6.02</c:v>
                </c:pt>
                <c:pt idx="104">
                  <c:v>6.049999999999999</c:v>
                </c:pt>
                <c:pt idx="105">
                  <c:v>6.185</c:v>
                </c:pt>
                <c:pt idx="106">
                  <c:v>6.170999999999999</c:v>
                </c:pt>
                <c:pt idx="107">
                  <c:v>6.118</c:v>
                </c:pt>
                <c:pt idx="108">
                  <c:v>6.235</c:v>
                </c:pt>
                <c:pt idx="109">
                  <c:v>6.293</c:v>
                </c:pt>
                <c:pt idx="110">
                  <c:v>6.250999999999999</c:v>
                </c:pt>
                <c:pt idx="111">
                  <c:v>6.326</c:v>
                </c:pt>
                <c:pt idx="112">
                  <c:v>6.558</c:v>
                </c:pt>
                <c:pt idx="113">
                  <c:v>6.532999999999999</c:v>
                </c:pt>
                <c:pt idx="114">
                  <c:v>6.639999999999999</c:v>
                </c:pt>
                <c:pt idx="115">
                  <c:v>6.525</c:v>
                </c:pt>
                <c:pt idx="116">
                  <c:v>6.548999999999999</c:v>
                </c:pt>
                <c:pt idx="117">
                  <c:v>6.473</c:v>
                </c:pt>
                <c:pt idx="118">
                  <c:v>6.382</c:v>
                </c:pt>
                <c:pt idx="119">
                  <c:v>6.407999999999999</c:v>
                </c:pt>
                <c:pt idx="120">
                  <c:v>6.427999999999999</c:v>
                </c:pt>
                <c:pt idx="121">
                  <c:v>6.316</c:v>
                </c:pt>
                <c:pt idx="122">
                  <c:v>6.114000000000001</c:v>
                </c:pt>
                <c:pt idx="123">
                  <c:v>6.140000000000001</c:v>
                </c:pt>
                <c:pt idx="124">
                  <c:v>6.002</c:v>
                </c:pt>
                <c:pt idx="125">
                  <c:v>6.029999999999999</c:v>
                </c:pt>
                <c:pt idx="126">
                  <c:v>5.954000000000001</c:v>
                </c:pt>
                <c:pt idx="127">
                  <c:v>6.003</c:v>
                </c:pt>
                <c:pt idx="128">
                  <c:v>5.965999999999999</c:v>
                </c:pt>
                <c:pt idx="129">
                  <c:v>5.974000000000001</c:v>
                </c:pt>
                <c:pt idx="130">
                  <c:v>5.965</c:v>
                </c:pt>
                <c:pt idx="131">
                  <c:v>5.898</c:v>
                </c:pt>
                <c:pt idx="132">
                  <c:v>6.072</c:v>
                </c:pt>
                <c:pt idx="133">
                  <c:v>6.023</c:v>
                </c:pt>
                <c:pt idx="134">
                  <c:v>6.138999999999999</c:v>
                </c:pt>
                <c:pt idx="135">
                  <c:v>6.083</c:v>
                </c:pt>
                <c:pt idx="136">
                  <c:v>6.135999999999999</c:v>
                </c:pt>
                <c:pt idx="137">
                  <c:v>6.049</c:v>
                </c:pt>
                <c:pt idx="138">
                  <c:v>6.036</c:v>
                </c:pt>
                <c:pt idx="139">
                  <c:v>5.986</c:v>
                </c:pt>
                <c:pt idx="140">
                  <c:v>5.964999999999999</c:v>
                </c:pt>
                <c:pt idx="141">
                  <c:v>6.046999999999999</c:v>
                </c:pt>
                <c:pt idx="142">
                  <c:v>6.002000000000001</c:v>
                </c:pt>
                <c:pt idx="143">
                  <c:v>6.043</c:v>
                </c:pt>
                <c:pt idx="144">
                  <c:v>5.981</c:v>
                </c:pt>
                <c:pt idx="145">
                  <c:v>6.090000000000001</c:v>
                </c:pt>
                <c:pt idx="146">
                  <c:v>6.217000000000001</c:v>
                </c:pt>
                <c:pt idx="147">
                  <c:v>6.349000000000001</c:v>
                </c:pt>
                <c:pt idx="148">
                  <c:v>6.329000000000001</c:v>
                </c:pt>
                <c:pt idx="149">
                  <c:v>6.522</c:v>
                </c:pt>
                <c:pt idx="150">
                  <c:v>6.660999999999999</c:v>
                </c:pt>
                <c:pt idx="151">
                  <c:v>6.636</c:v>
                </c:pt>
                <c:pt idx="152">
                  <c:v>6.545</c:v>
                </c:pt>
                <c:pt idx="153">
                  <c:v>6.497999999999999</c:v>
                </c:pt>
                <c:pt idx="154">
                  <c:v>6.522999999999999</c:v>
                </c:pt>
                <c:pt idx="155">
                  <c:v>6.448</c:v>
                </c:pt>
                <c:pt idx="156">
                  <c:v>6.302000000000001</c:v>
                </c:pt>
                <c:pt idx="157">
                  <c:v>6.5</c:v>
                </c:pt>
                <c:pt idx="158">
                  <c:v>6.705000000000001</c:v>
                </c:pt>
                <c:pt idx="159">
                  <c:v>6.631</c:v>
                </c:pt>
                <c:pt idx="160">
                  <c:v>6.651999999999999</c:v>
                </c:pt>
                <c:pt idx="161">
                  <c:v>6.821</c:v>
                </c:pt>
                <c:pt idx="162">
                  <c:v>6.836</c:v>
                </c:pt>
                <c:pt idx="163">
                  <c:v>6.881</c:v>
                </c:pt>
                <c:pt idx="164">
                  <c:v>6.964999999999999</c:v>
                </c:pt>
                <c:pt idx="165">
                  <c:v>7.169</c:v>
                </c:pt>
                <c:pt idx="166">
                  <c:v>7.275999999999999</c:v>
                </c:pt>
                <c:pt idx="167">
                  <c:v>7.08</c:v>
                </c:pt>
                <c:pt idx="168">
                  <c:v>6.933</c:v>
                </c:pt>
                <c:pt idx="169">
                  <c:v>7.042999999999999</c:v>
                </c:pt>
                <c:pt idx="170">
                  <c:v>6.997</c:v>
                </c:pt>
                <c:pt idx="171">
                  <c:v>7.114999999999999</c:v>
                </c:pt>
                <c:pt idx="172">
                  <c:v>7.359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52896"/>
        <c:axId val="189301920"/>
      </c:scatterChart>
      <c:valAx>
        <c:axId val="188652896"/>
        <c:scaling>
          <c:orientation val="minMax"/>
          <c:min val="7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10-yr Avg Temp (deg.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1920"/>
        <c:crosses val="autoZero"/>
        <c:crossBetween val="midCat"/>
      </c:valAx>
      <c:valAx>
        <c:axId val="189301920"/>
        <c:scaling>
          <c:orientation val="minMax"/>
          <c:min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Toronto 10-yr Avg Temp (deg.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vs Seattle, USA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728228697975253"/>
                  <c:y val="-0.0333031354951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and Eqn Estimates'!$D$6:$D$178</c:f>
              <c:numCache>
                <c:formatCode>0.00</c:formatCode>
                <c:ptCount val="173"/>
                <c:pt idx="0">
                  <c:v>7.712000000000001</c:v>
                </c:pt>
                <c:pt idx="1">
                  <c:v>7.664</c:v>
                </c:pt>
                <c:pt idx="2">
                  <c:v>7.672</c:v>
                </c:pt>
                <c:pt idx="3">
                  <c:v>7.744</c:v>
                </c:pt>
                <c:pt idx="4">
                  <c:v>7.694</c:v>
                </c:pt>
                <c:pt idx="5">
                  <c:v>7.74</c:v>
                </c:pt>
                <c:pt idx="6">
                  <c:v>7.779</c:v>
                </c:pt>
                <c:pt idx="7">
                  <c:v>7.839000000000001</c:v>
                </c:pt>
                <c:pt idx="8">
                  <c:v>7.886000000000001</c:v>
                </c:pt>
                <c:pt idx="9">
                  <c:v>7.913000000000001</c:v>
                </c:pt>
                <c:pt idx="10">
                  <c:v>7.951000000000002</c:v>
                </c:pt>
                <c:pt idx="11">
                  <c:v>7.992</c:v>
                </c:pt>
                <c:pt idx="12">
                  <c:v>7.994</c:v>
                </c:pt>
                <c:pt idx="13">
                  <c:v>7.997999999999999</c:v>
                </c:pt>
                <c:pt idx="14">
                  <c:v>8.044</c:v>
                </c:pt>
                <c:pt idx="15">
                  <c:v>8.059</c:v>
                </c:pt>
                <c:pt idx="16">
                  <c:v>8.026</c:v>
                </c:pt>
                <c:pt idx="17">
                  <c:v>8.038</c:v>
                </c:pt>
                <c:pt idx="18">
                  <c:v>8.065</c:v>
                </c:pt>
                <c:pt idx="19">
                  <c:v>8.071</c:v>
                </c:pt>
                <c:pt idx="20">
                  <c:v>8.037999999999998</c:v>
                </c:pt>
                <c:pt idx="21">
                  <c:v>7.984</c:v>
                </c:pt>
                <c:pt idx="22">
                  <c:v>7.991</c:v>
                </c:pt>
                <c:pt idx="23">
                  <c:v>7.968000000000001</c:v>
                </c:pt>
                <c:pt idx="24">
                  <c:v>7.975</c:v>
                </c:pt>
                <c:pt idx="25">
                  <c:v>8.004</c:v>
                </c:pt>
                <c:pt idx="26">
                  <c:v>8.072</c:v>
                </c:pt>
                <c:pt idx="27">
                  <c:v>8.087</c:v>
                </c:pt>
                <c:pt idx="28">
                  <c:v>8.104999999999998</c:v>
                </c:pt>
                <c:pt idx="29">
                  <c:v>8.129000000000001</c:v>
                </c:pt>
                <c:pt idx="30">
                  <c:v>8.156</c:v>
                </c:pt>
                <c:pt idx="31">
                  <c:v>8.219</c:v>
                </c:pt>
                <c:pt idx="32">
                  <c:v>8.242999999999998</c:v>
                </c:pt>
                <c:pt idx="33">
                  <c:v>8.288</c:v>
                </c:pt>
                <c:pt idx="34">
                  <c:v>8.255999999999998</c:v>
                </c:pt>
                <c:pt idx="35">
                  <c:v>8.235</c:v>
                </c:pt>
                <c:pt idx="36">
                  <c:v>8.245</c:v>
                </c:pt>
                <c:pt idx="37">
                  <c:v>8.303</c:v>
                </c:pt>
                <c:pt idx="38">
                  <c:v>8.277</c:v>
                </c:pt>
                <c:pt idx="39">
                  <c:v>8.269</c:v>
                </c:pt>
                <c:pt idx="40">
                  <c:v>8.283999999999998</c:v>
                </c:pt>
                <c:pt idx="41">
                  <c:v>8.277999999999998</c:v>
                </c:pt>
                <c:pt idx="42">
                  <c:v>8.241</c:v>
                </c:pt>
                <c:pt idx="43">
                  <c:v>8.175</c:v>
                </c:pt>
                <c:pt idx="44">
                  <c:v>8.181</c:v>
                </c:pt>
                <c:pt idx="45">
                  <c:v>8.168</c:v>
                </c:pt>
                <c:pt idx="46">
                  <c:v>8.105</c:v>
                </c:pt>
                <c:pt idx="47">
                  <c:v>8.031000000000001</c:v>
                </c:pt>
                <c:pt idx="48">
                  <c:v>8.046000000000001</c:v>
                </c:pt>
                <c:pt idx="49">
                  <c:v>8.031000000000001</c:v>
                </c:pt>
                <c:pt idx="50">
                  <c:v>8.005999999999998</c:v>
                </c:pt>
                <c:pt idx="51">
                  <c:v>8.0</c:v>
                </c:pt>
                <c:pt idx="52">
                  <c:v>8.008000000000001</c:v>
                </c:pt>
                <c:pt idx="53">
                  <c:v>8.047000000000001</c:v>
                </c:pt>
                <c:pt idx="54">
                  <c:v>8.069999999999998</c:v>
                </c:pt>
                <c:pt idx="55">
                  <c:v>8.096</c:v>
                </c:pt>
                <c:pt idx="56">
                  <c:v>8.134</c:v>
                </c:pt>
                <c:pt idx="57">
                  <c:v>8.143000000000001</c:v>
                </c:pt>
                <c:pt idx="58">
                  <c:v>8.151000000000001</c:v>
                </c:pt>
                <c:pt idx="59">
                  <c:v>8.204000000000001</c:v>
                </c:pt>
                <c:pt idx="60">
                  <c:v>8.256</c:v>
                </c:pt>
                <c:pt idx="61">
                  <c:v>8.278999999999998</c:v>
                </c:pt>
                <c:pt idx="62">
                  <c:v>8.295</c:v>
                </c:pt>
                <c:pt idx="63">
                  <c:v>8.288</c:v>
                </c:pt>
                <c:pt idx="64">
                  <c:v>8.296000000000001</c:v>
                </c:pt>
                <c:pt idx="65">
                  <c:v>8.312999999999998</c:v>
                </c:pt>
                <c:pt idx="66">
                  <c:v>8.279</c:v>
                </c:pt>
                <c:pt idx="67">
                  <c:v>8.28</c:v>
                </c:pt>
                <c:pt idx="68">
                  <c:v>8.258000000000001</c:v>
                </c:pt>
                <c:pt idx="69">
                  <c:v>8.23</c:v>
                </c:pt>
                <c:pt idx="70">
                  <c:v>8.194</c:v>
                </c:pt>
                <c:pt idx="71">
                  <c:v>8.181000000000001</c:v>
                </c:pt>
                <c:pt idx="72">
                  <c:v>8.189</c:v>
                </c:pt>
                <c:pt idx="73">
                  <c:v>8.239000000000001</c:v>
                </c:pt>
                <c:pt idx="74">
                  <c:v>8.275000000000002</c:v>
                </c:pt>
                <c:pt idx="75">
                  <c:v>8.260000000000001</c:v>
                </c:pt>
                <c:pt idx="76">
                  <c:v>8.267</c:v>
                </c:pt>
                <c:pt idx="77">
                  <c:v>8.261</c:v>
                </c:pt>
                <c:pt idx="78">
                  <c:v>8.281000000000001</c:v>
                </c:pt>
                <c:pt idx="79">
                  <c:v>8.294999999999998</c:v>
                </c:pt>
                <c:pt idx="80">
                  <c:v>8.334</c:v>
                </c:pt>
                <c:pt idx="81">
                  <c:v>8.358</c:v>
                </c:pt>
                <c:pt idx="82">
                  <c:v>8.37</c:v>
                </c:pt>
                <c:pt idx="83">
                  <c:v>8.362</c:v>
                </c:pt>
                <c:pt idx="84">
                  <c:v>8.356</c:v>
                </c:pt>
                <c:pt idx="85">
                  <c:v>8.406000000000002</c:v>
                </c:pt>
                <c:pt idx="86">
                  <c:v>8.456</c:v>
                </c:pt>
                <c:pt idx="87">
                  <c:v>8.505999999999998</c:v>
                </c:pt>
                <c:pt idx="88">
                  <c:v>8.492</c:v>
                </c:pt>
                <c:pt idx="89">
                  <c:v>8.518999999999998</c:v>
                </c:pt>
                <c:pt idx="90">
                  <c:v>8.533999999999998</c:v>
                </c:pt>
                <c:pt idx="91">
                  <c:v>8.563999999999998</c:v>
                </c:pt>
                <c:pt idx="92">
                  <c:v>8.556</c:v>
                </c:pt>
                <c:pt idx="93">
                  <c:v>8.568000000000001</c:v>
                </c:pt>
                <c:pt idx="94">
                  <c:v>8.567</c:v>
                </c:pt>
                <c:pt idx="95">
                  <c:v>8.549</c:v>
                </c:pt>
                <c:pt idx="96">
                  <c:v>8.567</c:v>
                </c:pt>
                <c:pt idx="97">
                  <c:v>8.59</c:v>
                </c:pt>
                <c:pt idx="98">
                  <c:v>8.642000000000001</c:v>
                </c:pt>
                <c:pt idx="99">
                  <c:v>8.655</c:v>
                </c:pt>
                <c:pt idx="100">
                  <c:v>8.66</c:v>
                </c:pt>
                <c:pt idx="101">
                  <c:v>8.661999999999998</c:v>
                </c:pt>
                <c:pt idx="102">
                  <c:v>8.704000000000001</c:v>
                </c:pt>
                <c:pt idx="103">
                  <c:v>8.726</c:v>
                </c:pt>
                <c:pt idx="104">
                  <c:v>8.732</c:v>
                </c:pt>
                <c:pt idx="105">
                  <c:v>8.745</c:v>
                </c:pt>
                <c:pt idx="106">
                  <c:v>8.754999999999998</c:v>
                </c:pt>
                <c:pt idx="107">
                  <c:v>8.743999999999997</c:v>
                </c:pt>
                <c:pt idx="108">
                  <c:v>8.727</c:v>
                </c:pt>
                <c:pt idx="109">
                  <c:v>8.688000000000001</c:v>
                </c:pt>
                <c:pt idx="110">
                  <c:v>8.674000000000001</c:v>
                </c:pt>
                <c:pt idx="111">
                  <c:v>8.665</c:v>
                </c:pt>
                <c:pt idx="112">
                  <c:v>8.676</c:v>
                </c:pt>
                <c:pt idx="113">
                  <c:v>8.647000000000002</c:v>
                </c:pt>
                <c:pt idx="114">
                  <c:v>8.652</c:v>
                </c:pt>
                <c:pt idx="115">
                  <c:v>8.611999999999998</c:v>
                </c:pt>
                <c:pt idx="116">
                  <c:v>8.605</c:v>
                </c:pt>
                <c:pt idx="117">
                  <c:v>8.607000000000001</c:v>
                </c:pt>
                <c:pt idx="118">
                  <c:v>8.621</c:v>
                </c:pt>
                <c:pt idx="119">
                  <c:v>8.642</c:v>
                </c:pt>
                <c:pt idx="120">
                  <c:v>8.659</c:v>
                </c:pt>
                <c:pt idx="121">
                  <c:v>8.67</c:v>
                </c:pt>
                <c:pt idx="122">
                  <c:v>8.669</c:v>
                </c:pt>
                <c:pt idx="123">
                  <c:v>8.654</c:v>
                </c:pt>
                <c:pt idx="124">
                  <c:v>8.644</c:v>
                </c:pt>
                <c:pt idx="125">
                  <c:v>8.675999999999998</c:v>
                </c:pt>
                <c:pt idx="126">
                  <c:v>8.672999999999998</c:v>
                </c:pt>
                <c:pt idx="127">
                  <c:v>8.648</c:v>
                </c:pt>
                <c:pt idx="128">
                  <c:v>8.635</c:v>
                </c:pt>
                <c:pt idx="129">
                  <c:v>8.647</c:v>
                </c:pt>
                <c:pt idx="130">
                  <c:v>8.626999999999998</c:v>
                </c:pt>
                <c:pt idx="131">
                  <c:v>8.601999999999998</c:v>
                </c:pt>
                <c:pt idx="132">
                  <c:v>8.610999999999998</c:v>
                </c:pt>
                <c:pt idx="133">
                  <c:v>8.617000000000001</c:v>
                </c:pt>
                <c:pt idx="134">
                  <c:v>8.637999999999998</c:v>
                </c:pt>
                <c:pt idx="135">
                  <c:v>8.612999999999997</c:v>
                </c:pt>
                <c:pt idx="136">
                  <c:v>8.627999999999996</c:v>
                </c:pt>
                <c:pt idx="137">
                  <c:v>8.645</c:v>
                </c:pt>
                <c:pt idx="138">
                  <c:v>8.658</c:v>
                </c:pt>
                <c:pt idx="139">
                  <c:v>8.686000000000001</c:v>
                </c:pt>
                <c:pt idx="140">
                  <c:v>8.743</c:v>
                </c:pt>
                <c:pt idx="141">
                  <c:v>8.757000000000001</c:v>
                </c:pt>
                <c:pt idx="142">
                  <c:v>8.765</c:v>
                </c:pt>
                <c:pt idx="143">
                  <c:v>8.787000000000001</c:v>
                </c:pt>
                <c:pt idx="144">
                  <c:v>8.779</c:v>
                </c:pt>
                <c:pt idx="145">
                  <c:v>8.827</c:v>
                </c:pt>
                <c:pt idx="146">
                  <c:v>8.841</c:v>
                </c:pt>
                <c:pt idx="147">
                  <c:v>8.892</c:v>
                </c:pt>
                <c:pt idx="148">
                  <c:v>8.911</c:v>
                </c:pt>
                <c:pt idx="149">
                  <c:v>8.936</c:v>
                </c:pt>
                <c:pt idx="150">
                  <c:v>8.937000000000001</c:v>
                </c:pt>
                <c:pt idx="151">
                  <c:v>8.957000000000002</c:v>
                </c:pt>
                <c:pt idx="152">
                  <c:v>8.941000000000002</c:v>
                </c:pt>
                <c:pt idx="153">
                  <c:v>8.976000000000002</c:v>
                </c:pt>
                <c:pt idx="154">
                  <c:v>9.044999999999998</c:v>
                </c:pt>
                <c:pt idx="155">
                  <c:v>9.065999999999998</c:v>
                </c:pt>
                <c:pt idx="156">
                  <c:v>9.087</c:v>
                </c:pt>
                <c:pt idx="157">
                  <c:v>9.119</c:v>
                </c:pt>
                <c:pt idx="158">
                  <c:v>9.156</c:v>
                </c:pt>
                <c:pt idx="159">
                  <c:v>9.152999999999998</c:v>
                </c:pt>
                <c:pt idx="160">
                  <c:v>9.176</c:v>
                </c:pt>
                <c:pt idx="161">
                  <c:v>9.249000000000001</c:v>
                </c:pt>
                <c:pt idx="162">
                  <c:v>9.314999999999997</c:v>
                </c:pt>
                <c:pt idx="163">
                  <c:v>9.342999999999998</c:v>
                </c:pt>
                <c:pt idx="164">
                  <c:v>9.377999999999998</c:v>
                </c:pt>
                <c:pt idx="165">
                  <c:v>9.427</c:v>
                </c:pt>
                <c:pt idx="166">
                  <c:v>9.48</c:v>
                </c:pt>
                <c:pt idx="167">
                  <c:v>9.471</c:v>
                </c:pt>
                <c:pt idx="168">
                  <c:v>9.493000000000002</c:v>
                </c:pt>
                <c:pt idx="169">
                  <c:v>9.543000000000001</c:v>
                </c:pt>
                <c:pt idx="170">
                  <c:v>9.554</c:v>
                </c:pt>
                <c:pt idx="171">
                  <c:v>9.548</c:v>
                </c:pt>
                <c:pt idx="172">
                  <c:v>9.556</c:v>
                </c:pt>
              </c:numCache>
            </c:numRef>
          </c:xVal>
          <c:yVal>
            <c:numRef>
              <c:f>'Correlation and Eqn Estimates'!$B$6:$B$178</c:f>
              <c:numCache>
                <c:formatCode>0.00</c:formatCode>
                <c:ptCount val="173"/>
                <c:pt idx="0">
                  <c:v>6.425999999999999</c:v>
                </c:pt>
                <c:pt idx="1">
                  <c:v>6.394</c:v>
                </c:pt>
                <c:pt idx="2">
                  <c:v>6.402</c:v>
                </c:pt>
                <c:pt idx="3">
                  <c:v>6.705</c:v>
                </c:pt>
                <c:pt idx="4">
                  <c:v>6.636</c:v>
                </c:pt>
                <c:pt idx="5">
                  <c:v>6.766</c:v>
                </c:pt>
                <c:pt idx="6">
                  <c:v>6.991000000000001</c:v>
                </c:pt>
                <c:pt idx="7">
                  <c:v>6.97</c:v>
                </c:pt>
                <c:pt idx="8">
                  <c:v>6.979</c:v>
                </c:pt>
                <c:pt idx="9">
                  <c:v>6.955000000000001</c:v>
                </c:pt>
                <c:pt idx="10">
                  <c:v>7.065</c:v>
                </c:pt>
                <c:pt idx="11">
                  <c:v>7.092000000000001</c:v>
                </c:pt>
                <c:pt idx="12">
                  <c:v>7.165000000000001</c:v>
                </c:pt>
                <c:pt idx="13">
                  <c:v>7.209</c:v>
                </c:pt>
                <c:pt idx="14">
                  <c:v>7.298999999999999</c:v>
                </c:pt>
                <c:pt idx="15">
                  <c:v>7.354999999999999</c:v>
                </c:pt>
                <c:pt idx="16">
                  <c:v>7.247</c:v>
                </c:pt>
                <c:pt idx="17">
                  <c:v>7.278</c:v>
                </c:pt>
                <c:pt idx="18">
                  <c:v>7.237</c:v>
                </c:pt>
                <c:pt idx="19">
                  <c:v>7.293999999999999</c:v>
                </c:pt>
                <c:pt idx="20">
                  <c:v>7.232999999999999</c:v>
                </c:pt>
                <c:pt idx="21">
                  <c:v>7.161</c:v>
                </c:pt>
                <c:pt idx="22">
                  <c:v>7.144</c:v>
                </c:pt>
                <c:pt idx="23">
                  <c:v>7.209</c:v>
                </c:pt>
                <c:pt idx="24">
                  <c:v>7.183</c:v>
                </c:pt>
                <c:pt idx="25">
                  <c:v>7.178</c:v>
                </c:pt>
                <c:pt idx="26">
                  <c:v>7.098999999999999</c:v>
                </c:pt>
                <c:pt idx="27">
                  <c:v>7.106999999999999</c:v>
                </c:pt>
                <c:pt idx="28">
                  <c:v>7.313</c:v>
                </c:pt>
                <c:pt idx="29">
                  <c:v>7.334999999999999</c:v>
                </c:pt>
                <c:pt idx="30">
                  <c:v>7.414</c:v>
                </c:pt>
                <c:pt idx="31">
                  <c:v>7.512</c:v>
                </c:pt>
                <c:pt idx="32">
                  <c:v>7.514999999999999</c:v>
                </c:pt>
                <c:pt idx="33">
                  <c:v>7.482999999999999</c:v>
                </c:pt>
                <c:pt idx="34">
                  <c:v>7.468000000000001</c:v>
                </c:pt>
                <c:pt idx="35">
                  <c:v>7.441</c:v>
                </c:pt>
                <c:pt idx="36">
                  <c:v>7.543000000000001</c:v>
                </c:pt>
                <c:pt idx="37">
                  <c:v>7.633</c:v>
                </c:pt>
                <c:pt idx="38">
                  <c:v>7.474</c:v>
                </c:pt>
                <c:pt idx="39">
                  <c:v>7.284000000000001</c:v>
                </c:pt>
                <c:pt idx="40">
                  <c:v>7.173</c:v>
                </c:pt>
                <c:pt idx="41">
                  <c:v>7.127000000000001</c:v>
                </c:pt>
                <c:pt idx="42">
                  <c:v>7.077000000000001</c:v>
                </c:pt>
                <c:pt idx="43">
                  <c:v>7.026000000000001</c:v>
                </c:pt>
                <c:pt idx="44">
                  <c:v>7.202000000000001</c:v>
                </c:pt>
                <c:pt idx="45">
                  <c:v>7.275</c:v>
                </c:pt>
                <c:pt idx="46">
                  <c:v>7.138</c:v>
                </c:pt>
                <c:pt idx="47">
                  <c:v>7.122000000000002</c:v>
                </c:pt>
                <c:pt idx="48">
                  <c:v>7.256</c:v>
                </c:pt>
                <c:pt idx="49">
                  <c:v>7.364</c:v>
                </c:pt>
                <c:pt idx="50">
                  <c:v>7.439</c:v>
                </c:pt>
                <c:pt idx="51">
                  <c:v>7.505000000000001</c:v>
                </c:pt>
                <c:pt idx="52">
                  <c:v>7.423999999999999</c:v>
                </c:pt>
                <c:pt idx="53">
                  <c:v>7.431</c:v>
                </c:pt>
                <c:pt idx="54">
                  <c:v>7.290999999999999</c:v>
                </c:pt>
                <c:pt idx="55">
                  <c:v>7.226000000000001</c:v>
                </c:pt>
                <c:pt idx="56">
                  <c:v>7.299000000000001</c:v>
                </c:pt>
                <c:pt idx="57">
                  <c:v>7.286</c:v>
                </c:pt>
                <c:pt idx="58">
                  <c:v>7.186</c:v>
                </c:pt>
                <c:pt idx="59">
                  <c:v>7.278000000000001</c:v>
                </c:pt>
                <c:pt idx="60">
                  <c:v>7.244</c:v>
                </c:pt>
                <c:pt idx="61">
                  <c:v>7.223000000000001</c:v>
                </c:pt>
                <c:pt idx="62">
                  <c:v>7.305</c:v>
                </c:pt>
                <c:pt idx="63">
                  <c:v>7.387</c:v>
                </c:pt>
                <c:pt idx="64">
                  <c:v>7.42</c:v>
                </c:pt>
                <c:pt idx="65">
                  <c:v>7.499</c:v>
                </c:pt>
                <c:pt idx="66">
                  <c:v>7.477</c:v>
                </c:pt>
                <c:pt idx="67">
                  <c:v>7.449</c:v>
                </c:pt>
                <c:pt idx="68">
                  <c:v>7.392999999999999</c:v>
                </c:pt>
                <c:pt idx="69">
                  <c:v>7.322</c:v>
                </c:pt>
                <c:pt idx="70">
                  <c:v>7.268000000000001</c:v>
                </c:pt>
                <c:pt idx="71">
                  <c:v>7.278</c:v>
                </c:pt>
                <c:pt idx="72">
                  <c:v>7.279</c:v>
                </c:pt>
                <c:pt idx="73">
                  <c:v>7.301</c:v>
                </c:pt>
                <c:pt idx="74">
                  <c:v>7.354999999999999</c:v>
                </c:pt>
                <c:pt idx="75">
                  <c:v>7.179</c:v>
                </c:pt>
                <c:pt idx="76">
                  <c:v>7.176</c:v>
                </c:pt>
                <c:pt idx="77">
                  <c:v>7.229000000000001</c:v>
                </c:pt>
                <c:pt idx="78">
                  <c:v>7.271</c:v>
                </c:pt>
                <c:pt idx="79">
                  <c:v>7.266000000000001</c:v>
                </c:pt>
                <c:pt idx="80">
                  <c:v>7.313000000000001</c:v>
                </c:pt>
                <c:pt idx="81">
                  <c:v>7.235999999999999</c:v>
                </c:pt>
                <c:pt idx="82">
                  <c:v>7.319</c:v>
                </c:pt>
                <c:pt idx="83">
                  <c:v>7.273</c:v>
                </c:pt>
                <c:pt idx="84">
                  <c:v>7.286000000000001</c:v>
                </c:pt>
                <c:pt idx="85">
                  <c:v>7.535000000000001</c:v>
                </c:pt>
                <c:pt idx="86">
                  <c:v>7.540000000000001</c:v>
                </c:pt>
                <c:pt idx="87">
                  <c:v>7.540999999999999</c:v>
                </c:pt>
                <c:pt idx="88">
                  <c:v>7.542999999999999</c:v>
                </c:pt>
                <c:pt idx="89">
                  <c:v>7.547</c:v>
                </c:pt>
                <c:pt idx="90">
                  <c:v>7.627</c:v>
                </c:pt>
                <c:pt idx="91">
                  <c:v>7.698</c:v>
                </c:pt>
                <c:pt idx="92">
                  <c:v>7.622000000000002</c:v>
                </c:pt>
                <c:pt idx="93">
                  <c:v>7.779999999999998</c:v>
                </c:pt>
                <c:pt idx="94">
                  <c:v>7.686999999999999</c:v>
                </c:pt>
                <c:pt idx="95">
                  <c:v>7.582000000000001</c:v>
                </c:pt>
                <c:pt idx="96">
                  <c:v>7.590999999999999</c:v>
                </c:pt>
                <c:pt idx="97">
                  <c:v>7.617</c:v>
                </c:pt>
                <c:pt idx="98">
                  <c:v>7.746</c:v>
                </c:pt>
                <c:pt idx="99">
                  <c:v>7.904</c:v>
                </c:pt>
                <c:pt idx="100">
                  <c:v>7.987</c:v>
                </c:pt>
                <c:pt idx="101">
                  <c:v>8.059999999999998</c:v>
                </c:pt>
                <c:pt idx="102">
                  <c:v>8.105</c:v>
                </c:pt>
                <c:pt idx="103">
                  <c:v>7.985000000000001</c:v>
                </c:pt>
                <c:pt idx="104">
                  <c:v>8.009</c:v>
                </c:pt>
                <c:pt idx="105">
                  <c:v>7.980999999999999</c:v>
                </c:pt>
                <c:pt idx="106">
                  <c:v>8.045</c:v>
                </c:pt>
                <c:pt idx="107">
                  <c:v>7.900999999999999</c:v>
                </c:pt>
                <c:pt idx="108">
                  <c:v>7.780999999999999</c:v>
                </c:pt>
                <c:pt idx="109">
                  <c:v>7.577</c:v>
                </c:pt>
                <c:pt idx="110">
                  <c:v>7.427</c:v>
                </c:pt>
                <c:pt idx="111">
                  <c:v>7.373</c:v>
                </c:pt>
                <c:pt idx="112">
                  <c:v>7.433</c:v>
                </c:pt>
                <c:pt idx="113">
                  <c:v>7.353</c:v>
                </c:pt>
                <c:pt idx="114">
                  <c:v>7.205000000000001</c:v>
                </c:pt>
                <c:pt idx="115">
                  <c:v>7.184</c:v>
                </c:pt>
                <c:pt idx="116">
                  <c:v>7.133</c:v>
                </c:pt>
                <c:pt idx="117">
                  <c:v>7.392999999999999</c:v>
                </c:pt>
                <c:pt idx="118">
                  <c:v>7.438</c:v>
                </c:pt>
                <c:pt idx="119">
                  <c:v>7.512</c:v>
                </c:pt>
                <c:pt idx="120">
                  <c:v>7.591000000000001</c:v>
                </c:pt>
                <c:pt idx="121">
                  <c:v>7.600999999999999</c:v>
                </c:pt>
                <c:pt idx="122">
                  <c:v>7.580999999999999</c:v>
                </c:pt>
                <c:pt idx="123">
                  <c:v>7.56</c:v>
                </c:pt>
                <c:pt idx="124">
                  <c:v>7.742</c:v>
                </c:pt>
                <c:pt idx="125">
                  <c:v>7.811999999999998</c:v>
                </c:pt>
                <c:pt idx="126">
                  <c:v>7.897999999999998</c:v>
                </c:pt>
                <c:pt idx="127">
                  <c:v>7.743</c:v>
                </c:pt>
                <c:pt idx="128">
                  <c:v>7.744000000000001</c:v>
                </c:pt>
                <c:pt idx="129">
                  <c:v>7.748</c:v>
                </c:pt>
                <c:pt idx="130">
                  <c:v>7.645999999999999</c:v>
                </c:pt>
                <c:pt idx="131">
                  <c:v>7.589</c:v>
                </c:pt>
                <c:pt idx="132">
                  <c:v>7.556</c:v>
                </c:pt>
                <c:pt idx="133">
                  <c:v>7.645</c:v>
                </c:pt>
                <c:pt idx="134">
                  <c:v>7.563</c:v>
                </c:pt>
                <c:pt idx="135">
                  <c:v>7.520999999999999</c:v>
                </c:pt>
                <c:pt idx="136">
                  <c:v>7.446</c:v>
                </c:pt>
                <c:pt idx="137">
                  <c:v>7.451</c:v>
                </c:pt>
                <c:pt idx="138">
                  <c:v>7.488</c:v>
                </c:pt>
                <c:pt idx="139">
                  <c:v>7.508</c:v>
                </c:pt>
                <c:pt idx="140">
                  <c:v>7.621</c:v>
                </c:pt>
                <c:pt idx="141">
                  <c:v>7.647</c:v>
                </c:pt>
                <c:pt idx="142">
                  <c:v>7.683</c:v>
                </c:pt>
                <c:pt idx="143">
                  <c:v>7.652000000000001</c:v>
                </c:pt>
                <c:pt idx="144">
                  <c:v>7.614</c:v>
                </c:pt>
                <c:pt idx="145">
                  <c:v>7.693</c:v>
                </c:pt>
                <c:pt idx="146">
                  <c:v>7.797000000000001</c:v>
                </c:pt>
                <c:pt idx="147">
                  <c:v>7.828999999999999</c:v>
                </c:pt>
                <c:pt idx="148">
                  <c:v>7.828</c:v>
                </c:pt>
                <c:pt idx="149">
                  <c:v>7.862</c:v>
                </c:pt>
                <c:pt idx="150">
                  <c:v>7.859</c:v>
                </c:pt>
                <c:pt idx="151">
                  <c:v>8.027000000000001</c:v>
                </c:pt>
                <c:pt idx="152">
                  <c:v>8.001</c:v>
                </c:pt>
                <c:pt idx="153">
                  <c:v>8.094999999999998</c:v>
                </c:pt>
                <c:pt idx="154">
                  <c:v>8.286000000000001</c:v>
                </c:pt>
                <c:pt idx="155">
                  <c:v>8.222000000000001</c:v>
                </c:pt>
                <c:pt idx="156">
                  <c:v>8.196</c:v>
                </c:pt>
                <c:pt idx="157">
                  <c:v>8.256</c:v>
                </c:pt>
                <c:pt idx="158">
                  <c:v>8.248000000000001</c:v>
                </c:pt>
                <c:pt idx="159">
                  <c:v>8.211</c:v>
                </c:pt>
                <c:pt idx="160">
                  <c:v>8.181000000000001</c:v>
                </c:pt>
                <c:pt idx="161">
                  <c:v>8.081000000000001</c:v>
                </c:pt>
                <c:pt idx="162">
                  <c:v>8.187</c:v>
                </c:pt>
                <c:pt idx="163">
                  <c:v>8.256</c:v>
                </c:pt>
                <c:pt idx="164">
                  <c:v>8.251</c:v>
                </c:pt>
                <c:pt idx="165">
                  <c:v>8.339</c:v>
                </c:pt>
                <c:pt idx="166">
                  <c:v>8.302</c:v>
                </c:pt>
                <c:pt idx="167">
                  <c:v>8.188999999999998</c:v>
                </c:pt>
                <c:pt idx="168">
                  <c:v>8.212</c:v>
                </c:pt>
                <c:pt idx="169">
                  <c:v>8.264999999999998</c:v>
                </c:pt>
                <c:pt idx="170">
                  <c:v>8.21</c:v>
                </c:pt>
                <c:pt idx="171">
                  <c:v>8.215</c:v>
                </c:pt>
                <c:pt idx="172">
                  <c:v>8.336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8368"/>
        <c:axId val="213827888"/>
      </c:scatterChart>
      <c:valAx>
        <c:axId val="213648368"/>
        <c:scaling>
          <c:orientation val="minMax"/>
          <c:max val="10.0"/>
          <c:min val="7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10-yr Avg Temp (deg.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27888"/>
        <c:crosses val="autoZero"/>
        <c:crossBetween val="midCat"/>
      </c:valAx>
      <c:valAx>
        <c:axId val="213827888"/>
        <c:scaling>
          <c:orientation val="minMax"/>
          <c:min val="6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Seattle 10-yr Avg Temp (deg.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vs Kingtson, Jamaica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728228697975253"/>
                  <c:y val="-0.0333031354951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and Eqn Estimates'!$D$6:$D$178</c:f>
              <c:numCache>
                <c:formatCode>0.00</c:formatCode>
                <c:ptCount val="173"/>
                <c:pt idx="0">
                  <c:v>7.712000000000001</c:v>
                </c:pt>
                <c:pt idx="1">
                  <c:v>7.664</c:v>
                </c:pt>
                <c:pt idx="2">
                  <c:v>7.672</c:v>
                </c:pt>
                <c:pt idx="3">
                  <c:v>7.744</c:v>
                </c:pt>
                <c:pt idx="4">
                  <c:v>7.694</c:v>
                </c:pt>
                <c:pt idx="5">
                  <c:v>7.74</c:v>
                </c:pt>
                <c:pt idx="6">
                  <c:v>7.779</c:v>
                </c:pt>
                <c:pt idx="7">
                  <c:v>7.839000000000001</c:v>
                </c:pt>
                <c:pt idx="8">
                  <c:v>7.886000000000001</c:v>
                </c:pt>
                <c:pt idx="9">
                  <c:v>7.913000000000001</c:v>
                </c:pt>
                <c:pt idx="10">
                  <c:v>7.951000000000002</c:v>
                </c:pt>
                <c:pt idx="11">
                  <c:v>7.992</c:v>
                </c:pt>
                <c:pt idx="12">
                  <c:v>7.994</c:v>
                </c:pt>
                <c:pt idx="13">
                  <c:v>7.997999999999999</c:v>
                </c:pt>
                <c:pt idx="14">
                  <c:v>8.044</c:v>
                </c:pt>
                <c:pt idx="15">
                  <c:v>8.059</c:v>
                </c:pt>
                <c:pt idx="16">
                  <c:v>8.026</c:v>
                </c:pt>
                <c:pt idx="17">
                  <c:v>8.038</c:v>
                </c:pt>
                <c:pt idx="18">
                  <c:v>8.065</c:v>
                </c:pt>
                <c:pt idx="19">
                  <c:v>8.071</c:v>
                </c:pt>
                <c:pt idx="20">
                  <c:v>8.037999999999998</c:v>
                </c:pt>
                <c:pt idx="21">
                  <c:v>7.984</c:v>
                </c:pt>
                <c:pt idx="22">
                  <c:v>7.991</c:v>
                </c:pt>
                <c:pt idx="23">
                  <c:v>7.968000000000001</c:v>
                </c:pt>
                <c:pt idx="24">
                  <c:v>7.975</c:v>
                </c:pt>
                <c:pt idx="25">
                  <c:v>8.004</c:v>
                </c:pt>
                <c:pt idx="26">
                  <c:v>8.072</c:v>
                </c:pt>
                <c:pt idx="27">
                  <c:v>8.087</c:v>
                </c:pt>
                <c:pt idx="28">
                  <c:v>8.104999999999998</c:v>
                </c:pt>
                <c:pt idx="29">
                  <c:v>8.129000000000001</c:v>
                </c:pt>
                <c:pt idx="30">
                  <c:v>8.156</c:v>
                </c:pt>
                <c:pt idx="31">
                  <c:v>8.219</c:v>
                </c:pt>
                <c:pt idx="32">
                  <c:v>8.242999999999998</c:v>
                </c:pt>
                <c:pt idx="33">
                  <c:v>8.288</c:v>
                </c:pt>
                <c:pt idx="34">
                  <c:v>8.255999999999998</c:v>
                </c:pt>
                <c:pt idx="35">
                  <c:v>8.235</c:v>
                </c:pt>
                <c:pt idx="36">
                  <c:v>8.245</c:v>
                </c:pt>
                <c:pt idx="37">
                  <c:v>8.303</c:v>
                </c:pt>
                <c:pt idx="38">
                  <c:v>8.277</c:v>
                </c:pt>
                <c:pt idx="39">
                  <c:v>8.269</c:v>
                </c:pt>
                <c:pt idx="40">
                  <c:v>8.283999999999998</c:v>
                </c:pt>
                <c:pt idx="41">
                  <c:v>8.277999999999998</c:v>
                </c:pt>
                <c:pt idx="42">
                  <c:v>8.241</c:v>
                </c:pt>
                <c:pt idx="43">
                  <c:v>8.175</c:v>
                </c:pt>
                <c:pt idx="44">
                  <c:v>8.181</c:v>
                </c:pt>
                <c:pt idx="45">
                  <c:v>8.168</c:v>
                </c:pt>
                <c:pt idx="46">
                  <c:v>8.105</c:v>
                </c:pt>
                <c:pt idx="47">
                  <c:v>8.031000000000001</c:v>
                </c:pt>
                <c:pt idx="48">
                  <c:v>8.046000000000001</c:v>
                </c:pt>
                <c:pt idx="49">
                  <c:v>8.031000000000001</c:v>
                </c:pt>
                <c:pt idx="50">
                  <c:v>8.005999999999998</c:v>
                </c:pt>
                <c:pt idx="51">
                  <c:v>8.0</c:v>
                </c:pt>
                <c:pt idx="52">
                  <c:v>8.008000000000001</c:v>
                </c:pt>
                <c:pt idx="53">
                  <c:v>8.047000000000001</c:v>
                </c:pt>
                <c:pt idx="54">
                  <c:v>8.069999999999998</c:v>
                </c:pt>
                <c:pt idx="55">
                  <c:v>8.096</c:v>
                </c:pt>
                <c:pt idx="56">
                  <c:v>8.134</c:v>
                </c:pt>
                <c:pt idx="57">
                  <c:v>8.143000000000001</c:v>
                </c:pt>
                <c:pt idx="58">
                  <c:v>8.151000000000001</c:v>
                </c:pt>
                <c:pt idx="59">
                  <c:v>8.204000000000001</c:v>
                </c:pt>
                <c:pt idx="60">
                  <c:v>8.256</c:v>
                </c:pt>
                <c:pt idx="61">
                  <c:v>8.278999999999998</c:v>
                </c:pt>
                <c:pt idx="62">
                  <c:v>8.295</c:v>
                </c:pt>
                <c:pt idx="63">
                  <c:v>8.288</c:v>
                </c:pt>
                <c:pt idx="64">
                  <c:v>8.296000000000001</c:v>
                </c:pt>
                <c:pt idx="65">
                  <c:v>8.312999999999998</c:v>
                </c:pt>
                <c:pt idx="66">
                  <c:v>8.279</c:v>
                </c:pt>
                <c:pt idx="67">
                  <c:v>8.28</c:v>
                </c:pt>
                <c:pt idx="68">
                  <c:v>8.258000000000001</c:v>
                </c:pt>
                <c:pt idx="69">
                  <c:v>8.23</c:v>
                </c:pt>
                <c:pt idx="70">
                  <c:v>8.194</c:v>
                </c:pt>
                <c:pt idx="71">
                  <c:v>8.181000000000001</c:v>
                </c:pt>
                <c:pt idx="72">
                  <c:v>8.189</c:v>
                </c:pt>
                <c:pt idx="73">
                  <c:v>8.239000000000001</c:v>
                </c:pt>
                <c:pt idx="74">
                  <c:v>8.275000000000002</c:v>
                </c:pt>
                <c:pt idx="75">
                  <c:v>8.260000000000001</c:v>
                </c:pt>
                <c:pt idx="76">
                  <c:v>8.267</c:v>
                </c:pt>
                <c:pt idx="77">
                  <c:v>8.261</c:v>
                </c:pt>
                <c:pt idx="78">
                  <c:v>8.281000000000001</c:v>
                </c:pt>
                <c:pt idx="79">
                  <c:v>8.294999999999998</c:v>
                </c:pt>
                <c:pt idx="80">
                  <c:v>8.334</c:v>
                </c:pt>
                <c:pt idx="81">
                  <c:v>8.358</c:v>
                </c:pt>
                <c:pt idx="82">
                  <c:v>8.37</c:v>
                </c:pt>
                <c:pt idx="83">
                  <c:v>8.362</c:v>
                </c:pt>
                <c:pt idx="84">
                  <c:v>8.356</c:v>
                </c:pt>
                <c:pt idx="85">
                  <c:v>8.406000000000002</c:v>
                </c:pt>
                <c:pt idx="86">
                  <c:v>8.456</c:v>
                </c:pt>
                <c:pt idx="87">
                  <c:v>8.505999999999998</c:v>
                </c:pt>
                <c:pt idx="88">
                  <c:v>8.492</c:v>
                </c:pt>
                <c:pt idx="89">
                  <c:v>8.518999999999998</c:v>
                </c:pt>
                <c:pt idx="90">
                  <c:v>8.533999999999998</c:v>
                </c:pt>
                <c:pt idx="91">
                  <c:v>8.563999999999998</c:v>
                </c:pt>
                <c:pt idx="92">
                  <c:v>8.556</c:v>
                </c:pt>
                <c:pt idx="93">
                  <c:v>8.568000000000001</c:v>
                </c:pt>
                <c:pt idx="94">
                  <c:v>8.567</c:v>
                </c:pt>
                <c:pt idx="95">
                  <c:v>8.549</c:v>
                </c:pt>
                <c:pt idx="96">
                  <c:v>8.567</c:v>
                </c:pt>
                <c:pt idx="97">
                  <c:v>8.59</c:v>
                </c:pt>
                <c:pt idx="98">
                  <c:v>8.642000000000001</c:v>
                </c:pt>
                <c:pt idx="99">
                  <c:v>8.655</c:v>
                </c:pt>
                <c:pt idx="100">
                  <c:v>8.66</c:v>
                </c:pt>
                <c:pt idx="101">
                  <c:v>8.661999999999998</c:v>
                </c:pt>
                <c:pt idx="102">
                  <c:v>8.704000000000001</c:v>
                </c:pt>
                <c:pt idx="103">
                  <c:v>8.726</c:v>
                </c:pt>
                <c:pt idx="104">
                  <c:v>8.732</c:v>
                </c:pt>
                <c:pt idx="105">
                  <c:v>8.745</c:v>
                </c:pt>
                <c:pt idx="106">
                  <c:v>8.754999999999998</c:v>
                </c:pt>
                <c:pt idx="107">
                  <c:v>8.743999999999997</c:v>
                </c:pt>
                <c:pt idx="108">
                  <c:v>8.727</c:v>
                </c:pt>
                <c:pt idx="109">
                  <c:v>8.688000000000001</c:v>
                </c:pt>
                <c:pt idx="110">
                  <c:v>8.674000000000001</c:v>
                </c:pt>
                <c:pt idx="111">
                  <c:v>8.665</c:v>
                </c:pt>
                <c:pt idx="112">
                  <c:v>8.676</c:v>
                </c:pt>
                <c:pt idx="113">
                  <c:v>8.647000000000002</c:v>
                </c:pt>
                <c:pt idx="114">
                  <c:v>8.652</c:v>
                </c:pt>
                <c:pt idx="115">
                  <c:v>8.611999999999998</c:v>
                </c:pt>
                <c:pt idx="116">
                  <c:v>8.605</c:v>
                </c:pt>
                <c:pt idx="117">
                  <c:v>8.607000000000001</c:v>
                </c:pt>
                <c:pt idx="118">
                  <c:v>8.621</c:v>
                </c:pt>
                <c:pt idx="119">
                  <c:v>8.642</c:v>
                </c:pt>
                <c:pt idx="120">
                  <c:v>8.659</c:v>
                </c:pt>
                <c:pt idx="121">
                  <c:v>8.67</c:v>
                </c:pt>
                <c:pt idx="122">
                  <c:v>8.669</c:v>
                </c:pt>
                <c:pt idx="123">
                  <c:v>8.654</c:v>
                </c:pt>
                <c:pt idx="124">
                  <c:v>8.644</c:v>
                </c:pt>
                <c:pt idx="125">
                  <c:v>8.675999999999998</c:v>
                </c:pt>
                <c:pt idx="126">
                  <c:v>8.672999999999998</c:v>
                </c:pt>
                <c:pt idx="127">
                  <c:v>8.648</c:v>
                </c:pt>
                <c:pt idx="128">
                  <c:v>8.635</c:v>
                </c:pt>
                <c:pt idx="129">
                  <c:v>8.647</c:v>
                </c:pt>
                <c:pt idx="130">
                  <c:v>8.626999999999998</c:v>
                </c:pt>
                <c:pt idx="131">
                  <c:v>8.601999999999998</c:v>
                </c:pt>
                <c:pt idx="132">
                  <c:v>8.610999999999998</c:v>
                </c:pt>
                <c:pt idx="133">
                  <c:v>8.617000000000001</c:v>
                </c:pt>
                <c:pt idx="134">
                  <c:v>8.637999999999998</c:v>
                </c:pt>
                <c:pt idx="135">
                  <c:v>8.612999999999997</c:v>
                </c:pt>
                <c:pt idx="136">
                  <c:v>8.627999999999996</c:v>
                </c:pt>
                <c:pt idx="137">
                  <c:v>8.645</c:v>
                </c:pt>
                <c:pt idx="138">
                  <c:v>8.658</c:v>
                </c:pt>
                <c:pt idx="139">
                  <c:v>8.686000000000001</c:v>
                </c:pt>
                <c:pt idx="140">
                  <c:v>8.743</c:v>
                </c:pt>
                <c:pt idx="141">
                  <c:v>8.757000000000001</c:v>
                </c:pt>
                <c:pt idx="142">
                  <c:v>8.765</c:v>
                </c:pt>
                <c:pt idx="143">
                  <c:v>8.787000000000001</c:v>
                </c:pt>
                <c:pt idx="144">
                  <c:v>8.779</c:v>
                </c:pt>
                <c:pt idx="145">
                  <c:v>8.827</c:v>
                </c:pt>
                <c:pt idx="146">
                  <c:v>8.841</c:v>
                </c:pt>
                <c:pt idx="147">
                  <c:v>8.892</c:v>
                </c:pt>
                <c:pt idx="148">
                  <c:v>8.911</c:v>
                </c:pt>
                <c:pt idx="149">
                  <c:v>8.936</c:v>
                </c:pt>
                <c:pt idx="150">
                  <c:v>8.937000000000001</c:v>
                </c:pt>
                <c:pt idx="151">
                  <c:v>8.957000000000002</c:v>
                </c:pt>
                <c:pt idx="152">
                  <c:v>8.941000000000002</c:v>
                </c:pt>
                <c:pt idx="153">
                  <c:v>8.976000000000002</c:v>
                </c:pt>
                <c:pt idx="154">
                  <c:v>9.044999999999998</c:v>
                </c:pt>
                <c:pt idx="155">
                  <c:v>9.065999999999998</c:v>
                </c:pt>
                <c:pt idx="156">
                  <c:v>9.087</c:v>
                </c:pt>
                <c:pt idx="157">
                  <c:v>9.119</c:v>
                </c:pt>
                <c:pt idx="158">
                  <c:v>9.156</c:v>
                </c:pt>
                <c:pt idx="159">
                  <c:v>9.152999999999998</c:v>
                </c:pt>
                <c:pt idx="160">
                  <c:v>9.176</c:v>
                </c:pt>
                <c:pt idx="161">
                  <c:v>9.249000000000001</c:v>
                </c:pt>
                <c:pt idx="162">
                  <c:v>9.314999999999997</c:v>
                </c:pt>
                <c:pt idx="163">
                  <c:v>9.342999999999998</c:v>
                </c:pt>
                <c:pt idx="164">
                  <c:v>9.377999999999998</c:v>
                </c:pt>
                <c:pt idx="165">
                  <c:v>9.427</c:v>
                </c:pt>
                <c:pt idx="166">
                  <c:v>9.48</c:v>
                </c:pt>
                <c:pt idx="167">
                  <c:v>9.471</c:v>
                </c:pt>
                <c:pt idx="168">
                  <c:v>9.493000000000002</c:v>
                </c:pt>
                <c:pt idx="169">
                  <c:v>9.543000000000001</c:v>
                </c:pt>
                <c:pt idx="170">
                  <c:v>9.554</c:v>
                </c:pt>
                <c:pt idx="171">
                  <c:v>9.548</c:v>
                </c:pt>
                <c:pt idx="172">
                  <c:v>9.556</c:v>
                </c:pt>
              </c:numCache>
            </c:numRef>
          </c:xVal>
          <c:yVal>
            <c:numRef>
              <c:f>'Correlation and Eqn Estimates'!$C$6:$C$178</c:f>
              <c:numCache>
                <c:formatCode>0.00</c:formatCode>
                <c:ptCount val="173"/>
                <c:pt idx="0">
                  <c:v>25.82700000000001</c:v>
                </c:pt>
                <c:pt idx="1">
                  <c:v>25.717</c:v>
                </c:pt>
                <c:pt idx="2">
                  <c:v>25.718</c:v>
                </c:pt>
                <c:pt idx="3">
                  <c:v>25.78</c:v>
                </c:pt>
                <c:pt idx="4">
                  <c:v>25.951</c:v>
                </c:pt>
                <c:pt idx="5">
                  <c:v>25.94</c:v>
                </c:pt>
                <c:pt idx="6">
                  <c:v>25.987</c:v>
                </c:pt>
                <c:pt idx="7">
                  <c:v>26.00700000000001</c:v>
                </c:pt>
                <c:pt idx="8">
                  <c:v>26.086</c:v>
                </c:pt>
                <c:pt idx="9">
                  <c:v>26.124</c:v>
                </c:pt>
                <c:pt idx="10">
                  <c:v>26.143</c:v>
                </c:pt>
                <c:pt idx="11">
                  <c:v>26.15600000000001</c:v>
                </c:pt>
                <c:pt idx="12">
                  <c:v>26.16</c:v>
                </c:pt>
                <c:pt idx="13">
                  <c:v>26.172</c:v>
                </c:pt>
                <c:pt idx="14">
                  <c:v>26.252</c:v>
                </c:pt>
                <c:pt idx="15">
                  <c:v>26.376</c:v>
                </c:pt>
                <c:pt idx="16">
                  <c:v>26.32</c:v>
                </c:pt>
                <c:pt idx="17">
                  <c:v>26.28</c:v>
                </c:pt>
                <c:pt idx="18">
                  <c:v>26.216</c:v>
                </c:pt>
                <c:pt idx="19">
                  <c:v>26.176</c:v>
                </c:pt>
                <c:pt idx="20">
                  <c:v>26.18</c:v>
                </c:pt>
                <c:pt idx="21">
                  <c:v>26.216</c:v>
                </c:pt>
                <c:pt idx="22">
                  <c:v>26.222</c:v>
                </c:pt>
                <c:pt idx="23">
                  <c:v>26.197</c:v>
                </c:pt>
                <c:pt idx="24">
                  <c:v>26.19299999999999</c:v>
                </c:pt>
                <c:pt idx="25">
                  <c:v>26.075</c:v>
                </c:pt>
                <c:pt idx="26">
                  <c:v>26.122</c:v>
                </c:pt>
                <c:pt idx="27">
                  <c:v>26.203</c:v>
                </c:pt>
                <c:pt idx="28">
                  <c:v>26.315</c:v>
                </c:pt>
                <c:pt idx="29">
                  <c:v>26.33</c:v>
                </c:pt>
                <c:pt idx="30">
                  <c:v>26.319</c:v>
                </c:pt>
                <c:pt idx="31">
                  <c:v>26.348</c:v>
                </c:pt>
                <c:pt idx="32">
                  <c:v>26.31</c:v>
                </c:pt>
                <c:pt idx="33">
                  <c:v>26.337</c:v>
                </c:pt>
                <c:pt idx="34">
                  <c:v>26.349</c:v>
                </c:pt>
                <c:pt idx="35">
                  <c:v>26.441</c:v>
                </c:pt>
                <c:pt idx="36">
                  <c:v>26.506</c:v>
                </c:pt>
                <c:pt idx="37">
                  <c:v>26.578</c:v>
                </c:pt>
                <c:pt idx="38">
                  <c:v>26.525</c:v>
                </c:pt>
                <c:pt idx="39">
                  <c:v>26.542</c:v>
                </c:pt>
                <c:pt idx="40">
                  <c:v>26.519</c:v>
                </c:pt>
                <c:pt idx="41">
                  <c:v>26.449</c:v>
                </c:pt>
                <c:pt idx="42">
                  <c:v>26.508</c:v>
                </c:pt>
                <c:pt idx="43">
                  <c:v>26.479</c:v>
                </c:pt>
                <c:pt idx="44">
                  <c:v>26.453</c:v>
                </c:pt>
                <c:pt idx="45">
                  <c:v>26.398</c:v>
                </c:pt>
                <c:pt idx="46">
                  <c:v>26.316</c:v>
                </c:pt>
                <c:pt idx="47">
                  <c:v>26.213</c:v>
                </c:pt>
                <c:pt idx="48">
                  <c:v>26.209</c:v>
                </c:pt>
                <c:pt idx="49">
                  <c:v>26.178</c:v>
                </c:pt>
                <c:pt idx="50">
                  <c:v>26.238</c:v>
                </c:pt>
                <c:pt idx="51">
                  <c:v>26.262</c:v>
                </c:pt>
                <c:pt idx="52">
                  <c:v>26.204</c:v>
                </c:pt>
                <c:pt idx="53">
                  <c:v>26.203</c:v>
                </c:pt>
                <c:pt idx="54">
                  <c:v>26.19</c:v>
                </c:pt>
                <c:pt idx="55">
                  <c:v>26.211</c:v>
                </c:pt>
                <c:pt idx="56">
                  <c:v>26.292</c:v>
                </c:pt>
                <c:pt idx="57">
                  <c:v>26.304</c:v>
                </c:pt>
                <c:pt idx="58">
                  <c:v>26.299</c:v>
                </c:pt>
                <c:pt idx="59">
                  <c:v>26.368</c:v>
                </c:pt>
                <c:pt idx="60">
                  <c:v>26.332</c:v>
                </c:pt>
                <c:pt idx="61">
                  <c:v>26.357</c:v>
                </c:pt>
                <c:pt idx="62">
                  <c:v>26.421</c:v>
                </c:pt>
                <c:pt idx="63">
                  <c:v>26.452</c:v>
                </c:pt>
                <c:pt idx="64">
                  <c:v>26.5</c:v>
                </c:pt>
                <c:pt idx="65">
                  <c:v>26.507</c:v>
                </c:pt>
                <c:pt idx="66">
                  <c:v>26.473</c:v>
                </c:pt>
                <c:pt idx="67">
                  <c:v>26.478</c:v>
                </c:pt>
                <c:pt idx="68">
                  <c:v>26.443</c:v>
                </c:pt>
                <c:pt idx="69">
                  <c:v>26.358</c:v>
                </c:pt>
                <c:pt idx="70">
                  <c:v>26.386</c:v>
                </c:pt>
                <c:pt idx="71">
                  <c:v>26.412</c:v>
                </c:pt>
                <c:pt idx="72">
                  <c:v>26.377</c:v>
                </c:pt>
                <c:pt idx="73">
                  <c:v>26.41</c:v>
                </c:pt>
                <c:pt idx="74">
                  <c:v>26.42599999999999</c:v>
                </c:pt>
                <c:pt idx="75">
                  <c:v>26.411</c:v>
                </c:pt>
                <c:pt idx="76">
                  <c:v>26.361</c:v>
                </c:pt>
                <c:pt idx="77">
                  <c:v>26.334</c:v>
                </c:pt>
                <c:pt idx="78">
                  <c:v>26.39</c:v>
                </c:pt>
                <c:pt idx="79">
                  <c:v>26.457</c:v>
                </c:pt>
                <c:pt idx="80">
                  <c:v>26.457</c:v>
                </c:pt>
                <c:pt idx="81">
                  <c:v>26.446</c:v>
                </c:pt>
                <c:pt idx="82">
                  <c:v>26.49</c:v>
                </c:pt>
                <c:pt idx="83">
                  <c:v>26.51799999999999</c:v>
                </c:pt>
                <c:pt idx="84">
                  <c:v>26.497</c:v>
                </c:pt>
                <c:pt idx="85">
                  <c:v>26.56799999999999</c:v>
                </c:pt>
                <c:pt idx="86">
                  <c:v>26.643</c:v>
                </c:pt>
                <c:pt idx="87">
                  <c:v>26.691</c:v>
                </c:pt>
                <c:pt idx="88">
                  <c:v>26.683</c:v>
                </c:pt>
                <c:pt idx="89">
                  <c:v>26.701</c:v>
                </c:pt>
                <c:pt idx="90">
                  <c:v>26.734</c:v>
                </c:pt>
                <c:pt idx="91">
                  <c:v>26.757</c:v>
                </c:pt>
                <c:pt idx="92">
                  <c:v>26.736</c:v>
                </c:pt>
                <c:pt idx="93">
                  <c:v>26.691</c:v>
                </c:pt>
                <c:pt idx="94">
                  <c:v>26.67</c:v>
                </c:pt>
                <c:pt idx="95">
                  <c:v>26.65</c:v>
                </c:pt>
                <c:pt idx="96">
                  <c:v>26.657</c:v>
                </c:pt>
                <c:pt idx="97">
                  <c:v>26.645</c:v>
                </c:pt>
                <c:pt idx="98">
                  <c:v>26.649</c:v>
                </c:pt>
                <c:pt idx="99">
                  <c:v>26.682</c:v>
                </c:pt>
                <c:pt idx="100">
                  <c:v>26.721</c:v>
                </c:pt>
                <c:pt idx="101">
                  <c:v>26.756</c:v>
                </c:pt>
                <c:pt idx="102">
                  <c:v>26.787</c:v>
                </c:pt>
                <c:pt idx="103">
                  <c:v>26.817</c:v>
                </c:pt>
                <c:pt idx="104">
                  <c:v>26.83900000000001</c:v>
                </c:pt>
                <c:pt idx="105">
                  <c:v>26.837</c:v>
                </c:pt>
                <c:pt idx="106">
                  <c:v>26.855</c:v>
                </c:pt>
                <c:pt idx="107">
                  <c:v>26.913</c:v>
                </c:pt>
                <c:pt idx="108">
                  <c:v>26.901</c:v>
                </c:pt>
                <c:pt idx="109">
                  <c:v>26.815</c:v>
                </c:pt>
                <c:pt idx="110">
                  <c:v>26.755</c:v>
                </c:pt>
                <c:pt idx="111">
                  <c:v>26.733</c:v>
                </c:pt>
                <c:pt idx="112">
                  <c:v>26.759</c:v>
                </c:pt>
                <c:pt idx="113">
                  <c:v>26.759</c:v>
                </c:pt>
                <c:pt idx="114">
                  <c:v>26.755</c:v>
                </c:pt>
                <c:pt idx="115">
                  <c:v>26.743</c:v>
                </c:pt>
                <c:pt idx="116">
                  <c:v>26.73200000000001</c:v>
                </c:pt>
                <c:pt idx="117">
                  <c:v>26.719</c:v>
                </c:pt>
                <c:pt idx="118">
                  <c:v>26.756</c:v>
                </c:pt>
                <c:pt idx="119">
                  <c:v>26.828</c:v>
                </c:pt>
                <c:pt idx="120">
                  <c:v>26.86</c:v>
                </c:pt>
                <c:pt idx="121">
                  <c:v>26.835</c:v>
                </c:pt>
                <c:pt idx="122">
                  <c:v>26.794</c:v>
                </c:pt>
                <c:pt idx="123">
                  <c:v>26.815</c:v>
                </c:pt>
                <c:pt idx="124">
                  <c:v>26.843</c:v>
                </c:pt>
                <c:pt idx="125">
                  <c:v>26.854</c:v>
                </c:pt>
                <c:pt idx="126">
                  <c:v>26.855</c:v>
                </c:pt>
                <c:pt idx="127">
                  <c:v>26.84</c:v>
                </c:pt>
                <c:pt idx="128">
                  <c:v>26.86199999999999</c:v>
                </c:pt>
                <c:pt idx="129">
                  <c:v>26.839</c:v>
                </c:pt>
                <c:pt idx="130">
                  <c:v>26.80399999999999</c:v>
                </c:pt>
                <c:pt idx="131">
                  <c:v>26.831</c:v>
                </c:pt>
                <c:pt idx="132">
                  <c:v>26.867</c:v>
                </c:pt>
                <c:pt idx="133">
                  <c:v>26.829</c:v>
                </c:pt>
                <c:pt idx="134">
                  <c:v>26.826</c:v>
                </c:pt>
                <c:pt idx="135">
                  <c:v>26.834</c:v>
                </c:pt>
                <c:pt idx="136">
                  <c:v>26.855</c:v>
                </c:pt>
                <c:pt idx="137">
                  <c:v>26.865</c:v>
                </c:pt>
                <c:pt idx="138">
                  <c:v>26.842</c:v>
                </c:pt>
                <c:pt idx="139">
                  <c:v>26.893</c:v>
                </c:pt>
                <c:pt idx="140">
                  <c:v>26.92899999999999</c:v>
                </c:pt>
                <c:pt idx="141">
                  <c:v>26.951</c:v>
                </c:pt>
                <c:pt idx="142">
                  <c:v>26.98699999999999</c:v>
                </c:pt>
                <c:pt idx="143">
                  <c:v>27.022</c:v>
                </c:pt>
                <c:pt idx="144">
                  <c:v>27.024</c:v>
                </c:pt>
                <c:pt idx="145">
                  <c:v>27.032</c:v>
                </c:pt>
                <c:pt idx="146">
                  <c:v>27.067</c:v>
                </c:pt>
                <c:pt idx="147">
                  <c:v>27.098</c:v>
                </c:pt>
                <c:pt idx="148">
                  <c:v>27.104</c:v>
                </c:pt>
                <c:pt idx="149">
                  <c:v>27.10600000000001</c:v>
                </c:pt>
                <c:pt idx="150">
                  <c:v>27.131</c:v>
                </c:pt>
                <c:pt idx="151">
                  <c:v>27.14</c:v>
                </c:pt>
                <c:pt idx="152">
                  <c:v>27.105</c:v>
                </c:pt>
                <c:pt idx="153">
                  <c:v>27.16400000000001</c:v>
                </c:pt>
                <c:pt idx="154">
                  <c:v>27.224</c:v>
                </c:pt>
                <c:pt idx="155">
                  <c:v>27.233</c:v>
                </c:pt>
                <c:pt idx="156">
                  <c:v>27.271</c:v>
                </c:pt>
                <c:pt idx="157">
                  <c:v>27.322</c:v>
                </c:pt>
                <c:pt idx="158">
                  <c:v>27.337</c:v>
                </c:pt>
                <c:pt idx="159">
                  <c:v>27.305</c:v>
                </c:pt>
                <c:pt idx="160">
                  <c:v>27.308</c:v>
                </c:pt>
                <c:pt idx="161">
                  <c:v>27.334</c:v>
                </c:pt>
                <c:pt idx="162">
                  <c:v>27.394</c:v>
                </c:pt>
                <c:pt idx="163">
                  <c:v>27.393</c:v>
                </c:pt>
                <c:pt idx="164">
                  <c:v>27.387</c:v>
                </c:pt>
                <c:pt idx="165">
                  <c:v>27.447</c:v>
                </c:pt>
                <c:pt idx="166">
                  <c:v>27.428</c:v>
                </c:pt>
                <c:pt idx="167">
                  <c:v>27.365</c:v>
                </c:pt>
                <c:pt idx="168">
                  <c:v>27.395</c:v>
                </c:pt>
                <c:pt idx="169">
                  <c:v>27.408</c:v>
                </c:pt>
                <c:pt idx="170">
                  <c:v>27.398</c:v>
                </c:pt>
                <c:pt idx="171">
                  <c:v>27.398</c:v>
                </c:pt>
                <c:pt idx="172">
                  <c:v>27.377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35120"/>
        <c:axId val="224207600"/>
      </c:scatterChart>
      <c:valAx>
        <c:axId val="247835120"/>
        <c:scaling>
          <c:orientation val="minMax"/>
          <c:min val="7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10-yr Avg Temp (deg.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07600"/>
        <c:crosses val="autoZero"/>
        <c:crossBetween val="midCat"/>
      </c:valAx>
      <c:valAx>
        <c:axId val="224207600"/>
        <c:scaling>
          <c:orientation val="minMax"/>
          <c:min val="2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Kingtson 10-yr Avg Temp (deg.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3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tiff"/><Relationship Id="rId4" Type="http://schemas.openxmlformats.org/officeDocument/2006/relationships/chart" Target="../charts/chart3.xml"/><Relationship Id="rId5" Type="http://schemas.openxmlformats.org/officeDocument/2006/relationships/chart" Target="../charts/chart4.xml"/><Relationship Id="rId6" Type="http://schemas.openxmlformats.org/officeDocument/2006/relationships/chart" Target="../charts/chart5.xml"/><Relationship Id="rId7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25400</xdr:colOff>
      <xdr:row>19</xdr:row>
      <xdr:rowOff>12700</xdr:rowOff>
    </xdr:from>
    <xdr:to>
      <xdr:col>24</xdr:col>
      <xdr:colOff>0</xdr:colOff>
      <xdr:row>33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53</xdr:row>
      <xdr:rowOff>0</xdr:rowOff>
    </xdr:from>
    <xdr:to>
      <xdr:col>23</xdr:col>
      <xdr:colOff>800100</xdr:colOff>
      <xdr:row>67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12700</xdr:colOff>
      <xdr:row>1</xdr:row>
      <xdr:rowOff>25400</xdr:rowOff>
    </xdr:from>
    <xdr:to>
      <xdr:col>10</xdr:col>
      <xdr:colOff>749300</xdr:colOff>
      <xdr:row>6</xdr:row>
      <xdr:rowOff>190500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" y="228600"/>
          <a:ext cx="10909300" cy="118110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36</xdr:row>
      <xdr:rowOff>0</xdr:rowOff>
    </xdr:from>
    <xdr:to>
      <xdr:col>23</xdr:col>
      <xdr:colOff>800100</xdr:colOff>
      <xdr:row>50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23</xdr:col>
      <xdr:colOff>800100</xdr:colOff>
      <xdr:row>84</xdr:row>
      <xdr:rowOff>177800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86</xdr:row>
      <xdr:rowOff>0</xdr:rowOff>
    </xdr:from>
    <xdr:to>
      <xdr:col>23</xdr:col>
      <xdr:colOff>800100</xdr:colOff>
      <xdr:row>100</xdr:row>
      <xdr:rowOff>177800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102</xdr:row>
      <xdr:rowOff>0</xdr:rowOff>
    </xdr:from>
    <xdr:to>
      <xdr:col>23</xdr:col>
      <xdr:colOff>800100</xdr:colOff>
      <xdr:row>116</xdr:row>
      <xdr:rowOff>177800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11</xdr:row>
      <xdr:rowOff>25400</xdr:rowOff>
    </xdr:from>
    <xdr:to>
      <xdr:col>11</xdr:col>
      <xdr:colOff>177800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11</xdr:col>
      <xdr:colOff>165100</xdr:colOff>
      <xdr:row>47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49</xdr:row>
      <xdr:rowOff>0</xdr:rowOff>
    </xdr:from>
    <xdr:to>
      <xdr:col>11</xdr:col>
      <xdr:colOff>165100</xdr:colOff>
      <xdr:row>66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workbookViewId="0">
      <selection activeCell="E10" sqref="E10"/>
    </sheetView>
  </sheetViews>
  <sheetFormatPr baseColWidth="10" defaultRowHeight="16" x14ac:dyDescent="0.2"/>
  <sheetData>
    <row r="2" spans="1:1" ht="21" x14ac:dyDescent="0.25">
      <c r="A2" s="4" t="s">
        <v>11</v>
      </c>
    </row>
    <row r="4" spans="1:1" x14ac:dyDescent="0.2">
      <c r="A4" s="6" t="s">
        <v>12</v>
      </c>
    </row>
    <row r="5" spans="1:1" x14ac:dyDescent="0.2">
      <c r="A5" t="s">
        <v>13</v>
      </c>
    </row>
    <row r="6" spans="1:1" x14ac:dyDescent="0.2">
      <c r="A6" t="s">
        <v>14</v>
      </c>
    </row>
    <row r="8" spans="1:1" x14ac:dyDescent="0.2">
      <c r="A8" s="6" t="s">
        <v>23</v>
      </c>
    </row>
    <row r="9" spans="1:1" x14ac:dyDescent="0.2">
      <c r="A9" t="s">
        <v>13</v>
      </c>
    </row>
    <row r="10" spans="1:1" x14ac:dyDescent="0.2">
      <c r="A10" t="s">
        <v>15</v>
      </c>
    </row>
    <row r="12" spans="1:1" x14ac:dyDescent="0.2">
      <c r="A12" s="6" t="s">
        <v>16</v>
      </c>
    </row>
    <row r="13" spans="1:1" x14ac:dyDescent="0.2">
      <c r="A13" t="s">
        <v>13</v>
      </c>
    </row>
    <row r="14" spans="1:1" x14ac:dyDescent="0.2">
      <c r="A14" t="s">
        <v>17</v>
      </c>
    </row>
    <row r="15" spans="1:1" x14ac:dyDescent="0.2">
      <c r="A15" t="s">
        <v>18</v>
      </c>
    </row>
    <row r="17" spans="1:6" x14ac:dyDescent="0.2">
      <c r="A17" s="6" t="s">
        <v>19</v>
      </c>
    </row>
    <row r="18" spans="1:6" x14ac:dyDescent="0.2">
      <c r="A18" t="s">
        <v>13</v>
      </c>
    </row>
    <row r="19" spans="1:6" x14ac:dyDescent="0.2">
      <c r="A19" t="s">
        <v>17</v>
      </c>
    </row>
    <row r="20" spans="1:6" x14ac:dyDescent="0.2">
      <c r="A20" t="s">
        <v>20</v>
      </c>
    </row>
    <row r="22" spans="1:6" x14ac:dyDescent="0.2">
      <c r="A22" s="6" t="s">
        <v>21</v>
      </c>
    </row>
    <row r="23" spans="1:6" x14ac:dyDescent="0.2">
      <c r="A23" t="s">
        <v>13</v>
      </c>
    </row>
    <row r="24" spans="1:6" x14ac:dyDescent="0.2">
      <c r="A24" t="s">
        <v>17</v>
      </c>
    </row>
    <row r="25" spans="1:6" x14ac:dyDescent="0.2">
      <c r="A25" t="s">
        <v>22</v>
      </c>
    </row>
    <row r="27" spans="1:6" x14ac:dyDescent="0.2">
      <c r="A27" s="9" t="s">
        <v>24</v>
      </c>
      <c r="B27" s="8"/>
      <c r="C27" s="8"/>
      <c r="D27" s="8"/>
      <c r="E27" s="8"/>
      <c r="F27" s="10"/>
    </row>
    <row r="28" spans="1:6" x14ac:dyDescent="0.2">
      <c r="A28" s="9" t="s">
        <v>25</v>
      </c>
      <c r="B28" s="8"/>
      <c r="C28" s="8"/>
      <c r="D28" s="8"/>
      <c r="E28" s="8"/>
      <c r="F28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9"/>
  <sheetViews>
    <sheetView workbookViewId="0">
      <selection activeCell="A7" sqref="A7"/>
    </sheetView>
  </sheetViews>
  <sheetFormatPr baseColWidth="10" defaultRowHeight="16" x14ac:dyDescent="0.2"/>
  <sheetData>
    <row r="1" spans="1:8" ht="24" x14ac:dyDescent="0.3">
      <c r="A1" s="5" t="s">
        <v>4</v>
      </c>
    </row>
    <row r="2" spans="1:8" x14ac:dyDescent="0.2">
      <c r="A2" s="3" t="s">
        <v>47</v>
      </c>
    </row>
    <row r="3" spans="1:8" x14ac:dyDescent="0.2">
      <c r="A3" s="3" t="s">
        <v>48</v>
      </c>
    </row>
    <row r="5" spans="1:8" x14ac:dyDescent="0.2">
      <c r="A5" s="2" t="s">
        <v>31</v>
      </c>
      <c r="B5" s="2"/>
      <c r="C5" s="2" t="s">
        <v>30</v>
      </c>
      <c r="D5" s="2"/>
      <c r="E5" s="2" t="s">
        <v>29</v>
      </c>
      <c r="F5" s="2"/>
      <c r="G5" s="2" t="s">
        <v>0</v>
      </c>
      <c r="H5" s="2"/>
    </row>
    <row r="6" spans="1:8" x14ac:dyDescent="0.2">
      <c r="A6" s="1" t="s">
        <v>1</v>
      </c>
      <c r="B6" s="1" t="s">
        <v>2</v>
      </c>
      <c r="C6" s="1" t="s">
        <v>1</v>
      </c>
      <c r="D6" s="1" t="s">
        <v>2</v>
      </c>
      <c r="E6" s="1" t="s">
        <v>1</v>
      </c>
      <c r="F6" s="1" t="s">
        <v>2</v>
      </c>
      <c r="G6" s="1" t="s">
        <v>1</v>
      </c>
      <c r="H6" s="1" t="s">
        <v>2</v>
      </c>
    </row>
    <row r="7" spans="1:8" x14ac:dyDescent="0.2">
      <c r="A7">
        <v>1743</v>
      </c>
      <c r="B7">
        <v>-0.11</v>
      </c>
    </row>
    <row r="8" spans="1:8" x14ac:dyDescent="0.2">
      <c r="A8">
        <v>1744</v>
      </c>
      <c r="B8">
        <v>8.3800000000000008</v>
      </c>
    </row>
    <row r="9" spans="1:8" x14ac:dyDescent="0.2">
      <c r="A9">
        <v>1745</v>
      </c>
      <c r="B9">
        <v>-3.96</v>
      </c>
    </row>
    <row r="10" spans="1:8" x14ac:dyDescent="0.2">
      <c r="A10">
        <v>1746</v>
      </c>
    </row>
    <row r="11" spans="1:8" x14ac:dyDescent="0.2">
      <c r="A11">
        <v>1747</v>
      </c>
    </row>
    <row r="12" spans="1:8" x14ac:dyDescent="0.2">
      <c r="A12">
        <v>1748</v>
      </c>
    </row>
    <row r="13" spans="1:8" x14ac:dyDescent="0.2">
      <c r="A13">
        <v>1749</v>
      </c>
    </row>
    <row r="14" spans="1:8" x14ac:dyDescent="0.2">
      <c r="A14">
        <v>1750</v>
      </c>
      <c r="B14">
        <v>6.29</v>
      </c>
      <c r="G14">
        <v>1750</v>
      </c>
      <c r="H14">
        <v>8.7200000000000006</v>
      </c>
    </row>
    <row r="15" spans="1:8" x14ac:dyDescent="0.2">
      <c r="A15">
        <v>1751</v>
      </c>
      <c r="B15">
        <v>6.84</v>
      </c>
      <c r="G15">
        <v>1751</v>
      </c>
      <c r="H15">
        <v>7.98</v>
      </c>
    </row>
    <row r="16" spans="1:8" x14ac:dyDescent="0.2">
      <c r="A16">
        <v>1752</v>
      </c>
      <c r="B16">
        <v>-1.1000000000000001</v>
      </c>
      <c r="G16">
        <v>1752</v>
      </c>
      <c r="H16">
        <v>5.78</v>
      </c>
    </row>
    <row r="17" spans="1:8" x14ac:dyDescent="0.2">
      <c r="A17">
        <v>1753</v>
      </c>
      <c r="B17">
        <v>5.76</v>
      </c>
      <c r="G17">
        <v>1753</v>
      </c>
      <c r="H17">
        <v>8.39</v>
      </c>
    </row>
    <row r="18" spans="1:8" x14ac:dyDescent="0.2">
      <c r="A18">
        <v>1754</v>
      </c>
      <c r="B18">
        <v>5.94</v>
      </c>
      <c r="G18">
        <v>1754</v>
      </c>
      <c r="H18">
        <v>8.4700000000000006</v>
      </c>
    </row>
    <row r="19" spans="1:8" x14ac:dyDescent="0.2">
      <c r="A19">
        <v>1755</v>
      </c>
      <c r="B19">
        <v>2.81</v>
      </c>
      <c r="G19">
        <v>1755</v>
      </c>
      <c r="H19">
        <v>8.36</v>
      </c>
    </row>
    <row r="20" spans="1:8" x14ac:dyDescent="0.2">
      <c r="A20">
        <v>1756</v>
      </c>
      <c r="B20">
        <v>6.37</v>
      </c>
      <c r="G20">
        <v>1756</v>
      </c>
      <c r="H20">
        <v>8.85</v>
      </c>
    </row>
    <row r="21" spans="1:8" x14ac:dyDescent="0.2">
      <c r="A21">
        <v>1757</v>
      </c>
      <c r="B21">
        <v>5.13</v>
      </c>
      <c r="G21">
        <v>1757</v>
      </c>
      <c r="H21">
        <v>9.02</v>
      </c>
    </row>
    <row r="22" spans="1:8" x14ac:dyDescent="0.2">
      <c r="A22">
        <v>1758</v>
      </c>
      <c r="B22">
        <v>4.37</v>
      </c>
      <c r="G22">
        <v>1758</v>
      </c>
      <c r="H22">
        <v>6.74</v>
      </c>
    </row>
    <row r="23" spans="1:8" x14ac:dyDescent="0.2">
      <c r="A23">
        <v>1759</v>
      </c>
      <c r="B23">
        <v>5.27</v>
      </c>
      <c r="G23">
        <v>1759</v>
      </c>
      <c r="H23">
        <v>7.99</v>
      </c>
    </row>
    <row r="24" spans="1:8" x14ac:dyDescent="0.2">
      <c r="A24">
        <v>1760</v>
      </c>
      <c r="B24">
        <v>3.74</v>
      </c>
      <c r="G24">
        <v>1760</v>
      </c>
      <c r="H24">
        <v>7.19</v>
      </c>
    </row>
    <row r="25" spans="1:8" x14ac:dyDescent="0.2">
      <c r="A25">
        <v>1761</v>
      </c>
      <c r="B25">
        <v>6.25</v>
      </c>
      <c r="G25">
        <v>1761</v>
      </c>
      <c r="H25">
        <v>8.77</v>
      </c>
    </row>
    <row r="26" spans="1:8" x14ac:dyDescent="0.2">
      <c r="A26">
        <v>1762</v>
      </c>
      <c r="B26">
        <v>5.79</v>
      </c>
      <c r="G26">
        <v>1762</v>
      </c>
      <c r="H26">
        <v>8.61</v>
      </c>
    </row>
    <row r="27" spans="1:8" x14ac:dyDescent="0.2">
      <c r="A27">
        <v>1763</v>
      </c>
      <c r="B27">
        <v>3.32</v>
      </c>
      <c r="G27">
        <v>1763</v>
      </c>
      <c r="H27">
        <v>7.5</v>
      </c>
    </row>
    <row r="28" spans="1:8" x14ac:dyDescent="0.2">
      <c r="A28">
        <v>1764</v>
      </c>
      <c r="B28">
        <v>5.76</v>
      </c>
      <c r="G28">
        <v>1764</v>
      </c>
      <c r="H28">
        <v>8.4</v>
      </c>
    </row>
    <row r="29" spans="1:8" x14ac:dyDescent="0.2">
      <c r="A29">
        <v>1765</v>
      </c>
      <c r="B29">
        <v>5.14</v>
      </c>
      <c r="G29">
        <v>1765</v>
      </c>
      <c r="H29">
        <v>8.25</v>
      </c>
    </row>
    <row r="30" spans="1:8" x14ac:dyDescent="0.2">
      <c r="A30">
        <v>1766</v>
      </c>
      <c r="B30">
        <v>6.27</v>
      </c>
      <c r="G30">
        <v>1766</v>
      </c>
      <c r="H30">
        <v>8.41</v>
      </c>
    </row>
    <row r="31" spans="1:8" x14ac:dyDescent="0.2">
      <c r="A31">
        <v>1767</v>
      </c>
      <c r="B31">
        <v>4.74</v>
      </c>
      <c r="G31">
        <v>1767</v>
      </c>
      <c r="H31">
        <v>8.2200000000000006</v>
      </c>
    </row>
    <row r="32" spans="1:8" x14ac:dyDescent="0.2">
      <c r="A32">
        <v>1768</v>
      </c>
      <c r="B32">
        <v>4.8099999999999996</v>
      </c>
      <c r="G32">
        <v>1768</v>
      </c>
      <c r="H32">
        <v>6.78</v>
      </c>
    </row>
    <row r="33" spans="1:8" x14ac:dyDescent="0.2">
      <c r="A33">
        <v>1769</v>
      </c>
      <c r="B33">
        <v>5.44</v>
      </c>
      <c r="G33">
        <v>1769</v>
      </c>
      <c r="H33">
        <v>7.69</v>
      </c>
    </row>
    <row r="34" spans="1:8" x14ac:dyDescent="0.2">
      <c r="A34">
        <v>1770</v>
      </c>
      <c r="B34">
        <v>5.35</v>
      </c>
      <c r="G34">
        <v>1770</v>
      </c>
      <c r="H34">
        <v>7.69</v>
      </c>
    </row>
    <row r="35" spans="1:8" x14ac:dyDescent="0.2">
      <c r="A35">
        <v>1771</v>
      </c>
      <c r="B35">
        <v>6.23</v>
      </c>
      <c r="G35">
        <v>1771</v>
      </c>
      <c r="H35">
        <v>7.85</v>
      </c>
    </row>
    <row r="36" spans="1:8" x14ac:dyDescent="0.2">
      <c r="A36">
        <v>1772</v>
      </c>
      <c r="B36">
        <v>5.93</v>
      </c>
      <c r="G36">
        <v>1772</v>
      </c>
      <c r="H36">
        <v>8.19</v>
      </c>
    </row>
    <row r="37" spans="1:8" x14ac:dyDescent="0.2">
      <c r="A37">
        <v>1773</v>
      </c>
      <c r="B37">
        <v>6.22</v>
      </c>
      <c r="G37">
        <v>1773</v>
      </c>
      <c r="H37">
        <v>8.2200000000000006</v>
      </c>
    </row>
    <row r="38" spans="1:8" x14ac:dyDescent="0.2">
      <c r="A38">
        <v>1774</v>
      </c>
      <c r="B38">
        <v>5.64</v>
      </c>
      <c r="G38">
        <v>1774</v>
      </c>
      <c r="H38">
        <v>8.77</v>
      </c>
    </row>
    <row r="39" spans="1:8" x14ac:dyDescent="0.2">
      <c r="A39">
        <v>1775</v>
      </c>
      <c r="B39">
        <v>6.64</v>
      </c>
      <c r="G39">
        <v>1775</v>
      </c>
      <c r="H39">
        <v>9.18</v>
      </c>
    </row>
    <row r="40" spans="1:8" x14ac:dyDescent="0.2">
      <c r="A40">
        <v>1776</v>
      </c>
      <c r="B40">
        <v>5.69</v>
      </c>
      <c r="G40">
        <v>1776</v>
      </c>
      <c r="H40">
        <v>8.3000000000000007</v>
      </c>
    </row>
    <row r="41" spans="1:8" x14ac:dyDescent="0.2">
      <c r="A41">
        <v>1777</v>
      </c>
      <c r="B41">
        <v>5.23</v>
      </c>
      <c r="G41">
        <v>1777</v>
      </c>
      <c r="H41">
        <v>8.26</v>
      </c>
    </row>
    <row r="42" spans="1:8" x14ac:dyDescent="0.2">
      <c r="A42">
        <v>1778</v>
      </c>
      <c r="B42">
        <v>3.18</v>
      </c>
      <c r="G42">
        <v>1778</v>
      </c>
      <c r="H42">
        <v>8.5399999999999991</v>
      </c>
    </row>
    <row r="43" spans="1:8" x14ac:dyDescent="0.2">
      <c r="A43">
        <v>1779</v>
      </c>
      <c r="B43">
        <v>6.1</v>
      </c>
      <c r="G43">
        <v>1779</v>
      </c>
      <c r="H43">
        <v>8.98</v>
      </c>
    </row>
    <row r="44" spans="1:8" x14ac:dyDescent="0.2">
      <c r="A44">
        <v>1780</v>
      </c>
      <c r="B44">
        <v>8.6999999999999993</v>
      </c>
      <c r="G44">
        <v>1780</v>
      </c>
      <c r="H44">
        <v>9.43</v>
      </c>
    </row>
    <row r="45" spans="1:8" x14ac:dyDescent="0.2">
      <c r="A45">
        <v>1781</v>
      </c>
      <c r="B45">
        <v>5.96</v>
      </c>
      <c r="G45">
        <v>1781</v>
      </c>
      <c r="H45">
        <v>8.1</v>
      </c>
    </row>
    <row r="46" spans="1:8" x14ac:dyDescent="0.2">
      <c r="A46">
        <v>1782</v>
      </c>
      <c r="B46">
        <v>5.39</v>
      </c>
      <c r="G46">
        <v>1782</v>
      </c>
      <c r="H46">
        <v>7.9</v>
      </c>
    </row>
    <row r="47" spans="1:8" x14ac:dyDescent="0.2">
      <c r="A47">
        <v>1783</v>
      </c>
      <c r="B47">
        <v>5.1100000000000003</v>
      </c>
      <c r="G47">
        <v>1783</v>
      </c>
      <c r="H47">
        <v>7.68</v>
      </c>
    </row>
    <row r="48" spans="1:8" x14ac:dyDescent="0.2">
      <c r="A48">
        <v>1784</v>
      </c>
      <c r="B48">
        <v>4.9000000000000004</v>
      </c>
      <c r="G48">
        <v>1784</v>
      </c>
      <c r="H48">
        <v>7.86</v>
      </c>
    </row>
    <row r="49" spans="1:8" x14ac:dyDescent="0.2">
      <c r="A49">
        <v>1785</v>
      </c>
      <c r="B49">
        <v>4.83</v>
      </c>
      <c r="G49">
        <v>1785</v>
      </c>
      <c r="H49">
        <v>7.36</v>
      </c>
    </row>
    <row r="50" spans="1:8" x14ac:dyDescent="0.2">
      <c r="A50">
        <v>1786</v>
      </c>
      <c r="B50">
        <v>5.35</v>
      </c>
      <c r="G50">
        <v>1786</v>
      </c>
      <c r="H50">
        <v>8.26</v>
      </c>
    </row>
    <row r="51" spans="1:8" x14ac:dyDescent="0.2">
      <c r="A51">
        <v>1787</v>
      </c>
      <c r="B51">
        <v>5.37</v>
      </c>
      <c r="G51">
        <v>1787</v>
      </c>
      <c r="H51">
        <v>8.0299999999999994</v>
      </c>
    </row>
    <row r="52" spans="1:8" x14ac:dyDescent="0.2">
      <c r="A52">
        <v>1788</v>
      </c>
      <c r="B52">
        <v>6</v>
      </c>
      <c r="G52">
        <v>1788</v>
      </c>
      <c r="H52">
        <v>8.4499999999999993</v>
      </c>
    </row>
    <row r="53" spans="1:8" x14ac:dyDescent="0.2">
      <c r="A53">
        <v>1789</v>
      </c>
      <c r="B53">
        <v>5.7</v>
      </c>
      <c r="G53">
        <v>1789</v>
      </c>
      <c r="H53">
        <v>8.33</v>
      </c>
    </row>
    <row r="54" spans="1:8" x14ac:dyDescent="0.2">
      <c r="A54">
        <v>1790</v>
      </c>
      <c r="B54">
        <v>5.64</v>
      </c>
      <c r="G54">
        <v>1790</v>
      </c>
      <c r="H54">
        <v>7.98</v>
      </c>
    </row>
    <row r="55" spans="1:8" x14ac:dyDescent="0.2">
      <c r="A55">
        <v>1791</v>
      </c>
      <c r="B55">
        <v>5.72</v>
      </c>
      <c r="G55">
        <v>1791</v>
      </c>
      <c r="H55">
        <v>8.23</v>
      </c>
    </row>
    <row r="56" spans="1:8" x14ac:dyDescent="0.2">
      <c r="A56">
        <v>1792</v>
      </c>
      <c r="B56">
        <v>5.15</v>
      </c>
      <c r="G56">
        <v>1792</v>
      </c>
      <c r="H56">
        <v>8.09</v>
      </c>
    </row>
    <row r="57" spans="1:8" x14ac:dyDescent="0.2">
      <c r="A57">
        <v>1793</v>
      </c>
      <c r="B57">
        <v>6.02</v>
      </c>
      <c r="G57">
        <v>1793</v>
      </c>
      <c r="H57">
        <v>8.23</v>
      </c>
    </row>
    <row r="58" spans="1:8" x14ac:dyDescent="0.2">
      <c r="A58">
        <v>1794</v>
      </c>
      <c r="B58">
        <v>6.05</v>
      </c>
      <c r="G58">
        <v>1794</v>
      </c>
      <c r="H58">
        <v>8.5299999999999994</v>
      </c>
    </row>
    <row r="59" spans="1:8" x14ac:dyDescent="0.2">
      <c r="A59">
        <v>1795</v>
      </c>
      <c r="B59">
        <v>5.6</v>
      </c>
      <c r="G59">
        <v>1795</v>
      </c>
      <c r="H59">
        <v>8.35</v>
      </c>
    </row>
    <row r="60" spans="1:8" x14ac:dyDescent="0.2">
      <c r="A60">
        <v>1796</v>
      </c>
      <c r="B60">
        <v>5.48</v>
      </c>
      <c r="G60">
        <v>1796</v>
      </c>
      <c r="H60">
        <v>8.27</v>
      </c>
    </row>
    <row r="61" spans="1:8" x14ac:dyDescent="0.2">
      <c r="A61">
        <v>1797</v>
      </c>
      <c r="B61">
        <v>5.21</v>
      </c>
      <c r="G61">
        <v>1797</v>
      </c>
      <c r="H61">
        <v>8.51</v>
      </c>
    </row>
    <row r="62" spans="1:8" x14ac:dyDescent="0.2">
      <c r="A62">
        <v>1798</v>
      </c>
      <c r="B62">
        <v>6.03</v>
      </c>
      <c r="G62">
        <v>1798</v>
      </c>
      <c r="H62">
        <v>8.67</v>
      </c>
    </row>
    <row r="63" spans="1:8" x14ac:dyDescent="0.2">
      <c r="A63">
        <v>1799</v>
      </c>
      <c r="B63">
        <v>5.62</v>
      </c>
      <c r="G63">
        <v>1799</v>
      </c>
      <c r="H63">
        <v>8.51</v>
      </c>
    </row>
    <row r="64" spans="1:8" x14ac:dyDescent="0.2">
      <c r="A64">
        <v>1800</v>
      </c>
      <c r="B64">
        <v>5.85</v>
      </c>
      <c r="G64">
        <v>1800</v>
      </c>
      <c r="H64">
        <v>8.48</v>
      </c>
    </row>
    <row r="65" spans="1:8" x14ac:dyDescent="0.2">
      <c r="A65">
        <v>1801</v>
      </c>
      <c r="B65">
        <v>6.23</v>
      </c>
      <c r="G65">
        <v>1801</v>
      </c>
      <c r="H65">
        <v>8.59</v>
      </c>
    </row>
    <row r="66" spans="1:8" x14ac:dyDescent="0.2">
      <c r="A66">
        <v>1802</v>
      </c>
      <c r="B66">
        <v>6.46</v>
      </c>
      <c r="G66">
        <v>1802</v>
      </c>
      <c r="H66">
        <v>8.58</v>
      </c>
    </row>
    <row r="67" spans="1:8" x14ac:dyDescent="0.2">
      <c r="A67">
        <v>1803</v>
      </c>
      <c r="B67">
        <v>6.23</v>
      </c>
      <c r="G67">
        <v>1803</v>
      </c>
      <c r="H67">
        <v>8.5</v>
      </c>
    </row>
    <row r="68" spans="1:8" x14ac:dyDescent="0.2">
      <c r="A68">
        <v>1804</v>
      </c>
      <c r="B68">
        <v>6.02</v>
      </c>
      <c r="G68">
        <v>1804</v>
      </c>
      <c r="H68">
        <v>8.84</v>
      </c>
    </row>
    <row r="69" spans="1:8" x14ac:dyDescent="0.2">
      <c r="A69">
        <v>1805</v>
      </c>
      <c r="B69">
        <v>6.49</v>
      </c>
      <c r="G69">
        <v>1805</v>
      </c>
      <c r="H69">
        <v>8.56</v>
      </c>
    </row>
    <row r="70" spans="1:8" x14ac:dyDescent="0.2">
      <c r="A70">
        <v>1806</v>
      </c>
      <c r="B70">
        <v>5.7</v>
      </c>
      <c r="G70">
        <v>1806</v>
      </c>
      <c r="H70">
        <v>8.43</v>
      </c>
    </row>
    <row r="71" spans="1:8" x14ac:dyDescent="0.2">
      <c r="A71">
        <v>1807</v>
      </c>
      <c r="B71">
        <v>5.49</v>
      </c>
      <c r="G71">
        <v>1807</v>
      </c>
      <c r="H71">
        <v>8.2799999999999994</v>
      </c>
    </row>
    <row r="72" spans="1:8" x14ac:dyDescent="0.2">
      <c r="A72">
        <v>1808</v>
      </c>
      <c r="B72">
        <v>5.66</v>
      </c>
      <c r="G72">
        <v>1808</v>
      </c>
      <c r="H72">
        <v>7.63</v>
      </c>
    </row>
    <row r="73" spans="1:8" x14ac:dyDescent="0.2">
      <c r="A73">
        <v>1809</v>
      </c>
      <c r="B73">
        <v>4.9000000000000004</v>
      </c>
      <c r="G73">
        <v>1809</v>
      </c>
      <c r="H73">
        <v>7.08</v>
      </c>
    </row>
    <row r="74" spans="1:8" x14ac:dyDescent="0.2">
      <c r="A74">
        <v>1810</v>
      </c>
      <c r="B74">
        <v>5.24</v>
      </c>
      <c r="G74">
        <v>1810</v>
      </c>
      <c r="H74">
        <v>6.92</v>
      </c>
    </row>
    <row r="75" spans="1:8" x14ac:dyDescent="0.2">
      <c r="A75">
        <v>1811</v>
      </c>
      <c r="B75">
        <v>5.38</v>
      </c>
      <c r="G75">
        <v>1811</v>
      </c>
      <c r="H75">
        <v>6.86</v>
      </c>
    </row>
    <row r="76" spans="1:8" x14ac:dyDescent="0.2">
      <c r="A76">
        <v>1812</v>
      </c>
      <c r="B76">
        <v>3.97</v>
      </c>
      <c r="G76">
        <v>1812</v>
      </c>
      <c r="H76">
        <v>7.05</v>
      </c>
    </row>
    <row r="77" spans="1:8" x14ac:dyDescent="0.2">
      <c r="A77">
        <v>1813</v>
      </c>
      <c r="B77">
        <v>5.31</v>
      </c>
      <c r="G77">
        <v>1813</v>
      </c>
      <c r="H77">
        <v>7.74</v>
      </c>
    </row>
    <row r="78" spans="1:8" x14ac:dyDescent="0.2">
      <c r="A78">
        <v>1814</v>
      </c>
      <c r="B78">
        <v>5.16</v>
      </c>
      <c r="G78">
        <v>1814</v>
      </c>
      <c r="H78">
        <v>7.59</v>
      </c>
    </row>
    <row r="79" spans="1:8" x14ac:dyDescent="0.2">
      <c r="A79">
        <v>1815</v>
      </c>
      <c r="B79">
        <v>4.5199999999999996</v>
      </c>
      <c r="G79">
        <v>1815</v>
      </c>
      <c r="H79">
        <v>7.24</v>
      </c>
    </row>
    <row r="80" spans="1:8" x14ac:dyDescent="0.2">
      <c r="A80">
        <v>1816</v>
      </c>
      <c r="B80">
        <v>4</v>
      </c>
      <c r="G80">
        <v>1816</v>
      </c>
      <c r="H80">
        <v>6.94</v>
      </c>
    </row>
    <row r="81" spans="1:8" x14ac:dyDescent="0.2">
      <c r="A81">
        <v>1817</v>
      </c>
      <c r="B81">
        <v>4.12</v>
      </c>
      <c r="G81">
        <v>1817</v>
      </c>
      <c r="H81">
        <v>6.98</v>
      </c>
    </row>
    <row r="82" spans="1:8" x14ac:dyDescent="0.2">
      <c r="A82">
        <v>1818</v>
      </c>
      <c r="B82">
        <v>4.84</v>
      </c>
      <c r="G82">
        <v>1818</v>
      </c>
      <c r="H82">
        <v>7.83</v>
      </c>
    </row>
    <row r="83" spans="1:8" x14ac:dyDescent="0.2">
      <c r="A83">
        <v>1819</v>
      </c>
      <c r="B83">
        <v>5.07</v>
      </c>
      <c r="G83">
        <v>1819</v>
      </c>
      <c r="H83">
        <v>7.37</v>
      </c>
    </row>
    <row r="84" spans="1:8" x14ac:dyDescent="0.2">
      <c r="A84">
        <v>1820</v>
      </c>
      <c r="B84">
        <v>5.08</v>
      </c>
      <c r="G84">
        <v>1820</v>
      </c>
      <c r="H84">
        <v>7.62</v>
      </c>
    </row>
    <row r="85" spans="1:8" x14ac:dyDescent="0.2">
      <c r="A85">
        <v>1821</v>
      </c>
      <c r="B85">
        <v>4.88</v>
      </c>
      <c r="G85">
        <v>1821</v>
      </c>
      <c r="H85">
        <v>8.09</v>
      </c>
    </row>
    <row r="86" spans="1:8" x14ac:dyDescent="0.2">
      <c r="A86">
        <v>1822</v>
      </c>
      <c r="B86">
        <v>5.64</v>
      </c>
      <c r="G86">
        <v>1822</v>
      </c>
      <c r="H86">
        <v>8.19</v>
      </c>
    </row>
    <row r="87" spans="1:8" x14ac:dyDescent="0.2">
      <c r="A87">
        <v>1823</v>
      </c>
      <c r="B87">
        <v>4.8600000000000003</v>
      </c>
      <c r="G87">
        <v>1823</v>
      </c>
      <c r="H87">
        <v>7.72</v>
      </c>
    </row>
    <row r="88" spans="1:8" x14ac:dyDescent="0.2">
      <c r="A88">
        <v>1824</v>
      </c>
      <c r="B88">
        <v>5.38</v>
      </c>
      <c r="E88">
        <v>1824</v>
      </c>
      <c r="F88">
        <v>26.7</v>
      </c>
      <c r="G88">
        <v>1824</v>
      </c>
      <c r="H88">
        <v>8.5500000000000007</v>
      </c>
    </row>
    <row r="89" spans="1:8" x14ac:dyDescent="0.2">
      <c r="A89">
        <v>1825</v>
      </c>
      <c r="B89">
        <v>6.46</v>
      </c>
      <c r="E89">
        <v>1825</v>
      </c>
      <c r="F89">
        <v>26.65</v>
      </c>
      <c r="G89">
        <v>1825</v>
      </c>
      <c r="H89">
        <v>8.39</v>
      </c>
    </row>
    <row r="90" spans="1:8" x14ac:dyDescent="0.2">
      <c r="A90">
        <v>1826</v>
      </c>
      <c r="B90">
        <v>6.23</v>
      </c>
      <c r="E90">
        <v>1826</v>
      </c>
      <c r="F90">
        <v>26.68</v>
      </c>
      <c r="G90">
        <v>1826</v>
      </c>
      <c r="H90">
        <v>8.36</v>
      </c>
    </row>
    <row r="91" spans="1:8" x14ac:dyDescent="0.2">
      <c r="A91">
        <v>1827</v>
      </c>
      <c r="B91">
        <v>6.03</v>
      </c>
      <c r="E91">
        <v>1827</v>
      </c>
      <c r="F91">
        <v>27.18</v>
      </c>
      <c r="G91">
        <v>1827</v>
      </c>
      <c r="H91">
        <v>8.81</v>
      </c>
    </row>
    <row r="92" spans="1:8" x14ac:dyDescent="0.2">
      <c r="A92">
        <v>1828</v>
      </c>
      <c r="B92">
        <v>6.82</v>
      </c>
      <c r="C92">
        <v>1828</v>
      </c>
      <c r="D92">
        <v>7.13</v>
      </c>
      <c r="E92">
        <v>1828</v>
      </c>
      <c r="F92">
        <v>26.94</v>
      </c>
      <c r="G92">
        <v>1828</v>
      </c>
      <c r="H92">
        <v>8.17</v>
      </c>
    </row>
    <row r="93" spans="1:8" x14ac:dyDescent="0.2">
      <c r="A93">
        <v>1829</v>
      </c>
      <c r="B93">
        <v>5.46</v>
      </c>
      <c r="C93">
        <v>1829</v>
      </c>
      <c r="D93">
        <v>6.8</v>
      </c>
      <c r="E93">
        <v>1829</v>
      </c>
      <c r="F93">
        <v>26.23</v>
      </c>
      <c r="G93">
        <v>1829</v>
      </c>
      <c r="H93">
        <v>7.94</v>
      </c>
    </row>
    <row r="94" spans="1:8" x14ac:dyDescent="0.2">
      <c r="A94">
        <v>1830</v>
      </c>
      <c r="B94">
        <v>6.23</v>
      </c>
      <c r="C94">
        <v>1830</v>
      </c>
      <c r="E94">
        <v>1830</v>
      </c>
      <c r="F94">
        <v>26.92</v>
      </c>
      <c r="G94">
        <v>1830</v>
      </c>
      <c r="H94">
        <v>8.52</v>
      </c>
    </row>
    <row r="95" spans="1:8" x14ac:dyDescent="0.2">
      <c r="A95">
        <v>1831</v>
      </c>
      <c r="B95">
        <v>4.96</v>
      </c>
      <c r="C95">
        <v>1831</v>
      </c>
      <c r="E95">
        <v>1831</v>
      </c>
      <c r="F95">
        <v>25.98</v>
      </c>
      <c r="G95">
        <v>1831</v>
      </c>
      <c r="H95">
        <v>7.64</v>
      </c>
    </row>
    <row r="96" spans="1:8" x14ac:dyDescent="0.2">
      <c r="A96">
        <v>1832</v>
      </c>
      <c r="B96">
        <v>5.9</v>
      </c>
      <c r="C96">
        <v>1832</v>
      </c>
      <c r="D96">
        <v>3.52</v>
      </c>
      <c r="E96">
        <v>1832</v>
      </c>
      <c r="F96">
        <v>25.48</v>
      </c>
      <c r="G96">
        <v>1832</v>
      </c>
      <c r="H96">
        <v>7.45</v>
      </c>
    </row>
    <row r="97" spans="1:8" x14ac:dyDescent="0.2">
      <c r="A97">
        <v>1833</v>
      </c>
      <c r="B97">
        <v>5.88</v>
      </c>
      <c r="C97">
        <v>1833</v>
      </c>
      <c r="D97">
        <v>7.48</v>
      </c>
      <c r="E97">
        <v>1833</v>
      </c>
      <c r="G97">
        <v>1833</v>
      </c>
      <c r="H97">
        <v>8.01</v>
      </c>
    </row>
    <row r="98" spans="1:8" x14ac:dyDescent="0.2">
      <c r="A98">
        <v>1834</v>
      </c>
      <c r="B98">
        <v>6.16</v>
      </c>
      <c r="C98">
        <v>1834</v>
      </c>
      <c r="D98">
        <v>7.1</v>
      </c>
      <c r="E98">
        <v>1834</v>
      </c>
      <c r="F98">
        <v>23.93</v>
      </c>
      <c r="G98">
        <v>1834</v>
      </c>
      <c r="H98">
        <v>8.15</v>
      </c>
    </row>
    <row r="99" spans="1:8" x14ac:dyDescent="0.2">
      <c r="A99">
        <v>1835</v>
      </c>
      <c r="B99">
        <v>5.1100000000000003</v>
      </c>
      <c r="C99">
        <v>1835</v>
      </c>
      <c r="D99">
        <v>5.58</v>
      </c>
      <c r="E99">
        <v>1835</v>
      </c>
      <c r="F99">
        <v>25.8</v>
      </c>
      <c r="G99">
        <v>1835</v>
      </c>
      <c r="H99">
        <v>7.39</v>
      </c>
    </row>
    <row r="100" spans="1:8" x14ac:dyDescent="0.2">
      <c r="A100">
        <v>1836</v>
      </c>
      <c r="B100">
        <v>4.2699999999999996</v>
      </c>
      <c r="C100">
        <v>1836</v>
      </c>
      <c r="D100">
        <v>6.74</v>
      </c>
      <c r="E100">
        <v>1836</v>
      </c>
      <c r="F100">
        <v>25.78</v>
      </c>
      <c r="G100">
        <v>1836</v>
      </c>
      <c r="H100">
        <v>7.7</v>
      </c>
    </row>
    <row r="101" spans="1:8" x14ac:dyDescent="0.2">
      <c r="A101">
        <v>1837</v>
      </c>
      <c r="B101">
        <v>4.8899999999999997</v>
      </c>
      <c r="C101">
        <v>1837</v>
      </c>
      <c r="D101">
        <v>6.81</v>
      </c>
      <c r="E101">
        <v>1837</v>
      </c>
      <c r="F101">
        <v>26.02</v>
      </c>
      <c r="G101">
        <v>1837</v>
      </c>
      <c r="H101">
        <v>7.38</v>
      </c>
    </row>
    <row r="102" spans="1:8" x14ac:dyDescent="0.2">
      <c r="A102">
        <v>1838</v>
      </c>
      <c r="B102">
        <v>4.4800000000000004</v>
      </c>
      <c r="C102">
        <v>1838</v>
      </c>
      <c r="D102">
        <v>6.59</v>
      </c>
      <c r="E102">
        <v>1838</v>
      </c>
      <c r="F102">
        <v>25.85</v>
      </c>
      <c r="G102">
        <v>1838</v>
      </c>
      <c r="H102">
        <v>7.51</v>
      </c>
    </row>
    <row r="103" spans="1:8" x14ac:dyDescent="0.2">
      <c r="A103">
        <v>1839</v>
      </c>
      <c r="B103">
        <v>5.62</v>
      </c>
      <c r="C103">
        <v>1839</v>
      </c>
      <c r="D103">
        <v>7.3</v>
      </c>
      <c r="E103">
        <v>1839</v>
      </c>
      <c r="F103">
        <v>26.11</v>
      </c>
      <c r="G103">
        <v>1839</v>
      </c>
      <c r="H103">
        <v>7.63</v>
      </c>
    </row>
    <row r="104" spans="1:8" x14ac:dyDescent="0.2">
      <c r="A104">
        <v>1840</v>
      </c>
      <c r="B104">
        <v>5.88</v>
      </c>
      <c r="C104">
        <v>1840</v>
      </c>
      <c r="D104">
        <v>6.69</v>
      </c>
      <c r="E104">
        <v>1840</v>
      </c>
      <c r="F104">
        <v>26.13</v>
      </c>
      <c r="G104">
        <v>1840</v>
      </c>
      <c r="H104">
        <v>7.8</v>
      </c>
    </row>
    <row r="105" spans="1:8" x14ac:dyDescent="0.2">
      <c r="A105">
        <v>1841</v>
      </c>
      <c r="B105">
        <v>5.33</v>
      </c>
      <c r="C105">
        <v>1841</v>
      </c>
      <c r="D105">
        <v>6.81</v>
      </c>
      <c r="E105">
        <v>1841</v>
      </c>
      <c r="F105">
        <v>25.84</v>
      </c>
      <c r="G105">
        <v>1841</v>
      </c>
      <c r="H105">
        <v>7.69</v>
      </c>
    </row>
    <row r="106" spans="1:8" x14ac:dyDescent="0.2">
      <c r="A106">
        <v>1842</v>
      </c>
      <c r="B106">
        <v>5.75</v>
      </c>
      <c r="C106">
        <v>1842</v>
      </c>
      <c r="D106">
        <v>6.88</v>
      </c>
      <c r="E106">
        <v>1842</v>
      </c>
      <c r="F106">
        <v>26.24</v>
      </c>
      <c r="G106">
        <v>1842</v>
      </c>
      <c r="H106">
        <v>8.02</v>
      </c>
    </row>
    <row r="107" spans="1:8" x14ac:dyDescent="0.2">
      <c r="A107">
        <v>1843</v>
      </c>
      <c r="B107">
        <v>4.8099999999999996</v>
      </c>
      <c r="C107">
        <v>1843</v>
      </c>
      <c r="D107">
        <v>6.55</v>
      </c>
      <c r="E107">
        <v>1843</v>
      </c>
      <c r="F107">
        <v>26.1</v>
      </c>
      <c r="G107">
        <v>1843</v>
      </c>
      <c r="H107">
        <v>8.17</v>
      </c>
    </row>
    <row r="108" spans="1:8" x14ac:dyDescent="0.2">
      <c r="A108">
        <v>1844</v>
      </c>
      <c r="B108">
        <v>5.8</v>
      </c>
      <c r="C108">
        <v>1844</v>
      </c>
      <c r="D108">
        <v>6.41</v>
      </c>
      <c r="E108">
        <v>1844</v>
      </c>
      <c r="F108">
        <v>25.64</v>
      </c>
      <c r="G108">
        <v>1844</v>
      </c>
      <c r="H108">
        <v>7.65</v>
      </c>
    </row>
    <row r="109" spans="1:8" x14ac:dyDescent="0.2">
      <c r="A109">
        <v>1845</v>
      </c>
      <c r="B109">
        <v>5.81</v>
      </c>
      <c r="C109">
        <v>1845</v>
      </c>
      <c r="D109">
        <v>6.88</v>
      </c>
      <c r="E109">
        <v>1845</v>
      </c>
      <c r="F109">
        <v>25.69</v>
      </c>
      <c r="G109">
        <v>1845</v>
      </c>
      <c r="H109">
        <v>7.85</v>
      </c>
    </row>
    <row r="110" spans="1:8" x14ac:dyDescent="0.2">
      <c r="A110">
        <v>1846</v>
      </c>
      <c r="B110">
        <v>6.47</v>
      </c>
      <c r="C110">
        <v>1846</v>
      </c>
      <c r="E110">
        <v>1846</v>
      </c>
      <c r="F110">
        <v>26.5</v>
      </c>
      <c r="G110">
        <v>1846</v>
      </c>
      <c r="H110">
        <v>8.5500000000000007</v>
      </c>
    </row>
    <row r="111" spans="1:8" x14ac:dyDescent="0.2">
      <c r="A111">
        <v>1847</v>
      </c>
      <c r="B111">
        <v>5.1100000000000003</v>
      </c>
      <c r="C111">
        <v>1847</v>
      </c>
      <c r="D111">
        <v>8.99</v>
      </c>
      <c r="E111">
        <v>1847</v>
      </c>
      <c r="F111">
        <v>26.25</v>
      </c>
      <c r="G111">
        <v>1847</v>
      </c>
      <c r="H111">
        <v>8.09</v>
      </c>
    </row>
    <row r="112" spans="1:8" x14ac:dyDescent="0.2">
      <c r="A112">
        <v>1848</v>
      </c>
      <c r="B112">
        <v>5.68</v>
      </c>
      <c r="C112">
        <v>1848</v>
      </c>
      <c r="D112">
        <v>6.6</v>
      </c>
      <c r="E112">
        <v>1848</v>
      </c>
      <c r="F112">
        <v>26.22</v>
      </c>
      <c r="G112">
        <v>1848</v>
      </c>
      <c r="H112">
        <v>7.98</v>
      </c>
    </row>
    <row r="113" spans="1:8" x14ac:dyDescent="0.2">
      <c r="A113">
        <v>1849</v>
      </c>
      <c r="B113">
        <v>5.18</v>
      </c>
      <c r="C113">
        <v>1849</v>
      </c>
      <c r="D113">
        <v>6.68</v>
      </c>
      <c r="E113">
        <v>1849</v>
      </c>
      <c r="F113">
        <v>26.64</v>
      </c>
      <c r="G113">
        <v>1849</v>
      </c>
      <c r="H113">
        <v>7.98</v>
      </c>
    </row>
    <row r="114" spans="1:8" x14ac:dyDescent="0.2">
      <c r="A114">
        <v>1850</v>
      </c>
      <c r="B114">
        <v>5.45</v>
      </c>
      <c r="C114">
        <v>1850</v>
      </c>
      <c r="D114">
        <v>7.06</v>
      </c>
      <c r="E114">
        <v>1850</v>
      </c>
      <c r="F114">
        <v>26.49</v>
      </c>
      <c r="G114">
        <v>1850</v>
      </c>
      <c r="H114">
        <v>7.9</v>
      </c>
    </row>
    <row r="115" spans="1:8" x14ac:dyDescent="0.2">
      <c r="A115">
        <v>1851</v>
      </c>
      <c r="B115">
        <v>5.45</v>
      </c>
      <c r="C115">
        <v>1851</v>
      </c>
      <c r="D115">
        <v>7.79</v>
      </c>
      <c r="E115">
        <v>1851</v>
      </c>
      <c r="F115">
        <v>26.32</v>
      </c>
      <c r="G115">
        <v>1851</v>
      </c>
      <c r="H115">
        <v>8.18</v>
      </c>
    </row>
    <row r="116" spans="1:8" x14ac:dyDescent="0.2">
      <c r="A116">
        <v>1852</v>
      </c>
      <c r="B116">
        <v>5.27</v>
      </c>
      <c r="C116">
        <v>1852</v>
      </c>
      <c r="D116">
        <v>7.08</v>
      </c>
      <c r="E116">
        <v>1852</v>
      </c>
      <c r="F116">
        <v>25.97</v>
      </c>
      <c r="G116">
        <v>1852</v>
      </c>
      <c r="H116">
        <v>8.1</v>
      </c>
    </row>
    <row r="117" spans="1:8" x14ac:dyDescent="0.2">
      <c r="A117">
        <v>1853</v>
      </c>
      <c r="B117">
        <v>5.7</v>
      </c>
      <c r="C117">
        <v>1853</v>
      </c>
      <c r="D117">
        <v>7.61</v>
      </c>
      <c r="E117">
        <v>1853</v>
      </c>
      <c r="F117">
        <v>26.28</v>
      </c>
      <c r="G117">
        <v>1853</v>
      </c>
      <c r="H117">
        <v>8.0399999999999991</v>
      </c>
    </row>
    <row r="118" spans="1:8" x14ac:dyDescent="0.2">
      <c r="A118">
        <v>1854</v>
      </c>
      <c r="B118">
        <v>5.9</v>
      </c>
      <c r="C118">
        <v>1854</v>
      </c>
      <c r="D118">
        <v>6.99</v>
      </c>
      <c r="E118">
        <v>1854</v>
      </c>
      <c r="F118">
        <v>26.22</v>
      </c>
      <c r="G118">
        <v>1854</v>
      </c>
      <c r="H118">
        <v>8.2100000000000009</v>
      </c>
    </row>
    <row r="119" spans="1:8" x14ac:dyDescent="0.2">
      <c r="A119">
        <v>1855</v>
      </c>
      <c r="B119">
        <v>5.16</v>
      </c>
      <c r="C119">
        <v>1855</v>
      </c>
      <c r="D119">
        <v>7.31</v>
      </c>
      <c r="E119">
        <v>1855</v>
      </c>
      <c r="F119">
        <v>26.44</v>
      </c>
      <c r="G119">
        <v>1855</v>
      </c>
      <c r="H119">
        <v>8.11</v>
      </c>
    </row>
    <row r="120" spans="1:8" x14ac:dyDescent="0.2">
      <c r="A120">
        <v>1856</v>
      </c>
      <c r="B120">
        <v>4.26</v>
      </c>
      <c r="C120">
        <v>1856</v>
      </c>
      <c r="D120">
        <v>7.44</v>
      </c>
      <c r="E120">
        <v>1856</v>
      </c>
      <c r="F120">
        <v>26.93</v>
      </c>
      <c r="G120">
        <v>1856</v>
      </c>
      <c r="H120">
        <v>8</v>
      </c>
    </row>
    <row r="121" spans="1:8" x14ac:dyDescent="0.2">
      <c r="A121">
        <v>1857</v>
      </c>
      <c r="B121">
        <v>4.6399999999999997</v>
      </c>
      <c r="C121">
        <v>1857</v>
      </c>
      <c r="D121">
        <v>7.91</v>
      </c>
      <c r="E121">
        <v>1857</v>
      </c>
      <c r="F121">
        <v>25.69</v>
      </c>
      <c r="G121">
        <v>1857</v>
      </c>
      <c r="H121">
        <v>7.76</v>
      </c>
    </row>
    <row r="122" spans="1:8" x14ac:dyDescent="0.2">
      <c r="A122">
        <v>1858</v>
      </c>
      <c r="B122">
        <v>5.93</v>
      </c>
      <c r="C122">
        <v>1858</v>
      </c>
      <c r="D122">
        <v>6.91</v>
      </c>
      <c r="E122">
        <v>1858</v>
      </c>
      <c r="F122">
        <v>25.82</v>
      </c>
      <c r="G122">
        <v>1858</v>
      </c>
      <c r="H122">
        <v>8.1</v>
      </c>
    </row>
    <row r="123" spans="1:8" x14ac:dyDescent="0.2">
      <c r="A123">
        <v>1859</v>
      </c>
      <c r="B123">
        <v>5.54</v>
      </c>
      <c r="C123">
        <v>1859</v>
      </c>
      <c r="D123">
        <v>6.27</v>
      </c>
      <c r="E123">
        <v>1859</v>
      </c>
      <c r="F123">
        <v>26</v>
      </c>
      <c r="G123">
        <v>1859</v>
      </c>
      <c r="H123">
        <v>8.25</v>
      </c>
    </row>
    <row r="124" spans="1:8" x14ac:dyDescent="0.2">
      <c r="A124">
        <v>1860</v>
      </c>
      <c r="B124">
        <v>5.58</v>
      </c>
      <c r="C124">
        <v>1860</v>
      </c>
      <c r="D124">
        <v>7.63</v>
      </c>
      <c r="E124">
        <v>1860</v>
      </c>
      <c r="F124">
        <v>26.09</v>
      </c>
      <c r="G124">
        <v>1860</v>
      </c>
      <c r="H124">
        <v>7.96</v>
      </c>
    </row>
    <row r="125" spans="1:8" x14ac:dyDescent="0.2">
      <c r="A125">
        <v>1861</v>
      </c>
      <c r="B125">
        <v>5.45</v>
      </c>
      <c r="C125">
        <v>1861</v>
      </c>
      <c r="D125">
        <v>7.18</v>
      </c>
      <c r="E125">
        <v>1861</v>
      </c>
      <c r="F125">
        <v>26.36</v>
      </c>
      <c r="G125">
        <v>1861</v>
      </c>
      <c r="H125">
        <v>7.85</v>
      </c>
    </row>
    <row r="126" spans="1:8" x14ac:dyDescent="0.2">
      <c r="A126">
        <v>1862</v>
      </c>
      <c r="B126">
        <v>5.21</v>
      </c>
      <c r="C126">
        <v>1862</v>
      </c>
      <c r="D126">
        <v>6.36</v>
      </c>
      <c r="E126">
        <v>1862</v>
      </c>
      <c r="F126">
        <v>26.33</v>
      </c>
      <c r="G126">
        <v>1862</v>
      </c>
      <c r="H126">
        <v>7.56</v>
      </c>
    </row>
    <row r="127" spans="1:8" x14ac:dyDescent="0.2">
      <c r="A127">
        <v>1863</v>
      </c>
      <c r="B127">
        <v>5.36</v>
      </c>
      <c r="C127">
        <v>1863</v>
      </c>
      <c r="D127">
        <v>7.44</v>
      </c>
      <c r="E127">
        <v>1863</v>
      </c>
      <c r="F127">
        <v>26.34</v>
      </c>
      <c r="G127">
        <v>1863</v>
      </c>
      <c r="H127">
        <v>8.11</v>
      </c>
    </row>
    <row r="128" spans="1:8" x14ac:dyDescent="0.2">
      <c r="A128">
        <v>1864</v>
      </c>
      <c r="B128">
        <v>5.47</v>
      </c>
      <c r="C128">
        <v>1864</v>
      </c>
      <c r="D128">
        <v>7.64</v>
      </c>
      <c r="E128">
        <v>1864</v>
      </c>
      <c r="F128">
        <v>25.97</v>
      </c>
      <c r="G128">
        <v>1864</v>
      </c>
      <c r="H128">
        <v>7.98</v>
      </c>
    </row>
    <row r="129" spans="1:8" x14ac:dyDescent="0.2">
      <c r="A129">
        <v>1865</v>
      </c>
      <c r="B129">
        <v>5.7</v>
      </c>
      <c r="C129">
        <v>1865</v>
      </c>
      <c r="D129">
        <v>7.05</v>
      </c>
      <c r="E129">
        <v>1865</v>
      </c>
      <c r="F129">
        <v>26.4</v>
      </c>
      <c r="G129">
        <v>1865</v>
      </c>
      <c r="H129">
        <v>8.18</v>
      </c>
    </row>
    <row r="130" spans="1:8" x14ac:dyDescent="0.2">
      <c r="A130">
        <v>1866</v>
      </c>
      <c r="B130">
        <v>4.88</v>
      </c>
      <c r="C130">
        <v>1866</v>
      </c>
      <c r="D130">
        <v>7.39</v>
      </c>
      <c r="E130">
        <v>1866</v>
      </c>
      <c r="F130">
        <v>25.75</v>
      </c>
      <c r="G130">
        <v>1866</v>
      </c>
      <c r="H130">
        <v>8.2899999999999991</v>
      </c>
    </row>
    <row r="131" spans="1:8" x14ac:dyDescent="0.2">
      <c r="A131">
        <v>1867</v>
      </c>
      <c r="B131">
        <v>5.1100000000000003</v>
      </c>
      <c r="C131">
        <v>1867</v>
      </c>
      <c r="D131">
        <v>7.12</v>
      </c>
      <c r="E131">
        <v>1867</v>
      </c>
      <c r="F131">
        <v>26.16</v>
      </c>
      <c r="G131">
        <v>1867</v>
      </c>
      <c r="H131">
        <v>8.44</v>
      </c>
    </row>
    <row r="132" spans="1:8" x14ac:dyDescent="0.2">
      <c r="A132">
        <v>1868</v>
      </c>
      <c r="B132">
        <v>4.59</v>
      </c>
      <c r="C132">
        <v>1868</v>
      </c>
      <c r="D132">
        <v>6.99</v>
      </c>
      <c r="E132">
        <v>1868</v>
      </c>
      <c r="F132">
        <v>26.63</v>
      </c>
      <c r="G132">
        <v>1868</v>
      </c>
      <c r="H132">
        <v>8.25</v>
      </c>
    </row>
    <row r="133" spans="1:8" x14ac:dyDescent="0.2">
      <c r="A133">
        <v>1869</v>
      </c>
      <c r="B133">
        <v>4.74</v>
      </c>
      <c r="C133">
        <v>1869</v>
      </c>
      <c r="D133">
        <v>8.33</v>
      </c>
      <c r="E133">
        <v>1869</v>
      </c>
      <c r="F133">
        <v>27.12</v>
      </c>
      <c r="G133">
        <v>1869</v>
      </c>
      <c r="H133">
        <v>8.43</v>
      </c>
    </row>
    <row r="134" spans="1:8" x14ac:dyDescent="0.2">
      <c r="A134">
        <v>1870</v>
      </c>
      <c r="B134">
        <v>6.22</v>
      </c>
      <c r="C134">
        <v>1870</v>
      </c>
      <c r="D134">
        <v>7.85</v>
      </c>
      <c r="E134">
        <v>1870</v>
      </c>
      <c r="F134">
        <v>26.24</v>
      </c>
      <c r="G134">
        <v>1870</v>
      </c>
      <c r="H134">
        <v>8.1999999999999993</v>
      </c>
    </row>
    <row r="135" spans="1:8" x14ac:dyDescent="0.2">
      <c r="A135">
        <v>1871</v>
      </c>
      <c r="B135">
        <v>5.26</v>
      </c>
      <c r="C135">
        <v>1871</v>
      </c>
      <c r="D135">
        <v>7.97</v>
      </c>
      <c r="E135">
        <v>1871</v>
      </c>
      <c r="F135">
        <v>26.25</v>
      </c>
      <c r="G135">
        <v>1871</v>
      </c>
      <c r="H135">
        <v>8.1199999999999992</v>
      </c>
    </row>
    <row r="136" spans="1:8" x14ac:dyDescent="0.2">
      <c r="A136">
        <v>1872</v>
      </c>
      <c r="B136">
        <v>4.83</v>
      </c>
      <c r="C136">
        <v>1872</v>
      </c>
      <c r="D136">
        <v>7.34</v>
      </c>
      <c r="E136">
        <v>1872</v>
      </c>
      <c r="F136">
        <v>26.62</v>
      </c>
      <c r="G136">
        <v>1872</v>
      </c>
      <c r="H136">
        <v>8.19</v>
      </c>
    </row>
    <row r="137" spans="1:8" x14ac:dyDescent="0.2">
      <c r="A137">
        <v>1873</v>
      </c>
      <c r="B137">
        <v>4.6399999999999997</v>
      </c>
      <c r="C137">
        <v>1873</v>
      </c>
      <c r="D137">
        <v>7.47</v>
      </c>
      <c r="E137">
        <v>1873</v>
      </c>
      <c r="F137">
        <v>25.96</v>
      </c>
      <c r="G137">
        <v>1873</v>
      </c>
      <c r="H137">
        <v>8.35</v>
      </c>
    </row>
    <row r="138" spans="1:8" x14ac:dyDescent="0.2">
      <c r="A138">
        <v>1874</v>
      </c>
      <c r="B138">
        <v>5.47</v>
      </c>
      <c r="C138">
        <v>1874</v>
      </c>
      <c r="D138">
        <v>7.32</v>
      </c>
      <c r="E138">
        <v>1874</v>
      </c>
      <c r="F138">
        <v>26.24</v>
      </c>
      <c r="G138">
        <v>1874</v>
      </c>
      <c r="H138">
        <v>8.43</v>
      </c>
    </row>
    <row r="139" spans="1:8" x14ac:dyDescent="0.2">
      <c r="A139">
        <v>1875</v>
      </c>
      <c r="B139">
        <v>3.47</v>
      </c>
      <c r="C139">
        <v>1875</v>
      </c>
      <c r="D139">
        <v>6.9</v>
      </c>
      <c r="E139">
        <v>1875</v>
      </c>
      <c r="F139">
        <v>26.52</v>
      </c>
      <c r="G139">
        <v>1875</v>
      </c>
      <c r="H139">
        <v>7.86</v>
      </c>
    </row>
    <row r="140" spans="1:8" x14ac:dyDescent="0.2">
      <c r="A140">
        <v>1876</v>
      </c>
      <c r="B140">
        <v>5.41</v>
      </c>
      <c r="C140">
        <v>1876</v>
      </c>
      <c r="D140">
        <v>7.12</v>
      </c>
      <c r="E140">
        <v>1876</v>
      </c>
      <c r="F140">
        <v>26.67</v>
      </c>
      <c r="G140">
        <v>1876</v>
      </c>
      <c r="H140">
        <v>8.08</v>
      </c>
    </row>
    <row r="141" spans="1:8" x14ac:dyDescent="0.2">
      <c r="A141">
        <v>1877</v>
      </c>
      <c r="B141">
        <v>6.48</v>
      </c>
      <c r="C141">
        <v>1877</v>
      </c>
      <c r="D141">
        <v>8.14</v>
      </c>
      <c r="E141">
        <v>1877</v>
      </c>
      <c r="F141">
        <v>26.81</v>
      </c>
      <c r="G141">
        <v>1877</v>
      </c>
      <c r="H141">
        <v>8.5399999999999991</v>
      </c>
    </row>
    <row r="142" spans="1:8" x14ac:dyDescent="0.2">
      <c r="A142">
        <v>1878</v>
      </c>
      <c r="B142">
        <v>7.15</v>
      </c>
      <c r="C142">
        <v>1878</v>
      </c>
      <c r="D142">
        <v>7.89</v>
      </c>
      <c r="E142">
        <v>1878</v>
      </c>
      <c r="F142">
        <v>27.35</v>
      </c>
      <c r="G142">
        <v>1878</v>
      </c>
      <c r="H142">
        <v>8.83</v>
      </c>
    </row>
    <row r="143" spans="1:8" x14ac:dyDescent="0.2">
      <c r="A143">
        <v>1879</v>
      </c>
      <c r="B143">
        <v>5.36</v>
      </c>
      <c r="C143">
        <v>1879</v>
      </c>
      <c r="D143">
        <v>6.74</v>
      </c>
      <c r="E143">
        <v>1879</v>
      </c>
      <c r="F143">
        <v>26.59</v>
      </c>
      <c r="G143">
        <v>1879</v>
      </c>
      <c r="H143">
        <v>8.17</v>
      </c>
    </row>
    <row r="144" spans="1:8" x14ac:dyDescent="0.2">
      <c r="A144">
        <v>1880</v>
      </c>
      <c r="B144">
        <v>6.19</v>
      </c>
      <c r="C144">
        <v>1880</v>
      </c>
      <c r="D144">
        <v>5.95</v>
      </c>
      <c r="E144">
        <v>1880</v>
      </c>
      <c r="F144">
        <v>26.41</v>
      </c>
      <c r="G144">
        <v>1880</v>
      </c>
      <c r="H144">
        <v>8.1199999999999992</v>
      </c>
    </row>
    <row r="145" spans="1:8" x14ac:dyDescent="0.2">
      <c r="A145">
        <v>1881</v>
      </c>
      <c r="B145">
        <v>6.31</v>
      </c>
      <c r="C145">
        <v>1881</v>
      </c>
      <c r="D145">
        <v>6.86</v>
      </c>
      <c r="E145">
        <v>1881</v>
      </c>
      <c r="F145">
        <v>26.02</v>
      </c>
      <c r="G145">
        <v>1881</v>
      </c>
      <c r="H145">
        <v>8.27</v>
      </c>
    </row>
    <row r="146" spans="1:8" x14ac:dyDescent="0.2">
      <c r="A146">
        <v>1882</v>
      </c>
      <c r="B146">
        <v>5.97</v>
      </c>
      <c r="C146">
        <v>1882</v>
      </c>
      <c r="D146">
        <v>6.88</v>
      </c>
      <c r="E146">
        <v>1882</v>
      </c>
      <c r="F146">
        <v>25.92</v>
      </c>
      <c r="G146">
        <v>1882</v>
      </c>
      <c r="H146">
        <v>8.1300000000000008</v>
      </c>
    </row>
    <row r="147" spans="1:8" x14ac:dyDescent="0.2">
      <c r="A147">
        <v>1883</v>
      </c>
      <c r="B147">
        <v>4.0599999999999996</v>
      </c>
      <c r="C147">
        <v>1883</v>
      </c>
      <c r="D147">
        <v>6.97</v>
      </c>
      <c r="E147">
        <v>1883</v>
      </c>
      <c r="F147">
        <v>26.55</v>
      </c>
      <c r="G147">
        <v>1883</v>
      </c>
      <c r="H147">
        <v>7.98</v>
      </c>
    </row>
    <row r="148" spans="1:8" x14ac:dyDescent="0.2">
      <c r="A148">
        <v>1884</v>
      </c>
      <c r="B148">
        <v>5.29</v>
      </c>
      <c r="C148">
        <v>1884</v>
      </c>
      <c r="D148">
        <v>6.81</v>
      </c>
      <c r="E148">
        <v>1884</v>
      </c>
      <c r="F148">
        <v>25.95</v>
      </c>
      <c r="G148">
        <v>1884</v>
      </c>
      <c r="H148">
        <v>7.77</v>
      </c>
    </row>
    <row r="149" spans="1:8" x14ac:dyDescent="0.2">
      <c r="A149">
        <v>1885</v>
      </c>
      <c r="B149">
        <v>3.83</v>
      </c>
      <c r="C149">
        <v>1885</v>
      </c>
      <c r="D149">
        <v>8.66</v>
      </c>
      <c r="E149">
        <v>1885</v>
      </c>
      <c r="F149">
        <v>26.26</v>
      </c>
      <c r="G149">
        <v>1885</v>
      </c>
      <c r="H149">
        <v>7.92</v>
      </c>
    </row>
    <row r="150" spans="1:8" x14ac:dyDescent="0.2">
      <c r="A150">
        <v>1886</v>
      </c>
      <c r="B150">
        <v>5.17</v>
      </c>
      <c r="C150">
        <v>1886</v>
      </c>
      <c r="D150">
        <v>7.85</v>
      </c>
      <c r="E150">
        <v>1886</v>
      </c>
      <c r="F150">
        <v>26.12</v>
      </c>
      <c r="G150">
        <v>1886</v>
      </c>
      <c r="H150">
        <v>7.95</v>
      </c>
    </row>
    <row r="151" spans="1:8" x14ac:dyDescent="0.2">
      <c r="A151">
        <v>1887</v>
      </c>
      <c r="B151">
        <v>5.3</v>
      </c>
      <c r="C151">
        <v>1887</v>
      </c>
      <c r="D151">
        <v>6.77</v>
      </c>
      <c r="E151">
        <v>1887</v>
      </c>
      <c r="F151">
        <v>25.99</v>
      </c>
      <c r="G151">
        <v>1887</v>
      </c>
      <c r="H151">
        <v>7.91</v>
      </c>
    </row>
    <row r="152" spans="1:8" x14ac:dyDescent="0.2">
      <c r="A152">
        <v>1888</v>
      </c>
      <c r="B152">
        <v>4.3899999999999997</v>
      </c>
      <c r="C152">
        <v>1888</v>
      </c>
      <c r="D152">
        <v>7.73</v>
      </c>
      <c r="E152">
        <v>1888</v>
      </c>
      <c r="F152">
        <v>26.32</v>
      </c>
      <c r="G152">
        <v>1888</v>
      </c>
      <c r="H152">
        <v>8.09</v>
      </c>
    </row>
    <row r="153" spans="1:8" x14ac:dyDescent="0.2">
      <c r="A153">
        <v>1889</v>
      </c>
      <c r="B153">
        <v>5.96</v>
      </c>
      <c r="C153">
        <v>1889</v>
      </c>
      <c r="D153">
        <v>8.08</v>
      </c>
      <c r="E153">
        <v>1889</v>
      </c>
      <c r="F153">
        <v>26.55</v>
      </c>
      <c r="G153">
        <v>1889</v>
      </c>
      <c r="H153">
        <v>8.32</v>
      </c>
    </row>
    <row r="154" spans="1:8" x14ac:dyDescent="0.2">
      <c r="A154">
        <v>1890</v>
      </c>
      <c r="B154">
        <v>5.71</v>
      </c>
      <c r="C154">
        <v>1890</v>
      </c>
      <c r="D154">
        <v>7.03</v>
      </c>
      <c r="E154">
        <v>1890</v>
      </c>
      <c r="F154">
        <v>26.1</v>
      </c>
      <c r="G154">
        <v>1890</v>
      </c>
      <c r="H154">
        <v>7.97</v>
      </c>
    </row>
    <row r="155" spans="1:8" x14ac:dyDescent="0.2">
      <c r="A155">
        <v>1891</v>
      </c>
      <c r="B155">
        <v>6.28</v>
      </c>
      <c r="C155">
        <v>1891</v>
      </c>
      <c r="D155">
        <v>7.61</v>
      </c>
      <c r="E155">
        <v>1891</v>
      </c>
      <c r="F155">
        <v>26.62</v>
      </c>
      <c r="G155">
        <v>1891</v>
      </c>
      <c r="H155">
        <v>8.02</v>
      </c>
    </row>
    <row r="156" spans="1:8" x14ac:dyDescent="0.2">
      <c r="A156">
        <v>1892</v>
      </c>
      <c r="B156">
        <v>5.4</v>
      </c>
      <c r="C156">
        <v>1892</v>
      </c>
      <c r="D156">
        <v>7.54</v>
      </c>
      <c r="E156">
        <v>1892</v>
      </c>
      <c r="F156">
        <v>26.16</v>
      </c>
      <c r="G156">
        <v>1892</v>
      </c>
      <c r="H156">
        <v>8.07</v>
      </c>
    </row>
    <row r="157" spans="1:8" x14ac:dyDescent="0.2">
      <c r="A157">
        <v>1893</v>
      </c>
      <c r="B157">
        <v>4.83</v>
      </c>
      <c r="C157">
        <v>1893</v>
      </c>
      <c r="D157">
        <v>6.16</v>
      </c>
      <c r="E157">
        <v>1893</v>
      </c>
      <c r="F157">
        <v>25.97</v>
      </c>
      <c r="G157">
        <v>1893</v>
      </c>
      <c r="H157">
        <v>8.06</v>
      </c>
    </row>
    <row r="158" spans="1:8" x14ac:dyDescent="0.2">
      <c r="A158">
        <v>1894</v>
      </c>
      <c r="B158">
        <v>6.64</v>
      </c>
      <c r="C158">
        <v>1894</v>
      </c>
      <c r="D158">
        <v>6.88</v>
      </c>
      <c r="E158">
        <v>1894</v>
      </c>
      <c r="F158">
        <v>25.94</v>
      </c>
      <c r="G158">
        <v>1894</v>
      </c>
      <c r="H158">
        <v>8.16</v>
      </c>
    </row>
    <row r="159" spans="1:8" x14ac:dyDescent="0.2">
      <c r="A159">
        <v>1895</v>
      </c>
      <c r="B159">
        <v>5.12</v>
      </c>
      <c r="C159">
        <v>1895</v>
      </c>
      <c r="D159">
        <v>7.26</v>
      </c>
      <c r="E159">
        <v>1895</v>
      </c>
      <c r="F159">
        <v>26.13</v>
      </c>
      <c r="G159">
        <v>1895</v>
      </c>
      <c r="H159">
        <v>8.15</v>
      </c>
    </row>
    <row r="160" spans="1:8" x14ac:dyDescent="0.2">
      <c r="A160">
        <v>1896</v>
      </c>
      <c r="B160">
        <v>5.75</v>
      </c>
      <c r="C160">
        <v>1896</v>
      </c>
      <c r="D160">
        <v>7.2</v>
      </c>
      <c r="E160">
        <v>1896</v>
      </c>
      <c r="F160">
        <v>26.33</v>
      </c>
      <c r="G160">
        <v>1896</v>
      </c>
      <c r="H160">
        <v>8.2100000000000009</v>
      </c>
    </row>
    <row r="161" spans="1:8" x14ac:dyDescent="0.2">
      <c r="A161">
        <v>1897</v>
      </c>
      <c r="B161">
        <v>5.89</v>
      </c>
      <c r="C161">
        <v>1897</v>
      </c>
      <c r="D161">
        <v>7.5</v>
      </c>
      <c r="E161">
        <v>1897</v>
      </c>
      <c r="F161">
        <v>26.8</v>
      </c>
      <c r="G161">
        <v>1897</v>
      </c>
      <c r="H161">
        <v>8.2899999999999991</v>
      </c>
    </row>
    <row r="162" spans="1:8" x14ac:dyDescent="0.2">
      <c r="A162">
        <v>1898</v>
      </c>
      <c r="B162">
        <v>6.59</v>
      </c>
      <c r="C162">
        <v>1898</v>
      </c>
      <c r="D162">
        <v>7.6</v>
      </c>
      <c r="E162">
        <v>1898</v>
      </c>
      <c r="F162">
        <v>26.44</v>
      </c>
      <c r="G162">
        <v>1898</v>
      </c>
      <c r="H162">
        <v>8.18</v>
      </c>
    </row>
    <row r="163" spans="1:8" x14ac:dyDescent="0.2">
      <c r="A163">
        <v>1899</v>
      </c>
      <c r="B163">
        <v>5.7</v>
      </c>
      <c r="C163">
        <v>1899</v>
      </c>
      <c r="D163">
        <v>7.08</v>
      </c>
      <c r="E163">
        <v>1899</v>
      </c>
      <c r="F163">
        <v>26.5</v>
      </c>
      <c r="G163">
        <v>1899</v>
      </c>
      <c r="H163">
        <v>8.4</v>
      </c>
    </row>
    <row r="164" spans="1:8" x14ac:dyDescent="0.2">
      <c r="A164">
        <v>1900</v>
      </c>
      <c r="B164">
        <v>6.47</v>
      </c>
      <c r="C164">
        <v>1900</v>
      </c>
      <c r="D164">
        <v>7.95</v>
      </c>
      <c r="E164">
        <v>1900</v>
      </c>
      <c r="F164">
        <v>26.79</v>
      </c>
      <c r="G164">
        <v>1900</v>
      </c>
      <c r="H164">
        <v>8.5</v>
      </c>
    </row>
    <row r="165" spans="1:8" x14ac:dyDescent="0.2">
      <c r="A165">
        <v>1901</v>
      </c>
      <c r="B165">
        <v>5.7</v>
      </c>
      <c r="C165">
        <v>1901</v>
      </c>
      <c r="D165">
        <v>7.27</v>
      </c>
      <c r="E165">
        <v>1901</v>
      </c>
      <c r="F165">
        <v>26.26</v>
      </c>
      <c r="G165">
        <v>1901</v>
      </c>
      <c r="H165">
        <v>8.5399999999999991</v>
      </c>
    </row>
    <row r="166" spans="1:8" x14ac:dyDescent="0.2">
      <c r="A166">
        <v>1902</v>
      </c>
      <c r="B166">
        <v>5.8</v>
      </c>
      <c r="C166">
        <v>1902</v>
      </c>
      <c r="D166">
        <v>7.33</v>
      </c>
      <c r="E166">
        <v>1902</v>
      </c>
      <c r="F166">
        <v>26.41</v>
      </c>
      <c r="G166">
        <v>1902</v>
      </c>
      <c r="H166">
        <v>8.3000000000000007</v>
      </c>
    </row>
    <row r="167" spans="1:8" x14ac:dyDescent="0.2">
      <c r="A167">
        <v>1903</v>
      </c>
      <c r="B167">
        <v>5.79</v>
      </c>
      <c r="C167">
        <v>1903</v>
      </c>
      <c r="D167">
        <v>6.98</v>
      </c>
      <c r="E167">
        <v>1903</v>
      </c>
      <c r="F167">
        <v>26.61</v>
      </c>
      <c r="G167">
        <v>1903</v>
      </c>
      <c r="H167">
        <v>8.2200000000000006</v>
      </c>
    </row>
    <row r="168" spans="1:8" x14ac:dyDescent="0.2">
      <c r="A168">
        <v>1904</v>
      </c>
      <c r="B168">
        <v>3.85</v>
      </c>
      <c r="C168">
        <v>1904</v>
      </c>
      <c r="D168">
        <v>7.7</v>
      </c>
      <c r="E168">
        <v>1904</v>
      </c>
      <c r="F168">
        <v>26.25</v>
      </c>
      <c r="G168">
        <v>1904</v>
      </c>
      <c r="H168">
        <v>8.09</v>
      </c>
    </row>
    <row r="169" spans="1:8" x14ac:dyDescent="0.2">
      <c r="A169">
        <v>1905</v>
      </c>
      <c r="B169">
        <v>5.21</v>
      </c>
      <c r="C169">
        <v>1905</v>
      </c>
      <c r="D169">
        <v>7.59</v>
      </c>
      <c r="E169">
        <v>1905</v>
      </c>
      <c r="F169">
        <v>26.61</v>
      </c>
      <c r="G169">
        <v>1905</v>
      </c>
      <c r="H169">
        <v>8.23</v>
      </c>
    </row>
    <row r="170" spans="1:8" x14ac:dyDescent="0.2">
      <c r="A170">
        <v>1906</v>
      </c>
      <c r="B170">
        <v>6.19</v>
      </c>
      <c r="C170">
        <v>1906</v>
      </c>
      <c r="D170">
        <v>7.99</v>
      </c>
      <c r="E170">
        <v>1906</v>
      </c>
      <c r="F170">
        <v>26.4</v>
      </c>
      <c r="G170">
        <v>1906</v>
      </c>
      <c r="H170">
        <v>8.3800000000000008</v>
      </c>
    </row>
    <row r="171" spans="1:8" x14ac:dyDescent="0.2">
      <c r="A171">
        <v>1907</v>
      </c>
      <c r="B171">
        <v>4.83</v>
      </c>
      <c r="C171">
        <v>1907</v>
      </c>
      <c r="D171">
        <v>7.28</v>
      </c>
      <c r="E171">
        <v>1907</v>
      </c>
      <c r="F171">
        <v>26.46</v>
      </c>
      <c r="G171">
        <v>1907</v>
      </c>
      <c r="H171">
        <v>7.95</v>
      </c>
    </row>
    <row r="172" spans="1:8" x14ac:dyDescent="0.2">
      <c r="A172">
        <v>1908</v>
      </c>
      <c r="B172">
        <v>6.22</v>
      </c>
      <c r="C172">
        <v>1908</v>
      </c>
      <c r="D172">
        <v>7.32</v>
      </c>
      <c r="E172">
        <v>1908</v>
      </c>
      <c r="F172">
        <v>26.49</v>
      </c>
      <c r="G172">
        <v>1908</v>
      </c>
      <c r="H172">
        <v>8.19</v>
      </c>
    </row>
    <row r="173" spans="1:8" x14ac:dyDescent="0.2">
      <c r="A173">
        <v>1909</v>
      </c>
      <c r="B173">
        <v>5.83</v>
      </c>
      <c r="C173">
        <v>1909</v>
      </c>
      <c r="D173">
        <v>6.52</v>
      </c>
      <c r="E173">
        <v>1909</v>
      </c>
      <c r="F173">
        <v>26.15</v>
      </c>
      <c r="G173">
        <v>1909</v>
      </c>
      <c r="H173">
        <v>8.18</v>
      </c>
    </row>
    <row r="174" spans="1:8" x14ac:dyDescent="0.2">
      <c r="A174">
        <v>1910</v>
      </c>
      <c r="B174">
        <v>5.77</v>
      </c>
      <c r="C174">
        <v>1910</v>
      </c>
      <c r="D174">
        <v>7.24</v>
      </c>
      <c r="E174">
        <v>1910</v>
      </c>
      <c r="F174">
        <v>25.94</v>
      </c>
      <c r="G174">
        <v>1910</v>
      </c>
      <c r="H174">
        <v>8.2200000000000006</v>
      </c>
    </row>
    <row r="175" spans="1:8" x14ac:dyDescent="0.2">
      <c r="A175">
        <v>1911</v>
      </c>
      <c r="B175">
        <v>6.43</v>
      </c>
      <c r="C175">
        <v>1911</v>
      </c>
      <c r="D175">
        <v>6.73</v>
      </c>
      <c r="E175">
        <v>1911</v>
      </c>
      <c r="F175">
        <v>26.54</v>
      </c>
      <c r="G175">
        <v>1911</v>
      </c>
      <c r="H175">
        <v>8.18</v>
      </c>
    </row>
    <row r="176" spans="1:8" x14ac:dyDescent="0.2">
      <c r="A176">
        <v>1912</v>
      </c>
      <c r="B176">
        <v>4.82</v>
      </c>
      <c r="C176">
        <v>1912</v>
      </c>
      <c r="D176">
        <v>7.43</v>
      </c>
      <c r="E176">
        <v>1912</v>
      </c>
      <c r="F176">
        <v>26.67</v>
      </c>
      <c r="G176">
        <v>1912</v>
      </c>
      <c r="H176">
        <v>8.17</v>
      </c>
    </row>
    <row r="177" spans="1:8" x14ac:dyDescent="0.2">
      <c r="A177">
        <v>1913</v>
      </c>
      <c r="B177">
        <v>6.68</v>
      </c>
      <c r="C177">
        <v>1913</v>
      </c>
      <c r="D177">
        <v>6.99</v>
      </c>
      <c r="E177">
        <v>1913</v>
      </c>
      <c r="F177">
        <v>26.26</v>
      </c>
      <c r="G177">
        <v>1913</v>
      </c>
      <c r="H177">
        <v>8.3000000000000007</v>
      </c>
    </row>
    <row r="178" spans="1:8" x14ac:dyDescent="0.2">
      <c r="A178">
        <v>1914</v>
      </c>
      <c r="B178">
        <v>5.59</v>
      </c>
      <c r="C178">
        <v>1914</v>
      </c>
      <c r="D178">
        <v>7.92</v>
      </c>
      <c r="E178">
        <v>1914</v>
      </c>
      <c r="F178">
        <v>26.58</v>
      </c>
      <c r="G178">
        <v>1914</v>
      </c>
      <c r="H178">
        <v>8.59</v>
      </c>
    </row>
    <row r="179" spans="1:8" x14ac:dyDescent="0.2">
      <c r="A179">
        <v>1915</v>
      </c>
      <c r="B179">
        <v>6</v>
      </c>
      <c r="C179">
        <v>1915</v>
      </c>
      <c r="D179">
        <v>8.1300000000000008</v>
      </c>
      <c r="E179">
        <v>1915</v>
      </c>
      <c r="F179">
        <v>26.77</v>
      </c>
      <c r="G179">
        <v>1915</v>
      </c>
      <c r="H179">
        <v>8.59</v>
      </c>
    </row>
    <row r="180" spans="1:8" x14ac:dyDescent="0.2">
      <c r="A180">
        <v>1916</v>
      </c>
      <c r="B180">
        <v>5.89</v>
      </c>
      <c r="C180">
        <v>1916</v>
      </c>
      <c r="D180">
        <v>6.23</v>
      </c>
      <c r="E180">
        <v>1916</v>
      </c>
      <c r="F180">
        <v>26.25</v>
      </c>
      <c r="G180">
        <v>1916</v>
      </c>
      <c r="H180">
        <v>8.23</v>
      </c>
    </row>
    <row r="181" spans="1:8" x14ac:dyDescent="0.2">
      <c r="A181">
        <v>1917</v>
      </c>
      <c r="B181">
        <v>3.91</v>
      </c>
      <c r="C181">
        <v>1917</v>
      </c>
      <c r="D181">
        <v>7.25</v>
      </c>
      <c r="E181">
        <v>1917</v>
      </c>
      <c r="F181">
        <v>25.96</v>
      </c>
      <c r="G181">
        <v>1917</v>
      </c>
      <c r="H181">
        <v>8.02</v>
      </c>
    </row>
    <row r="182" spans="1:8" x14ac:dyDescent="0.2">
      <c r="A182">
        <v>1918</v>
      </c>
      <c r="B182">
        <v>5.57</v>
      </c>
      <c r="C182">
        <v>1918</v>
      </c>
      <c r="D182">
        <v>7.85</v>
      </c>
      <c r="E182">
        <v>1918</v>
      </c>
      <c r="F182">
        <v>26.22</v>
      </c>
      <c r="G182">
        <v>1918</v>
      </c>
      <c r="H182">
        <v>8.1300000000000008</v>
      </c>
    </row>
    <row r="183" spans="1:8" x14ac:dyDescent="0.2">
      <c r="A183">
        <v>1919</v>
      </c>
      <c r="B183">
        <v>6.54</v>
      </c>
      <c r="C183">
        <v>1919</v>
      </c>
      <c r="D183">
        <v>6.94</v>
      </c>
      <c r="E183">
        <v>1919</v>
      </c>
      <c r="F183">
        <v>26.71</v>
      </c>
      <c r="G183">
        <v>1919</v>
      </c>
      <c r="H183">
        <v>8.3800000000000008</v>
      </c>
    </row>
    <row r="184" spans="1:8" x14ac:dyDescent="0.2">
      <c r="A184">
        <v>1920</v>
      </c>
      <c r="B184">
        <v>5.24</v>
      </c>
      <c r="C184">
        <v>1920</v>
      </c>
      <c r="D184">
        <v>7.19</v>
      </c>
      <c r="E184">
        <v>1920</v>
      </c>
      <c r="F184">
        <v>26.61</v>
      </c>
      <c r="G184">
        <v>1920</v>
      </c>
      <c r="H184">
        <v>8.36</v>
      </c>
    </row>
    <row r="185" spans="1:8" x14ac:dyDescent="0.2">
      <c r="A185">
        <v>1921</v>
      </c>
      <c r="B185">
        <v>7.75</v>
      </c>
      <c r="C185">
        <v>1921</v>
      </c>
      <c r="D185">
        <v>7.2</v>
      </c>
      <c r="E185">
        <v>1921</v>
      </c>
      <c r="F185">
        <v>26.54</v>
      </c>
      <c r="G185">
        <v>1921</v>
      </c>
      <c r="H185">
        <v>8.57</v>
      </c>
    </row>
    <row r="186" spans="1:8" x14ac:dyDescent="0.2">
      <c r="A186">
        <v>1922</v>
      </c>
      <c r="B186">
        <v>6.5</v>
      </c>
      <c r="C186">
        <v>1922</v>
      </c>
      <c r="D186">
        <v>6.66</v>
      </c>
      <c r="E186">
        <v>1922</v>
      </c>
      <c r="F186">
        <v>26.56</v>
      </c>
      <c r="G186">
        <v>1922</v>
      </c>
      <c r="H186">
        <v>8.41</v>
      </c>
    </row>
    <row r="187" spans="1:8" x14ac:dyDescent="0.2">
      <c r="A187">
        <v>1923</v>
      </c>
      <c r="B187">
        <v>5.49</v>
      </c>
      <c r="C187">
        <v>1923</v>
      </c>
      <c r="D187">
        <v>7.82</v>
      </c>
      <c r="E187">
        <v>1923</v>
      </c>
      <c r="F187">
        <v>26.7</v>
      </c>
      <c r="G187">
        <v>1923</v>
      </c>
      <c r="H187">
        <v>8.42</v>
      </c>
    </row>
    <row r="188" spans="1:8" x14ac:dyDescent="0.2">
      <c r="A188">
        <v>1924</v>
      </c>
      <c r="B188">
        <v>4.8600000000000003</v>
      </c>
      <c r="C188">
        <v>1924</v>
      </c>
      <c r="D188">
        <v>7.46</v>
      </c>
      <c r="E188">
        <v>1924</v>
      </c>
      <c r="F188">
        <v>26.86</v>
      </c>
      <c r="G188">
        <v>1924</v>
      </c>
      <c r="H188">
        <v>8.51</v>
      </c>
    </row>
    <row r="189" spans="1:8" x14ac:dyDescent="0.2">
      <c r="A189">
        <v>1925</v>
      </c>
      <c r="B189">
        <v>5.63</v>
      </c>
      <c r="C189">
        <v>1925</v>
      </c>
      <c r="D189">
        <v>8.26</v>
      </c>
      <c r="E189">
        <v>1925</v>
      </c>
      <c r="F189">
        <v>26.56</v>
      </c>
      <c r="G189">
        <v>1925</v>
      </c>
      <c r="H189">
        <v>8.5299999999999994</v>
      </c>
    </row>
    <row r="190" spans="1:8" x14ac:dyDescent="0.2">
      <c r="A190">
        <v>1926</v>
      </c>
      <c r="B190">
        <v>4.34</v>
      </c>
      <c r="C190">
        <v>1926</v>
      </c>
      <c r="D190">
        <v>8.7200000000000006</v>
      </c>
      <c r="E190">
        <v>1926</v>
      </c>
      <c r="F190">
        <v>26.96</v>
      </c>
      <c r="G190">
        <v>1926</v>
      </c>
      <c r="H190">
        <v>8.73</v>
      </c>
    </row>
    <row r="191" spans="1:8" x14ac:dyDescent="0.2">
      <c r="A191">
        <v>1927</v>
      </c>
      <c r="B191">
        <v>6.1</v>
      </c>
      <c r="C191">
        <v>1927</v>
      </c>
      <c r="D191">
        <v>7.3</v>
      </c>
      <c r="E191">
        <v>1927</v>
      </c>
      <c r="F191">
        <v>26.71</v>
      </c>
      <c r="G191">
        <v>1927</v>
      </c>
      <c r="H191">
        <v>8.52</v>
      </c>
    </row>
    <row r="192" spans="1:8" x14ac:dyDescent="0.2">
      <c r="A192">
        <v>1928</v>
      </c>
      <c r="B192">
        <v>5.86</v>
      </c>
      <c r="C192">
        <v>1928</v>
      </c>
      <c r="D192">
        <v>7.86</v>
      </c>
      <c r="E192">
        <v>1928</v>
      </c>
      <c r="F192">
        <v>26.7</v>
      </c>
      <c r="G192">
        <v>1928</v>
      </c>
      <c r="H192">
        <v>8.6300000000000008</v>
      </c>
    </row>
    <row r="193" spans="1:8" x14ac:dyDescent="0.2">
      <c r="A193">
        <v>1929</v>
      </c>
      <c r="B193">
        <v>5.47</v>
      </c>
      <c r="C193">
        <v>1929</v>
      </c>
      <c r="D193">
        <v>6.96</v>
      </c>
      <c r="E193">
        <v>1929</v>
      </c>
      <c r="F193">
        <v>26.63</v>
      </c>
      <c r="G193">
        <v>1929</v>
      </c>
      <c r="H193">
        <v>8.24</v>
      </c>
    </row>
    <row r="194" spans="1:8" x14ac:dyDescent="0.2">
      <c r="A194">
        <v>1930</v>
      </c>
      <c r="B194">
        <v>6.44</v>
      </c>
      <c r="C194">
        <v>1930</v>
      </c>
      <c r="D194">
        <v>7.23</v>
      </c>
      <c r="E194">
        <v>1930</v>
      </c>
      <c r="F194">
        <v>26.79</v>
      </c>
      <c r="G194">
        <v>1930</v>
      </c>
      <c r="H194">
        <v>8.6300000000000008</v>
      </c>
    </row>
    <row r="195" spans="1:8" x14ac:dyDescent="0.2">
      <c r="A195">
        <v>1931</v>
      </c>
      <c r="B195">
        <v>7.56</v>
      </c>
      <c r="C195">
        <v>1931</v>
      </c>
      <c r="D195">
        <v>8</v>
      </c>
      <c r="E195">
        <v>1931</v>
      </c>
      <c r="F195">
        <v>26.87</v>
      </c>
      <c r="G195">
        <v>1931</v>
      </c>
      <c r="H195">
        <v>8.7200000000000006</v>
      </c>
    </row>
    <row r="196" spans="1:8" x14ac:dyDescent="0.2">
      <c r="A196">
        <v>1932</v>
      </c>
      <c r="B196">
        <v>6.62</v>
      </c>
      <c r="C196">
        <v>1932</v>
      </c>
      <c r="D196">
        <v>7.37</v>
      </c>
      <c r="E196">
        <v>1932</v>
      </c>
      <c r="F196">
        <v>26.79</v>
      </c>
      <c r="G196">
        <v>1932</v>
      </c>
      <c r="H196">
        <v>8.7100000000000009</v>
      </c>
    </row>
    <row r="197" spans="1:8" x14ac:dyDescent="0.2">
      <c r="A197">
        <v>1933</v>
      </c>
      <c r="B197">
        <v>6.66</v>
      </c>
      <c r="C197">
        <v>1933</v>
      </c>
      <c r="D197">
        <v>7.06</v>
      </c>
      <c r="E197">
        <v>1933</v>
      </c>
      <c r="F197">
        <v>26.49</v>
      </c>
      <c r="G197">
        <v>1933</v>
      </c>
      <c r="H197">
        <v>8.34</v>
      </c>
    </row>
    <row r="198" spans="1:8" x14ac:dyDescent="0.2">
      <c r="A198">
        <v>1934</v>
      </c>
      <c r="B198">
        <v>5.44</v>
      </c>
      <c r="C198">
        <v>1934</v>
      </c>
      <c r="D198">
        <v>9.0399999999999991</v>
      </c>
      <c r="E198">
        <v>1934</v>
      </c>
      <c r="F198">
        <v>26.41</v>
      </c>
      <c r="G198">
        <v>1934</v>
      </c>
      <c r="H198">
        <v>8.6300000000000008</v>
      </c>
    </row>
    <row r="199" spans="1:8" x14ac:dyDescent="0.2">
      <c r="A199">
        <v>1935</v>
      </c>
      <c r="B199">
        <v>5.6</v>
      </c>
      <c r="C199">
        <v>1935</v>
      </c>
      <c r="D199">
        <v>7.33</v>
      </c>
      <c r="E199">
        <v>1935</v>
      </c>
      <c r="F199">
        <v>26.35</v>
      </c>
      <c r="G199">
        <v>1935</v>
      </c>
      <c r="H199">
        <v>8.52</v>
      </c>
    </row>
    <row r="200" spans="1:8" x14ac:dyDescent="0.2">
      <c r="A200">
        <v>1936</v>
      </c>
      <c r="B200">
        <v>5.55</v>
      </c>
      <c r="C200">
        <v>1936</v>
      </c>
      <c r="D200">
        <v>7.67</v>
      </c>
      <c r="E200">
        <v>1936</v>
      </c>
      <c r="F200">
        <v>26.76</v>
      </c>
      <c r="G200">
        <v>1936</v>
      </c>
      <c r="H200">
        <v>8.5500000000000007</v>
      </c>
    </row>
    <row r="201" spans="1:8" x14ac:dyDescent="0.2">
      <c r="A201">
        <v>1937</v>
      </c>
      <c r="B201">
        <v>6.32</v>
      </c>
      <c r="C201">
        <v>1937</v>
      </c>
      <c r="D201">
        <v>7.39</v>
      </c>
      <c r="E201">
        <v>1937</v>
      </c>
      <c r="F201">
        <v>26.78</v>
      </c>
      <c r="G201">
        <v>1937</v>
      </c>
      <c r="H201">
        <v>8.6999999999999993</v>
      </c>
    </row>
    <row r="202" spans="1:8" x14ac:dyDescent="0.2">
      <c r="A202">
        <v>1938</v>
      </c>
      <c r="B202">
        <v>6.91</v>
      </c>
      <c r="C202">
        <v>1938</v>
      </c>
      <c r="D202">
        <v>8.1199999999999992</v>
      </c>
      <c r="E202">
        <v>1938</v>
      </c>
      <c r="F202">
        <v>26.58</v>
      </c>
      <c r="G202">
        <v>1938</v>
      </c>
      <c r="H202">
        <v>8.86</v>
      </c>
    </row>
    <row r="203" spans="1:8" x14ac:dyDescent="0.2">
      <c r="A203">
        <v>1939</v>
      </c>
      <c r="B203">
        <v>6.14</v>
      </c>
      <c r="C203">
        <v>1939</v>
      </c>
      <c r="D203">
        <v>8.25</v>
      </c>
      <c r="E203">
        <v>1939</v>
      </c>
      <c r="F203">
        <v>26.67</v>
      </c>
      <c r="G203">
        <v>1939</v>
      </c>
      <c r="H203">
        <v>8.76</v>
      </c>
    </row>
    <row r="204" spans="1:8" x14ac:dyDescent="0.2">
      <c r="A204">
        <v>1940</v>
      </c>
      <c r="B204">
        <v>5.0599999999999996</v>
      </c>
      <c r="C204">
        <v>1940</v>
      </c>
      <c r="D204">
        <v>8.81</v>
      </c>
      <c r="E204">
        <v>1940</v>
      </c>
      <c r="F204">
        <v>27.12</v>
      </c>
      <c r="G204">
        <v>1940</v>
      </c>
      <c r="H204">
        <v>8.76</v>
      </c>
    </row>
    <row r="205" spans="1:8" x14ac:dyDescent="0.2">
      <c r="A205">
        <v>1941</v>
      </c>
      <c r="B205">
        <v>6.68</v>
      </c>
      <c r="C205">
        <v>1941</v>
      </c>
      <c r="D205">
        <v>8.83</v>
      </c>
      <c r="E205">
        <v>1941</v>
      </c>
      <c r="F205">
        <v>27.26</v>
      </c>
      <c r="G205">
        <v>1941</v>
      </c>
      <c r="H205">
        <v>8.77</v>
      </c>
    </row>
    <row r="206" spans="1:8" x14ac:dyDescent="0.2">
      <c r="A206">
        <v>1942</v>
      </c>
      <c r="B206">
        <v>6.26</v>
      </c>
      <c r="C206">
        <v>1942</v>
      </c>
      <c r="D206">
        <v>8.1</v>
      </c>
      <c r="E206">
        <v>1942</v>
      </c>
      <c r="F206">
        <v>27.14</v>
      </c>
      <c r="G206">
        <v>1942</v>
      </c>
      <c r="H206">
        <v>8.73</v>
      </c>
    </row>
    <row r="207" spans="1:8" x14ac:dyDescent="0.2">
      <c r="A207">
        <v>1943</v>
      </c>
      <c r="B207">
        <v>5.19</v>
      </c>
      <c r="C207">
        <v>1943</v>
      </c>
      <c r="D207">
        <v>7.51</v>
      </c>
      <c r="E207">
        <v>1943</v>
      </c>
      <c r="F207">
        <v>26.8</v>
      </c>
      <c r="G207">
        <v>1943</v>
      </c>
      <c r="H207">
        <v>8.76</v>
      </c>
    </row>
    <row r="208" spans="1:8" x14ac:dyDescent="0.2">
      <c r="A208">
        <v>1944</v>
      </c>
      <c r="B208">
        <v>6.49</v>
      </c>
      <c r="C208">
        <v>1944</v>
      </c>
      <c r="D208">
        <v>7.84</v>
      </c>
      <c r="E208">
        <v>1944</v>
      </c>
      <c r="F208">
        <v>26.71</v>
      </c>
      <c r="G208">
        <v>1944</v>
      </c>
      <c r="H208">
        <v>8.85</v>
      </c>
    </row>
    <row r="209" spans="1:8" x14ac:dyDescent="0.2">
      <c r="A209">
        <v>1945</v>
      </c>
      <c r="B209">
        <v>5.9</v>
      </c>
      <c r="C209">
        <v>1945</v>
      </c>
      <c r="D209">
        <v>7.57</v>
      </c>
      <c r="E209">
        <v>1945</v>
      </c>
      <c r="F209">
        <v>26.57</v>
      </c>
      <c r="G209">
        <v>1945</v>
      </c>
      <c r="H209">
        <v>8.58</v>
      </c>
    </row>
    <row r="210" spans="1:8" x14ac:dyDescent="0.2">
      <c r="A210">
        <v>1946</v>
      </c>
      <c r="B210">
        <v>6.9</v>
      </c>
      <c r="C210">
        <v>1946</v>
      </c>
      <c r="D210">
        <v>7.39</v>
      </c>
      <c r="E210">
        <v>1946</v>
      </c>
      <c r="F210">
        <v>26.74</v>
      </c>
      <c r="G210">
        <v>1946</v>
      </c>
      <c r="H210">
        <v>8.68</v>
      </c>
    </row>
    <row r="211" spans="1:8" x14ac:dyDescent="0.2">
      <c r="A211">
        <v>1947</v>
      </c>
      <c r="B211">
        <v>6.18</v>
      </c>
      <c r="C211">
        <v>1947</v>
      </c>
      <c r="D211">
        <v>8.0299999999999994</v>
      </c>
      <c r="E211">
        <v>1947</v>
      </c>
      <c r="F211">
        <v>26.96</v>
      </c>
      <c r="G211">
        <v>1947</v>
      </c>
      <c r="H211">
        <v>8.8000000000000007</v>
      </c>
    </row>
    <row r="212" spans="1:8" x14ac:dyDescent="0.2">
      <c r="A212">
        <v>1948</v>
      </c>
      <c r="B212">
        <v>6.38</v>
      </c>
      <c r="C212">
        <v>1948</v>
      </c>
      <c r="D212">
        <v>6.68</v>
      </c>
      <c r="E212">
        <v>1948</v>
      </c>
      <c r="F212">
        <v>27.16</v>
      </c>
      <c r="G212">
        <v>1948</v>
      </c>
      <c r="H212">
        <v>8.75</v>
      </c>
    </row>
    <row r="213" spans="1:8" x14ac:dyDescent="0.2">
      <c r="A213">
        <v>1949</v>
      </c>
      <c r="B213">
        <v>7.31</v>
      </c>
      <c r="C213">
        <v>1949</v>
      </c>
      <c r="D213">
        <v>7.05</v>
      </c>
      <c r="E213">
        <v>1949</v>
      </c>
      <c r="F213">
        <v>26.55</v>
      </c>
      <c r="G213">
        <v>1949</v>
      </c>
      <c r="H213">
        <v>8.59</v>
      </c>
    </row>
    <row r="214" spans="1:8" x14ac:dyDescent="0.2">
      <c r="A214">
        <v>1950</v>
      </c>
      <c r="B214">
        <v>5.64</v>
      </c>
      <c r="C214">
        <v>1950</v>
      </c>
      <c r="D214">
        <v>6.77</v>
      </c>
      <c r="E214">
        <v>1950</v>
      </c>
      <c r="F214">
        <v>26.26</v>
      </c>
      <c r="G214">
        <v>1950</v>
      </c>
      <c r="H214">
        <v>8.3699999999999992</v>
      </c>
    </row>
    <row r="215" spans="1:8" x14ac:dyDescent="0.2">
      <c r="A215">
        <v>1951</v>
      </c>
      <c r="B215">
        <v>6.26</v>
      </c>
      <c r="C215">
        <v>1951</v>
      </c>
      <c r="D215">
        <v>7.33</v>
      </c>
      <c r="E215">
        <v>1951</v>
      </c>
      <c r="F215">
        <v>26.66</v>
      </c>
      <c r="G215">
        <v>1951</v>
      </c>
      <c r="H215">
        <v>8.6300000000000008</v>
      </c>
    </row>
    <row r="216" spans="1:8" x14ac:dyDescent="0.2">
      <c r="A216">
        <v>1952</v>
      </c>
      <c r="B216">
        <v>7.01</v>
      </c>
      <c r="C216">
        <v>1952</v>
      </c>
      <c r="D216">
        <v>7.56</v>
      </c>
      <c r="E216">
        <v>1952</v>
      </c>
      <c r="F216">
        <v>26.92</v>
      </c>
      <c r="G216">
        <v>1952</v>
      </c>
      <c r="H216">
        <v>8.64</v>
      </c>
    </row>
    <row r="217" spans="1:8" x14ac:dyDescent="0.2">
      <c r="A217">
        <v>1953</v>
      </c>
      <c r="B217">
        <v>7.51</v>
      </c>
      <c r="C217">
        <v>1953</v>
      </c>
      <c r="D217">
        <v>8.11</v>
      </c>
      <c r="E217">
        <v>1953</v>
      </c>
      <c r="F217">
        <v>27.06</v>
      </c>
      <c r="G217">
        <v>1953</v>
      </c>
      <c r="H217">
        <v>8.8699999999999992</v>
      </c>
    </row>
    <row r="218" spans="1:8" x14ac:dyDescent="0.2">
      <c r="A218">
        <v>1954</v>
      </c>
      <c r="B218">
        <v>6.24</v>
      </c>
      <c r="C218">
        <v>1954</v>
      </c>
      <c r="D218">
        <v>7.04</v>
      </c>
      <c r="E218">
        <v>1954</v>
      </c>
      <c r="F218">
        <v>26.71</v>
      </c>
      <c r="G218">
        <v>1954</v>
      </c>
      <c r="H218">
        <v>8.56</v>
      </c>
    </row>
    <row r="219" spans="1:8" x14ac:dyDescent="0.2">
      <c r="A219">
        <v>1955</v>
      </c>
      <c r="B219">
        <v>6.97</v>
      </c>
      <c r="C219">
        <v>1955</v>
      </c>
      <c r="D219">
        <v>6.09</v>
      </c>
      <c r="E219">
        <v>1955</v>
      </c>
      <c r="F219">
        <v>26.53</v>
      </c>
      <c r="G219">
        <v>1955</v>
      </c>
      <c r="H219">
        <v>8.6300000000000008</v>
      </c>
    </row>
    <row r="220" spans="1:8" x14ac:dyDescent="0.2">
      <c r="A220">
        <v>1956</v>
      </c>
      <c r="B220">
        <v>5.75</v>
      </c>
      <c r="C220">
        <v>1956</v>
      </c>
      <c r="D220">
        <v>7.18</v>
      </c>
      <c r="E220">
        <v>1956</v>
      </c>
      <c r="F220">
        <v>26.62</v>
      </c>
      <c r="G220">
        <v>1956</v>
      </c>
      <c r="H220">
        <v>8.2799999999999994</v>
      </c>
    </row>
    <row r="221" spans="1:8" x14ac:dyDescent="0.2">
      <c r="A221">
        <v>1957</v>
      </c>
      <c r="B221">
        <v>6.42</v>
      </c>
      <c r="C221">
        <v>1957</v>
      </c>
      <c r="D221">
        <v>7.52</v>
      </c>
      <c r="E221">
        <v>1957</v>
      </c>
      <c r="F221">
        <v>26.85</v>
      </c>
      <c r="G221">
        <v>1957</v>
      </c>
      <c r="H221">
        <v>8.73</v>
      </c>
    </row>
    <row r="222" spans="1:8" x14ac:dyDescent="0.2">
      <c r="A222">
        <v>1958</v>
      </c>
      <c r="B222">
        <v>5.62</v>
      </c>
      <c r="C222">
        <v>1958</v>
      </c>
      <c r="D222">
        <v>9.2799999999999994</v>
      </c>
      <c r="E222">
        <v>1958</v>
      </c>
      <c r="F222">
        <v>27.03</v>
      </c>
      <c r="G222">
        <v>1958</v>
      </c>
      <c r="H222">
        <v>8.77</v>
      </c>
    </row>
    <row r="223" spans="1:8" x14ac:dyDescent="0.2">
      <c r="A223">
        <v>1959</v>
      </c>
      <c r="B223">
        <v>6.4</v>
      </c>
      <c r="C223">
        <v>1959</v>
      </c>
      <c r="D223">
        <v>7.5</v>
      </c>
      <c r="E223">
        <v>1959</v>
      </c>
      <c r="F223">
        <v>26.92</v>
      </c>
      <c r="G223">
        <v>1959</v>
      </c>
      <c r="H223">
        <v>8.73</v>
      </c>
    </row>
    <row r="224" spans="1:8" x14ac:dyDescent="0.2">
      <c r="A224">
        <v>1960</v>
      </c>
      <c r="B224">
        <v>5.9</v>
      </c>
      <c r="C224">
        <v>1960</v>
      </c>
      <c r="D224">
        <v>7.51</v>
      </c>
      <c r="E224">
        <v>1960</v>
      </c>
      <c r="F224">
        <v>26.98</v>
      </c>
      <c r="G224">
        <v>1960</v>
      </c>
      <c r="H224">
        <v>8.58</v>
      </c>
    </row>
    <row r="225" spans="1:8" x14ac:dyDescent="0.2">
      <c r="A225">
        <v>1961</v>
      </c>
      <c r="B225">
        <v>6.46</v>
      </c>
      <c r="C225">
        <v>1961</v>
      </c>
      <c r="D225">
        <v>8.1199999999999992</v>
      </c>
      <c r="E225">
        <v>1961</v>
      </c>
      <c r="F225">
        <v>26.98</v>
      </c>
      <c r="G225">
        <v>1961</v>
      </c>
      <c r="H225">
        <v>8.8000000000000007</v>
      </c>
    </row>
    <row r="226" spans="1:8" x14ac:dyDescent="0.2">
      <c r="A226">
        <v>1962</v>
      </c>
      <c r="B226">
        <v>5.89</v>
      </c>
      <c r="C226">
        <v>1962</v>
      </c>
      <c r="D226">
        <v>7.66</v>
      </c>
      <c r="E226">
        <v>1962</v>
      </c>
      <c r="F226">
        <v>26.67</v>
      </c>
      <c r="G226">
        <v>1962</v>
      </c>
      <c r="H226">
        <v>8.75</v>
      </c>
    </row>
    <row r="227" spans="1:8" x14ac:dyDescent="0.2">
      <c r="A227">
        <v>1963</v>
      </c>
      <c r="B227">
        <v>5.49</v>
      </c>
      <c r="C227">
        <v>1963</v>
      </c>
      <c r="D227">
        <v>7.91</v>
      </c>
      <c r="E227">
        <v>1963</v>
      </c>
      <c r="F227">
        <v>26.65</v>
      </c>
      <c r="G227">
        <v>1963</v>
      </c>
      <c r="H227">
        <v>8.86</v>
      </c>
    </row>
    <row r="228" spans="1:8" x14ac:dyDescent="0.2">
      <c r="A228">
        <v>1964</v>
      </c>
      <c r="B228">
        <v>6.5</v>
      </c>
      <c r="C228">
        <v>1964</v>
      </c>
      <c r="D228">
        <v>6.83</v>
      </c>
      <c r="E228">
        <v>1964</v>
      </c>
      <c r="F228">
        <v>26.92</v>
      </c>
      <c r="G228">
        <v>1964</v>
      </c>
      <c r="H228">
        <v>8.41</v>
      </c>
    </row>
    <row r="229" spans="1:8" x14ac:dyDescent="0.2">
      <c r="A229">
        <v>1965</v>
      </c>
      <c r="B229">
        <v>5.59</v>
      </c>
      <c r="C229">
        <v>1965</v>
      </c>
      <c r="D229">
        <v>7.91</v>
      </c>
      <c r="E229">
        <v>1965</v>
      </c>
      <c r="F229">
        <v>26.81</v>
      </c>
      <c r="G229">
        <v>1965</v>
      </c>
      <c r="H229">
        <v>8.5299999999999994</v>
      </c>
    </row>
    <row r="230" spans="1:8" x14ac:dyDescent="0.2">
      <c r="A230">
        <v>1966</v>
      </c>
      <c r="B230">
        <v>6.03</v>
      </c>
      <c r="C230">
        <v>1966</v>
      </c>
      <c r="D230">
        <v>7.88</v>
      </c>
      <c r="E230">
        <v>1966</v>
      </c>
      <c r="F230">
        <v>26.73</v>
      </c>
      <c r="G230">
        <v>1966</v>
      </c>
      <c r="H230">
        <v>8.6</v>
      </c>
    </row>
    <row r="231" spans="1:8" x14ac:dyDescent="0.2">
      <c r="A231">
        <v>1967</v>
      </c>
      <c r="B231">
        <v>5.66</v>
      </c>
      <c r="C231">
        <v>1967</v>
      </c>
      <c r="D231">
        <v>8.3800000000000008</v>
      </c>
      <c r="E231">
        <v>1967</v>
      </c>
      <c r="F231">
        <v>26.86</v>
      </c>
      <c r="G231">
        <v>1967</v>
      </c>
      <c r="H231">
        <v>8.6999999999999993</v>
      </c>
    </row>
    <row r="232" spans="1:8" x14ac:dyDescent="0.2">
      <c r="A232">
        <v>1968</v>
      </c>
      <c r="B232">
        <v>6.11</v>
      </c>
      <c r="C232">
        <v>1968</v>
      </c>
      <c r="D232">
        <v>7.73</v>
      </c>
      <c r="E232">
        <v>1968</v>
      </c>
      <c r="F232">
        <v>26.88</v>
      </c>
      <c r="G232">
        <v>1968</v>
      </c>
      <c r="H232">
        <v>8.52</v>
      </c>
    </row>
    <row r="233" spans="1:8" x14ac:dyDescent="0.2">
      <c r="A233">
        <v>1969</v>
      </c>
      <c r="B233">
        <v>6.03</v>
      </c>
      <c r="C233">
        <v>1969</v>
      </c>
      <c r="D233">
        <v>7.51</v>
      </c>
      <c r="E233">
        <v>1969</v>
      </c>
      <c r="F233">
        <v>27.14</v>
      </c>
      <c r="G233">
        <v>1969</v>
      </c>
      <c r="H233">
        <v>8.6</v>
      </c>
    </row>
    <row r="234" spans="1:8" x14ac:dyDescent="0.2">
      <c r="A234">
        <v>1970</v>
      </c>
      <c r="B234">
        <v>5.98</v>
      </c>
      <c r="C234">
        <v>1970</v>
      </c>
      <c r="D234">
        <v>7.55</v>
      </c>
      <c r="E234">
        <v>1970</v>
      </c>
      <c r="F234">
        <v>26.75</v>
      </c>
      <c r="G234">
        <v>1970</v>
      </c>
      <c r="H234">
        <v>8.6999999999999993</v>
      </c>
    </row>
    <row r="235" spans="1:8" x14ac:dyDescent="0.2">
      <c r="A235">
        <v>1971</v>
      </c>
      <c r="B235">
        <v>6.37</v>
      </c>
      <c r="C235">
        <v>1971</v>
      </c>
      <c r="D235">
        <v>7.1</v>
      </c>
      <c r="E235">
        <v>1971</v>
      </c>
      <c r="F235">
        <v>26.63</v>
      </c>
      <c r="G235">
        <v>1971</v>
      </c>
      <c r="H235">
        <v>8.6</v>
      </c>
    </row>
    <row r="236" spans="1:8" x14ac:dyDescent="0.2">
      <c r="A236">
        <v>1972</v>
      </c>
      <c r="B236">
        <v>5.22</v>
      </c>
      <c r="C236">
        <v>1972</v>
      </c>
      <c r="D236">
        <v>7.09</v>
      </c>
      <c r="E236">
        <v>1972</v>
      </c>
      <c r="F236">
        <v>26.94</v>
      </c>
      <c r="G236">
        <v>1972</v>
      </c>
      <c r="H236">
        <v>8.5</v>
      </c>
    </row>
    <row r="237" spans="1:8" x14ac:dyDescent="0.2">
      <c r="A237">
        <v>1973</v>
      </c>
      <c r="B237">
        <v>7.23</v>
      </c>
      <c r="C237">
        <v>1973</v>
      </c>
      <c r="D237">
        <v>7.58</v>
      </c>
      <c r="E237">
        <v>1973</v>
      </c>
      <c r="F237">
        <v>27.01</v>
      </c>
      <c r="G237">
        <v>1973</v>
      </c>
      <c r="H237">
        <v>8.9499999999999993</v>
      </c>
    </row>
    <row r="238" spans="1:8" x14ac:dyDescent="0.2">
      <c r="A238">
        <v>1974</v>
      </c>
      <c r="B238">
        <v>6.01</v>
      </c>
      <c r="C238">
        <v>1974</v>
      </c>
      <c r="D238">
        <v>7.72</v>
      </c>
      <c r="E238">
        <v>1974</v>
      </c>
      <c r="F238">
        <v>26.54</v>
      </c>
      <c r="G238">
        <v>1974</v>
      </c>
      <c r="H238">
        <v>8.4700000000000006</v>
      </c>
    </row>
    <row r="239" spans="1:8" x14ac:dyDescent="0.2">
      <c r="A239">
        <v>1975</v>
      </c>
      <c r="B239">
        <v>6.75</v>
      </c>
      <c r="C239">
        <v>1975</v>
      </c>
      <c r="D239">
        <v>7.09</v>
      </c>
      <c r="E239">
        <v>1975</v>
      </c>
      <c r="F239">
        <v>26.78</v>
      </c>
      <c r="G239">
        <v>1975</v>
      </c>
      <c r="H239">
        <v>8.74</v>
      </c>
    </row>
    <row r="240" spans="1:8" x14ac:dyDescent="0.2">
      <c r="A240">
        <v>1976</v>
      </c>
      <c r="B240">
        <v>5.47</v>
      </c>
      <c r="C240">
        <v>1976</v>
      </c>
      <c r="D240">
        <v>7.46</v>
      </c>
      <c r="E240">
        <v>1976</v>
      </c>
      <c r="F240">
        <v>26.81</v>
      </c>
      <c r="G240">
        <v>1976</v>
      </c>
      <c r="H240">
        <v>8.35</v>
      </c>
    </row>
    <row r="241" spans="1:8" x14ac:dyDescent="0.2">
      <c r="A241">
        <v>1977</v>
      </c>
      <c r="B241">
        <v>6.19</v>
      </c>
      <c r="C241">
        <v>1977</v>
      </c>
      <c r="D241">
        <v>7.63</v>
      </c>
      <c r="E241">
        <v>1977</v>
      </c>
      <c r="F241">
        <v>27.07</v>
      </c>
      <c r="G241">
        <v>1977</v>
      </c>
      <c r="H241">
        <v>8.85</v>
      </c>
    </row>
    <row r="242" spans="1:8" x14ac:dyDescent="0.2">
      <c r="A242">
        <v>1978</v>
      </c>
      <c r="B242">
        <v>5.24</v>
      </c>
      <c r="C242">
        <v>1978</v>
      </c>
      <c r="D242">
        <v>7.78</v>
      </c>
      <c r="E242">
        <v>1978</v>
      </c>
      <c r="F242">
        <v>26.98</v>
      </c>
      <c r="G242">
        <v>1978</v>
      </c>
      <c r="H242">
        <v>8.69</v>
      </c>
    </row>
    <row r="243" spans="1:8" x14ac:dyDescent="0.2">
      <c r="A243">
        <v>1979</v>
      </c>
      <c r="B243">
        <v>5.9</v>
      </c>
      <c r="C243">
        <v>1979</v>
      </c>
      <c r="D243">
        <v>7.88</v>
      </c>
      <c r="E243">
        <v>1979</v>
      </c>
      <c r="F243">
        <v>26.91</v>
      </c>
      <c r="G243">
        <v>1979</v>
      </c>
      <c r="H243">
        <v>8.73</v>
      </c>
    </row>
    <row r="244" spans="1:8" x14ac:dyDescent="0.2">
      <c r="A244">
        <v>1980</v>
      </c>
      <c r="B244">
        <v>5.48</v>
      </c>
      <c r="C244">
        <v>1980</v>
      </c>
      <c r="D244">
        <v>7.75</v>
      </c>
      <c r="E244">
        <v>1980</v>
      </c>
      <c r="F244">
        <v>27.26</v>
      </c>
      <c r="G244">
        <v>1980</v>
      </c>
      <c r="H244">
        <v>8.98</v>
      </c>
    </row>
    <row r="245" spans="1:8" x14ac:dyDescent="0.2">
      <c r="A245">
        <v>1981</v>
      </c>
      <c r="B245">
        <v>6.16</v>
      </c>
      <c r="C245">
        <v>1981</v>
      </c>
      <c r="D245">
        <v>8.23</v>
      </c>
      <c r="E245">
        <v>1981</v>
      </c>
      <c r="F245">
        <v>26.99</v>
      </c>
      <c r="G245">
        <v>1981</v>
      </c>
      <c r="H245">
        <v>9.17</v>
      </c>
    </row>
    <row r="246" spans="1:8" x14ac:dyDescent="0.2">
      <c r="A246">
        <v>1982</v>
      </c>
      <c r="B246">
        <v>6.04</v>
      </c>
      <c r="C246">
        <v>1982</v>
      </c>
      <c r="D246">
        <v>7.35</v>
      </c>
      <c r="E246">
        <v>1982</v>
      </c>
      <c r="F246">
        <v>27.16</v>
      </c>
      <c r="G246">
        <v>1982</v>
      </c>
      <c r="H246">
        <v>8.64</v>
      </c>
    </row>
    <row r="247" spans="1:8" x14ac:dyDescent="0.2">
      <c r="A247">
        <v>1983</v>
      </c>
      <c r="B247">
        <v>6.78</v>
      </c>
      <c r="C247">
        <v>1983</v>
      </c>
      <c r="D247">
        <v>7.94</v>
      </c>
      <c r="E247">
        <v>1983</v>
      </c>
      <c r="F247">
        <v>27.37</v>
      </c>
      <c r="G247">
        <v>1983</v>
      </c>
      <c r="H247">
        <v>9.0299999999999994</v>
      </c>
    </row>
    <row r="248" spans="1:8" x14ac:dyDescent="0.2">
      <c r="A248">
        <v>1984</v>
      </c>
      <c r="B248">
        <v>6.42</v>
      </c>
      <c r="C248">
        <v>1984</v>
      </c>
      <c r="D248">
        <v>7.41</v>
      </c>
      <c r="E248">
        <v>1984</v>
      </c>
      <c r="F248">
        <v>26.89</v>
      </c>
      <c r="G248">
        <v>1984</v>
      </c>
      <c r="H248">
        <v>8.69</v>
      </c>
    </row>
    <row r="249" spans="1:8" x14ac:dyDescent="0.2">
      <c r="A249">
        <v>1985</v>
      </c>
      <c r="B249">
        <v>6.13</v>
      </c>
      <c r="C249">
        <v>1985</v>
      </c>
      <c r="D249">
        <v>6.71</v>
      </c>
      <c r="E249">
        <v>1985</v>
      </c>
      <c r="F249">
        <v>26.8</v>
      </c>
      <c r="G249">
        <v>1985</v>
      </c>
      <c r="H249">
        <v>8.66</v>
      </c>
    </row>
    <row r="250" spans="1:8" x14ac:dyDescent="0.2">
      <c r="A250">
        <v>1986</v>
      </c>
      <c r="B250">
        <v>6.56</v>
      </c>
      <c r="C250">
        <v>1986</v>
      </c>
      <c r="D250">
        <v>8.25</v>
      </c>
      <c r="E250">
        <v>1986</v>
      </c>
      <c r="F250">
        <v>26.89</v>
      </c>
      <c r="G250">
        <v>1986</v>
      </c>
      <c r="H250">
        <v>8.83</v>
      </c>
    </row>
    <row r="251" spans="1:8" x14ac:dyDescent="0.2">
      <c r="A251">
        <v>1987</v>
      </c>
      <c r="B251">
        <v>7.46</v>
      </c>
      <c r="C251">
        <v>1987</v>
      </c>
      <c r="D251">
        <v>8.67</v>
      </c>
      <c r="E251">
        <v>1987</v>
      </c>
      <c r="F251">
        <v>27.42</v>
      </c>
      <c r="G251">
        <v>1987</v>
      </c>
      <c r="H251">
        <v>8.99</v>
      </c>
    </row>
    <row r="252" spans="1:8" x14ac:dyDescent="0.2">
      <c r="A252">
        <v>1988</v>
      </c>
      <c r="B252">
        <v>6.56</v>
      </c>
      <c r="C252">
        <v>1988</v>
      </c>
      <c r="D252">
        <v>8.1</v>
      </c>
      <c r="E252">
        <v>1988</v>
      </c>
      <c r="F252">
        <v>27.29</v>
      </c>
      <c r="G252">
        <v>1988</v>
      </c>
      <c r="H252">
        <v>9.1999999999999993</v>
      </c>
    </row>
    <row r="253" spans="1:8" x14ac:dyDescent="0.2">
      <c r="A253">
        <v>1989</v>
      </c>
      <c r="B253">
        <v>5.7</v>
      </c>
      <c r="C253">
        <v>1989</v>
      </c>
      <c r="D253">
        <v>7.87</v>
      </c>
      <c r="E253">
        <v>1989</v>
      </c>
      <c r="F253">
        <v>26.97</v>
      </c>
      <c r="G253">
        <v>1989</v>
      </c>
      <c r="H253">
        <v>8.92</v>
      </c>
    </row>
    <row r="254" spans="1:8" x14ac:dyDescent="0.2">
      <c r="A254">
        <v>1990</v>
      </c>
      <c r="B254">
        <v>7.41</v>
      </c>
      <c r="C254">
        <v>1990</v>
      </c>
      <c r="D254">
        <v>8.09</v>
      </c>
      <c r="E254">
        <v>1990</v>
      </c>
      <c r="F254">
        <v>27.28</v>
      </c>
      <c r="G254">
        <v>1990</v>
      </c>
      <c r="H254">
        <v>9.23</v>
      </c>
    </row>
    <row r="255" spans="1:8" x14ac:dyDescent="0.2">
      <c r="A255">
        <v>1991</v>
      </c>
      <c r="B255">
        <v>7.55</v>
      </c>
      <c r="C255">
        <v>1991</v>
      </c>
      <c r="D255">
        <v>8.1999999999999993</v>
      </c>
      <c r="E255">
        <v>1991</v>
      </c>
      <c r="F255">
        <v>27.24</v>
      </c>
      <c r="G255">
        <v>1991</v>
      </c>
      <c r="H255">
        <v>9.18</v>
      </c>
    </row>
    <row r="256" spans="1:8" x14ac:dyDescent="0.2">
      <c r="A256">
        <v>1992</v>
      </c>
      <c r="B256">
        <v>5.79</v>
      </c>
      <c r="C256">
        <v>1992</v>
      </c>
      <c r="D256">
        <v>9.0299999999999994</v>
      </c>
      <c r="E256">
        <v>1992</v>
      </c>
      <c r="F256">
        <v>27.25</v>
      </c>
      <c r="G256">
        <v>1992</v>
      </c>
      <c r="H256">
        <v>8.84</v>
      </c>
    </row>
    <row r="257" spans="1:8" x14ac:dyDescent="0.2">
      <c r="A257">
        <v>1993</v>
      </c>
      <c r="B257">
        <v>5.87</v>
      </c>
      <c r="C257">
        <v>1993</v>
      </c>
      <c r="D257">
        <v>7.68</v>
      </c>
      <c r="E257">
        <v>1993</v>
      </c>
      <c r="F257">
        <v>27.02</v>
      </c>
      <c r="G257">
        <v>1993</v>
      </c>
      <c r="H257">
        <v>8.8699999999999992</v>
      </c>
    </row>
    <row r="258" spans="1:8" x14ac:dyDescent="0.2">
      <c r="A258">
        <v>1994</v>
      </c>
      <c r="B258">
        <v>5.95</v>
      </c>
      <c r="C258">
        <v>1994</v>
      </c>
      <c r="D258">
        <v>8.35</v>
      </c>
      <c r="E258">
        <v>1994</v>
      </c>
      <c r="F258">
        <v>27.48</v>
      </c>
      <c r="G258">
        <v>1994</v>
      </c>
      <c r="H258">
        <v>9.0399999999999991</v>
      </c>
    </row>
    <row r="259" spans="1:8" x14ac:dyDescent="0.2">
      <c r="A259">
        <v>1995</v>
      </c>
      <c r="B259">
        <v>6.38</v>
      </c>
      <c r="C259">
        <v>1995</v>
      </c>
      <c r="D259">
        <v>8.6199999999999992</v>
      </c>
      <c r="E259">
        <v>1995</v>
      </c>
      <c r="F259">
        <v>27.4</v>
      </c>
      <c r="G259">
        <v>1995</v>
      </c>
      <c r="H259">
        <v>9.35</v>
      </c>
    </row>
    <row r="260" spans="1:8" x14ac:dyDescent="0.2">
      <c r="A260">
        <v>1996</v>
      </c>
      <c r="B260">
        <v>5.81</v>
      </c>
      <c r="C260">
        <v>1996</v>
      </c>
      <c r="D260">
        <v>7.61</v>
      </c>
      <c r="E260">
        <v>1996</v>
      </c>
      <c r="F260">
        <v>26.98</v>
      </c>
      <c r="G260">
        <v>1996</v>
      </c>
      <c r="H260">
        <v>9.0399999999999991</v>
      </c>
    </row>
    <row r="261" spans="1:8" x14ac:dyDescent="0.2">
      <c r="A261">
        <v>1997</v>
      </c>
      <c r="B261">
        <v>6</v>
      </c>
      <c r="C261">
        <v>1997</v>
      </c>
      <c r="D261">
        <v>8.41</v>
      </c>
      <c r="E261">
        <v>1997</v>
      </c>
      <c r="F261">
        <v>27.8</v>
      </c>
      <c r="G261">
        <v>1997</v>
      </c>
      <c r="H261">
        <v>9.1999999999999993</v>
      </c>
    </row>
    <row r="262" spans="1:8" x14ac:dyDescent="0.2">
      <c r="A262">
        <v>1998</v>
      </c>
      <c r="B262">
        <v>8.5399999999999991</v>
      </c>
      <c r="C262">
        <v>1998</v>
      </c>
      <c r="D262">
        <v>8.6999999999999993</v>
      </c>
      <c r="E262">
        <v>1998</v>
      </c>
      <c r="F262">
        <v>27.8</v>
      </c>
      <c r="G262">
        <v>1998</v>
      </c>
      <c r="H262">
        <v>9.52</v>
      </c>
    </row>
    <row r="263" spans="1:8" x14ac:dyDescent="0.2">
      <c r="A263">
        <v>1999</v>
      </c>
      <c r="B263">
        <v>7.75</v>
      </c>
      <c r="C263">
        <v>1999</v>
      </c>
      <c r="D263">
        <v>7.79</v>
      </c>
      <c r="E263">
        <v>1999</v>
      </c>
      <c r="F263">
        <v>27.12</v>
      </c>
      <c r="G263">
        <v>1999</v>
      </c>
      <c r="H263">
        <v>9.2899999999999991</v>
      </c>
    </row>
    <row r="264" spans="1:8" x14ac:dyDescent="0.2">
      <c r="A264">
        <v>2000</v>
      </c>
      <c r="B264">
        <v>6.67</v>
      </c>
      <c r="C264">
        <v>2000</v>
      </c>
      <c r="D264">
        <v>7.72</v>
      </c>
      <c r="E264">
        <v>2000</v>
      </c>
      <c r="F264">
        <v>26.96</v>
      </c>
      <c r="G264">
        <v>2000</v>
      </c>
      <c r="H264">
        <v>9.1999999999999993</v>
      </c>
    </row>
    <row r="265" spans="1:8" x14ac:dyDescent="0.2">
      <c r="A265">
        <v>2001</v>
      </c>
      <c r="B265">
        <v>7.76</v>
      </c>
      <c r="C265">
        <v>2001</v>
      </c>
      <c r="D265">
        <v>7.9</v>
      </c>
      <c r="E265">
        <v>2001</v>
      </c>
      <c r="F265">
        <v>27.27</v>
      </c>
      <c r="G265">
        <v>2001</v>
      </c>
      <c r="H265">
        <v>9.41</v>
      </c>
    </row>
    <row r="266" spans="1:8" x14ac:dyDescent="0.2">
      <c r="A266">
        <v>2002</v>
      </c>
      <c r="B266">
        <v>7.48</v>
      </c>
      <c r="C266">
        <v>2002</v>
      </c>
      <c r="D266">
        <v>8.0299999999999994</v>
      </c>
      <c r="E266">
        <v>2002</v>
      </c>
      <c r="F266">
        <v>27.51</v>
      </c>
      <c r="G266">
        <v>2002</v>
      </c>
      <c r="H266">
        <v>9.57</v>
      </c>
    </row>
    <row r="267" spans="1:8" x14ac:dyDescent="0.2">
      <c r="A267">
        <v>2003</v>
      </c>
      <c r="B267">
        <v>6.02</v>
      </c>
      <c r="C267">
        <v>2003</v>
      </c>
      <c r="D267">
        <v>8.74</v>
      </c>
      <c r="E267">
        <v>2003</v>
      </c>
      <c r="F267">
        <v>27.62</v>
      </c>
      <c r="G267">
        <v>2003</v>
      </c>
      <c r="H267">
        <v>9.5299999999999994</v>
      </c>
    </row>
    <row r="268" spans="1:8" x14ac:dyDescent="0.2">
      <c r="A268">
        <v>2004</v>
      </c>
      <c r="B268">
        <v>6.4</v>
      </c>
      <c r="C268">
        <v>2004</v>
      </c>
      <c r="D268">
        <v>9.0399999999999991</v>
      </c>
      <c r="E268">
        <v>2004</v>
      </c>
      <c r="F268">
        <v>27.47</v>
      </c>
      <c r="G268">
        <v>2004</v>
      </c>
      <c r="H268">
        <v>9.32</v>
      </c>
    </row>
    <row r="269" spans="1:8" x14ac:dyDescent="0.2">
      <c r="A269">
        <v>2005</v>
      </c>
      <c r="B269">
        <v>7.22</v>
      </c>
      <c r="C269">
        <v>2005</v>
      </c>
      <c r="D269">
        <v>8.57</v>
      </c>
      <c r="E269">
        <v>2005</v>
      </c>
      <c r="F269">
        <v>27.34</v>
      </c>
      <c r="G269">
        <v>2005</v>
      </c>
      <c r="H269">
        <v>9.6999999999999993</v>
      </c>
    </row>
    <row r="270" spans="1:8" x14ac:dyDescent="0.2">
      <c r="A270">
        <v>2006</v>
      </c>
      <c r="B270">
        <v>7.85</v>
      </c>
      <c r="C270">
        <v>2006</v>
      </c>
      <c r="D270">
        <v>8.49</v>
      </c>
      <c r="E270">
        <v>2006</v>
      </c>
      <c r="F270">
        <v>27.58</v>
      </c>
      <c r="G270">
        <v>2006</v>
      </c>
      <c r="H270">
        <v>9.5299999999999994</v>
      </c>
    </row>
    <row r="271" spans="1:8" x14ac:dyDescent="0.2">
      <c r="A271">
        <v>2007</v>
      </c>
      <c r="B271">
        <v>7.07</v>
      </c>
      <c r="C271">
        <v>2007</v>
      </c>
      <c r="D271">
        <v>8.0399999999999991</v>
      </c>
      <c r="E271">
        <v>2007</v>
      </c>
      <c r="F271">
        <v>27.61</v>
      </c>
      <c r="G271">
        <v>2007</v>
      </c>
      <c r="H271">
        <v>9.73</v>
      </c>
    </row>
    <row r="272" spans="1:8" x14ac:dyDescent="0.2">
      <c r="A272">
        <v>2008</v>
      </c>
      <c r="B272">
        <v>6.58</v>
      </c>
      <c r="C272">
        <v>2008</v>
      </c>
      <c r="D272">
        <v>7.57</v>
      </c>
      <c r="E272">
        <v>2008</v>
      </c>
      <c r="F272">
        <v>27.17</v>
      </c>
      <c r="G272">
        <v>2008</v>
      </c>
      <c r="H272">
        <v>9.43</v>
      </c>
    </row>
    <row r="273" spans="1:8" x14ac:dyDescent="0.2">
      <c r="A273">
        <v>2009</v>
      </c>
      <c r="B273">
        <v>6.28</v>
      </c>
      <c r="C273">
        <v>2009</v>
      </c>
      <c r="D273">
        <v>8.02</v>
      </c>
      <c r="E273">
        <v>2009</v>
      </c>
      <c r="F273">
        <v>27.42</v>
      </c>
      <c r="G273">
        <v>2009</v>
      </c>
      <c r="H273">
        <v>9.51</v>
      </c>
    </row>
    <row r="274" spans="1:8" x14ac:dyDescent="0.2">
      <c r="A274">
        <v>2010</v>
      </c>
      <c r="B274">
        <v>7.77</v>
      </c>
      <c r="C274">
        <v>2010</v>
      </c>
      <c r="D274">
        <v>8.25</v>
      </c>
      <c r="E274">
        <v>2010</v>
      </c>
      <c r="F274">
        <v>27.09</v>
      </c>
      <c r="G274">
        <v>2010</v>
      </c>
      <c r="H274">
        <v>9.6999999999999993</v>
      </c>
    </row>
    <row r="275" spans="1:8" x14ac:dyDescent="0.2">
      <c r="A275">
        <v>2011</v>
      </c>
      <c r="B275">
        <v>7.3</v>
      </c>
      <c r="C275">
        <v>2011</v>
      </c>
      <c r="D275">
        <v>7.35</v>
      </c>
      <c r="E275">
        <v>2011</v>
      </c>
      <c r="F275">
        <v>27.17</v>
      </c>
      <c r="G275">
        <v>2011</v>
      </c>
      <c r="H275">
        <v>9.52</v>
      </c>
    </row>
    <row r="276" spans="1:8" x14ac:dyDescent="0.2">
      <c r="A276">
        <v>2012</v>
      </c>
      <c r="B276">
        <v>8.66</v>
      </c>
      <c r="C276">
        <v>2012</v>
      </c>
      <c r="D276">
        <v>8.08</v>
      </c>
      <c r="E276">
        <v>2012</v>
      </c>
      <c r="F276">
        <v>27.51</v>
      </c>
      <c r="G276">
        <v>2012</v>
      </c>
      <c r="H276">
        <v>9.51</v>
      </c>
    </row>
    <row r="277" spans="1:8" x14ac:dyDescent="0.2">
      <c r="A277">
        <v>2013</v>
      </c>
      <c r="B277">
        <v>8.4600000000000009</v>
      </c>
      <c r="C277">
        <v>2013</v>
      </c>
      <c r="D277">
        <v>9.9499999999999993</v>
      </c>
      <c r="E277">
        <v>2013</v>
      </c>
      <c r="F277">
        <v>27.41</v>
      </c>
      <c r="G277">
        <v>2013</v>
      </c>
      <c r="H277">
        <v>9.61</v>
      </c>
    </row>
    <row r="278" spans="1:8" x14ac:dyDescent="0.2">
      <c r="G278">
        <v>2014</v>
      </c>
      <c r="H278">
        <v>9.57</v>
      </c>
    </row>
    <row r="279" spans="1:8" x14ac:dyDescent="0.2">
      <c r="G279">
        <v>2015</v>
      </c>
      <c r="H279">
        <v>9.83</v>
      </c>
    </row>
  </sheetData>
  <mergeCells count="4">
    <mergeCell ref="A5:B5"/>
    <mergeCell ref="C5:D5"/>
    <mergeCell ref="E5:F5"/>
    <mergeCell ref="G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workbookViewId="0">
      <selection activeCell="L22" sqref="L22"/>
    </sheetView>
  </sheetViews>
  <sheetFormatPr baseColWidth="10" defaultRowHeight="16" x14ac:dyDescent="0.2"/>
  <sheetData>
    <row r="1" spans="1:9" ht="24" x14ac:dyDescent="0.3">
      <c r="A1" s="5" t="s">
        <v>4</v>
      </c>
    </row>
    <row r="2" spans="1:9" x14ac:dyDescent="0.2">
      <c r="A2" s="3" t="s">
        <v>8</v>
      </c>
    </row>
    <row r="3" spans="1:9" x14ac:dyDescent="0.2">
      <c r="A3" t="s">
        <v>6</v>
      </c>
    </row>
    <row r="4" spans="1:9" x14ac:dyDescent="0.2">
      <c r="A4" s="3" t="s">
        <v>5</v>
      </c>
    </row>
    <row r="5" spans="1:9" x14ac:dyDescent="0.2">
      <c r="A5" t="s">
        <v>7</v>
      </c>
    </row>
    <row r="6" spans="1:9" x14ac:dyDescent="0.2">
      <c r="A6" s="3"/>
      <c r="I6" t="s">
        <v>9</v>
      </c>
    </row>
    <row r="7" spans="1:9" x14ac:dyDescent="0.2">
      <c r="I7" t="s">
        <v>10</v>
      </c>
    </row>
    <row r="8" spans="1:9" x14ac:dyDescent="0.2">
      <c r="A8" s="2" t="s">
        <v>31</v>
      </c>
      <c r="B8" s="2"/>
      <c r="C8" s="2" t="s">
        <v>30</v>
      </c>
      <c r="D8" s="2"/>
      <c r="E8" s="2" t="s">
        <v>29</v>
      </c>
      <c r="F8" s="2"/>
      <c r="G8" s="2" t="s">
        <v>0</v>
      </c>
      <c r="H8" s="2"/>
      <c r="I8" t="s">
        <v>3</v>
      </c>
    </row>
    <row r="9" spans="1:9" x14ac:dyDescent="0.2">
      <c r="A9" s="1" t="s">
        <v>1</v>
      </c>
      <c r="B9" s="1" t="s">
        <v>2</v>
      </c>
      <c r="C9" s="1" t="s">
        <v>1</v>
      </c>
      <c r="D9" s="1" t="s">
        <v>2</v>
      </c>
      <c r="E9" s="1" t="s">
        <v>1</v>
      </c>
      <c r="F9" s="1" t="s">
        <v>2</v>
      </c>
      <c r="G9" s="1" t="s">
        <v>1</v>
      </c>
      <c r="H9" s="1" t="s">
        <v>2</v>
      </c>
    </row>
    <row r="10" spans="1:9" x14ac:dyDescent="0.2">
      <c r="A10">
        <v>1828</v>
      </c>
      <c r="B10">
        <v>6.82</v>
      </c>
      <c r="C10">
        <v>1828</v>
      </c>
      <c r="D10">
        <v>7.13</v>
      </c>
      <c r="E10">
        <v>1828</v>
      </c>
      <c r="F10">
        <v>26.94</v>
      </c>
      <c r="G10">
        <v>1828</v>
      </c>
      <c r="H10">
        <v>8.17</v>
      </c>
      <c r="I10" t="b">
        <f>OR(ISBLANK(B10),ISBLANK(D10),ISBLANK(F10),ISBLANK(H10))</f>
        <v>0</v>
      </c>
    </row>
    <row r="11" spans="1:9" x14ac:dyDescent="0.2">
      <c r="A11">
        <v>1829</v>
      </c>
      <c r="B11">
        <v>5.46</v>
      </c>
      <c r="C11">
        <v>1829</v>
      </c>
      <c r="D11">
        <v>6.8</v>
      </c>
      <c r="E11">
        <v>1829</v>
      </c>
      <c r="F11">
        <v>26.23</v>
      </c>
      <c r="G11">
        <v>1829</v>
      </c>
      <c r="H11">
        <v>7.94</v>
      </c>
      <c r="I11" t="b">
        <f t="shared" ref="I11:I74" si="0">OR(ISBLANK(B11),ISBLANK(D11),ISBLANK(F11),ISBLANK(H11))</f>
        <v>0</v>
      </c>
    </row>
    <row r="12" spans="1:9" x14ac:dyDescent="0.2">
      <c r="A12">
        <v>1830</v>
      </c>
      <c r="B12">
        <v>6.23</v>
      </c>
      <c r="C12">
        <v>1830</v>
      </c>
      <c r="E12">
        <v>1830</v>
      </c>
      <c r="F12">
        <v>26.92</v>
      </c>
      <c r="G12">
        <v>1830</v>
      </c>
      <c r="H12">
        <v>8.52</v>
      </c>
      <c r="I12" t="b">
        <f t="shared" si="0"/>
        <v>1</v>
      </c>
    </row>
    <row r="13" spans="1:9" x14ac:dyDescent="0.2">
      <c r="A13">
        <v>1831</v>
      </c>
      <c r="B13">
        <v>4.96</v>
      </c>
      <c r="C13">
        <v>1831</v>
      </c>
      <c r="E13">
        <v>1831</v>
      </c>
      <c r="F13">
        <v>25.98</v>
      </c>
      <c r="G13">
        <v>1831</v>
      </c>
      <c r="H13">
        <v>7.64</v>
      </c>
      <c r="I13" t="b">
        <f t="shared" si="0"/>
        <v>1</v>
      </c>
    </row>
    <row r="14" spans="1:9" x14ac:dyDescent="0.2">
      <c r="A14">
        <v>1832</v>
      </c>
      <c r="B14">
        <v>5.9</v>
      </c>
      <c r="C14">
        <v>1832</v>
      </c>
      <c r="D14">
        <v>3.52</v>
      </c>
      <c r="E14">
        <v>1832</v>
      </c>
      <c r="F14">
        <v>25.48</v>
      </c>
      <c r="G14">
        <v>1832</v>
      </c>
      <c r="H14">
        <v>7.45</v>
      </c>
      <c r="I14" t="b">
        <f t="shared" si="0"/>
        <v>0</v>
      </c>
    </row>
    <row r="15" spans="1:9" x14ac:dyDescent="0.2">
      <c r="A15">
        <v>1833</v>
      </c>
      <c r="B15">
        <v>5.88</v>
      </c>
      <c r="C15">
        <v>1833</v>
      </c>
      <c r="D15">
        <v>7.48</v>
      </c>
      <c r="E15">
        <v>1833</v>
      </c>
      <c r="G15">
        <v>1833</v>
      </c>
      <c r="H15">
        <v>8.01</v>
      </c>
      <c r="I15" t="b">
        <f t="shared" si="0"/>
        <v>1</v>
      </c>
    </row>
    <row r="16" spans="1:9" x14ac:dyDescent="0.2">
      <c r="A16">
        <v>1834</v>
      </c>
      <c r="B16">
        <v>6.16</v>
      </c>
      <c r="C16">
        <v>1834</v>
      </c>
      <c r="D16">
        <v>7.1</v>
      </c>
      <c r="E16">
        <v>1834</v>
      </c>
      <c r="F16">
        <v>23.93</v>
      </c>
      <c r="G16">
        <v>1834</v>
      </c>
      <c r="H16">
        <v>8.15</v>
      </c>
      <c r="I16" t="b">
        <f t="shared" si="0"/>
        <v>0</v>
      </c>
    </row>
    <row r="17" spans="1:9" x14ac:dyDescent="0.2">
      <c r="A17">
        <v>1835</v>
      </c>
      <c r="B17">
        <v>5.1100000000000003</v>
      </c>
      <c r="C17">
        <v>1835</v>
      </c>
      <c r="D17">
        <v>5.58</v>
      </c>
      <c r="E17">
        <v>1835</v>
      </c>
      <c r="F17">
        <v>25.8</v>
      </c>
      <c r="G17">
        <v>1835</v>
      </c>
      <c r="H17">
        <v>7.39</v>
      </c>
      <c r="I17" t="b">
        <f t="shared" si="0"/>
        <v>0</v>
      </c>
    </row>
    <row r="18" spans="1:9" x14ac:dyDescent="0.2">
      <c r="A18">
        <v>1836</v>
      </c>
      <c r="B18">
        <v>4.2699999999999996</v>
      </c>
      <c r="C18">
        <v>1836</v>
      </c>
      <c r="D18">
        <v>6.74</v>
      </c>
      <c r="E18">
        <v>1836</v>
      </c>
      <c r="F18">
        <v>25.78</v>
      </c>
      <c r="G18">
        <v>1836</v>
      </c>
      <c r="H18">
        <v>7.7</v>
      </c>
      <c r="I18" t="b">
        <f t="shared" si="0"/>
        <v>0</v>
      </c>
    </row>
    <row r="19" spans="1:9" x14ac:dyDescent="0.2">
      <c r="A19">
        <v>1837</v>
      </c>
      <c r="B19">
        <v>4.8899999999999997</v>
      </c>
      <c r="C19">
        <v>1837</v>
      </c>
      <c r="D19">
        <v>6.81</v>
      </c>
      <c r="E19">
        <v>1837</v>
      </c>
      <c r="F19">
        <v>26.02</v>
      </c>
      <c r="G19">
        <v>1837</v>
      </c>
      <c r="H19">
        <v>7.38</v>
      </c>
      <c r="I19" t="b">
        <f t="shared" si="0"/>
        <v>0</v>
      </c>
    </row>
    <row r="20" spans="1:9" x14ac:dyDescent="0.2">
      <c r="A20">
        <v>1838</v>
      </c>
      <c r="B20">
        <v>4.4800000000000004</v>
      </c>
      <c r="C20">
        <v>1838</v>
      </c>
      <c r="D20">
        <v>6.59</v>
      </c>
      <c r="E20">
        <v>1838</v>
      </c>
      <c r="F20">
        <v>25.85</v>
      </c>
      <c r="G20">
        <v>1838</v>
      </c>
      <c r="H20">
        <v>7.51</v>
      </c>
      <c r="I20" t="b">
        <f t="shared" si="0"/>
        <v>0</v>
      </c>
    </row>
    <row r="21" spans="1:9" x14ac:dyDescent="0.2">
      <c r="A21">
        <v>1839</v>
      </c>
      <c r="B21">
        <v>5.62</v>
      </c>
      <c r="C21">
        <v>1839</v>
      </c>
      <c r="D21">
        <v>7.3</v>
      </c>
      <c r="E21">
        <v>1839</v>
      </c>
      <c r="F21">
        <v>26.11</v>
      </c>
      <c r="G21">
        <v>1839</v>
      </c>
      <c r="H21">
        <v>7.63</v>
      </c>
      <c r="I21" t="b">
        <f t="shared" si="0"/>
        <v>0</v>
      </c>
    </row>
    <row r="22" spans="1:9" x14ac:dyDescent="0.2">
      <c r="A22">
        <v>1840</v>
      </c>
      <c r="B22">
        <v>5.88</v>
      </c>
      <c r="C22">
        <v>1840</v>
      </c>
      <c r="D22">
        <v>6.69</v>
      </c>
      <c r="E22">
        <v>1840</v>
      </c>
      <c r="F22">
        <v>26.13</v>
      </c>
      <c r="G22">
        <v>1840</v>
      </c>
      <c r="H22">
        <v>7.8</v>
      </c>
      <c r="I22" t="b">
        <f t="shared" si="0"/>
        <v>0</v>
      </c>
    </row>
    <row r="23" spans="1:9" x14ac:dyDescent="0.2">
      <c r="A23">
        <v>1841</v>
      </c>
      <c r="B23">
        <v>5.33</v>
      </c>
      <c r="C23">
        <v>1841</v>
      </c>
      <c r="D23">
        <v>6.81</v>
      </c>
      <c r="E23">
        <v>1841</v>
      </c>
      <c r="F23">
        <v>25.84</v>
      </c>
      <c r="G23">
        <v>1841</v>
      </c>
      <c r="H23">
        <v>7.69</v>
      </c>
      <c r="I23" t="b">
        <f t="shared" si="0"/>
        <v>0</v>
      </c>
    </row>
    <row r="24" spans="1:9" x14ac:dyDescent="0.2">
      <c r="A24">
        <v>1842</v>
      </c>
      <c r="B24">
        <v>5.75</v>
      </c>
      <c r="C24">
        <v>1842</v>
      </c>
      <c r="D24">
        <v>6.88</v>
      </c>
      <c r="E24">
        <v>1842</v>
      </c>
      <c r="F24">
        <v>26.24</v>
      </c>
      <c r="G24">
        <v>1842</v>
      </c>
      <c r="H24">
        <v>8.02</v>
      </c>
      <c r="I24" t="b">
        <f t="shared" si="0"/>
        <v>0</v>
      </c>
    </row>
    <row r="25" spans="1:9" x14ac:dyDescent="0.2">
      <c r="A25">
        <v>1843</v>
      </c>
      <c r="B25">
        <v>4.8099999999999996</v>
      </c>
      <c r="C25">
        <v>1843</v>
      </c>
      <c r="D25">
        <v>6.55</v>
      </c>
      <c r="E25">
        <v>1843</v>
      </c>
      <c r="F25">
        <v>26.1</v>
      </c>
      <c r="G25">
        <v>1843</v>
      </c>
      <c r="H25">
        <v>8.17</v>
      </c>
      <c r="I25" t="b">
        <f t="shared" si="0"/>
        <v>0</v>
      </c>
    </row>
    <row r="26" spans="1:9" x14ac:dyDescent="0.2">
      <c r="A26">
        <v>1844</v>
      </c>
      <c r="B26">
        <v>5.8</v>
      </c>
      <c r="C26">
        <v>1844</v>
      </c>
      <c r="D26">
        <v>6.41</v>
      </c>
      <c r="E26">
        <v>1844</v>
      </c>
      <c r="F26">
        <v>25.64</v>
      </c>
      <c r="G26">
        <v>1844</v>
      </c>
      <c r="H26">
        <v>7.65</v>
      </c>
      <c r="I26" t="b">
        <f t="shared" si="0"/>
        <v>0</v>
      </c>
    </row>
    <row r="27" spans="1:9" x14ac:dyDescent="0.2">
      <c r="A27">
        <v>1845</v>
      </c>
      <c r="B27">
        <v>5.81</v>
      </c>
      <c r="C27">
        <v>1845</v>
      </c>
      <c r="D27">
        <v>6.88</v>
      </c>
      <c r="E27">
        <v>1845</v>
      </c>
      <c r="F27">
        <v>25.69</v>
      </c>
      <c r="G27">
        <v>1845</v>
      </c>
      <c r="H27">
        <v>7.85</v>
      </c>
      <c r="I27" t="b">
        <f t="shared" si="0"/>
        <v>0</v>
      </c>
    </row>
    <row r="28" spans="1:9" x14ac:dyDescent="0.2">
      <c r="A28">
        <v>1846</v>
      </c>
      <c r="B28">
        <v>6.47</v>
      </c>
      <c r="C28">
        <v>1846</v>
      </c>
      <c r="E28">
        <v>1846</v>
      </c>
      <c r="F28">
        <v>26.5</v>
      </c>
      <c r="G28">
        <v>1846</v>
      </c>
      <c r="H28">
        <v>8.5500000000000007</v>
      </c>
      <c r="I28" t="b">
        <f t="shared" si="0"/>
        <v>1</v>
      </c>
    </row>
    <row r="29" spans="1:9" x14ac:dyDescent="0.2">
      <c r="A29">
        <v>1847</v>
      </c>
      <c r="B29">
        <v>5.1100000000000003</v>
      </c>
      <c r="C29">
        <v>1847</v>
      </c>
      <c r="D29">
        <v>8.99</v>
      </c>
      <c r="E29">
        <v>1847</v>
      </c>
      <c r="F29">
        <v>26.25</v>
      </c>
      <c r="G29">
        <v>1847</v>
      </c>
      <c r="H29">
        <v>8.09</v>
      </c>
      <c r="I29" t="b">
        <f t="shared" si="0"/>
        <v>0</v>
      </c>
    </row>
    <row r="30" spans="1:9" x14ac:dyDescent="0.2">
      <c r="A30">
        <v>1848</v>
      </c>
      <c r="B30">
        <v>5.68</v>
      </c>
      <c r="C30">
        <v>1848</v>
      </c>
      <c r="D30">
        <v>6.6</v>
      </c>
      <c r="E30">
        <v>1848</v>
      </c>
      <c r="F30">
        <v>26.22</v>
      </c>
      <c r="G30">
        <v>1848</v>
      </c>
      <c r="H30">
        <v>7.98</v>
      </c>
      <c r="I30" t="b">
        <f t="shared" si="0"/>
        <v>0</v>
      </c>
    </row>
    <row r="31" spans="1:9" x14ac:dyDescent="0.2">
      <c r="A31">
        <v>1849</v>
      </c>
      <c r="B31">
        <v>5.18</v>
      </c>
      <c r="C31">
        <v>1849</v>
      </c>
      <c r="D31">
        <v>6.68</v>
      </c>
      <c r="E31">
        <v>1849</v>
      </c>
      <c r="F31">
        <v>26.64</v>
      </c>
      <c r="G31">
        <v>1849</v>
      </c>
      <c r="H31">
        <v>7.98</v>
      </c>
      <c r="I31" t="b">
        <f t="shared" si="0"/>
        <v>0</v>
      </c>
    </row>
    <row r="32" spans="1:9" x14ac:dyDescent="0.2">
      <c r="A32">
        <v>1850</v>
      </c>
      <c r="B32">
        <v>5.45</v>
      </c>
      <c r="C32">
        <v>1850</v>
      </c>
      <c r="D32">
        <v>7.06</v>
      </c>
      <c r="E32">
        <v>1850</v>
      </c>
      <c r="F32">
        <v>26.49</v>
      </c>
      <c r="G32">
        <v>1850</v>
      </c>
      <c r="H32">
        <v>7.9</v>
      </c>
      <c r="I32" t="b">
        <f t="shared" si="0"/>
        <v>0</v>
      </c>
    </row>
    <row r="33" spans="1:9" x14ac:dyDescent="0.2">
      <c r="A33">
        <v>1851</v>
      </c>
      <c r="B33">
        <v>5.45</v>
      </c>
      <c r="C33">
        <v>1851</v>
      </c>
      <c r="D33">
        <v>7.79</v>
      </c>
      <c r="E33">
        <v>1851</v>
      </c>
      <c r="F33">
        <v>26.32</v>
      </c>
      <c r="G33">
        <v>1851</v>
      </c>
      <c r="H33">
        <v>8.18</v>
      </c>
      <c r="I33" t="b">
        <f t="shared" si="0"/>
        <v>0</v>
      </c>
    </row>
    <row r="34" spans="1:9" x14ac:dyDescent="0.2">
      <c r="A34">
        <v>1852</v>
      </c>
      <c r="B34">
        <v>5.27</v>
      </c>
      <c r="C34">
        <v>1852</v>
      </c>
      <c r="D34">
        <v>7.08</v>
      </c>
      <c r="E34">
        <v>1852</v>
      </c>
      <c r="F34">
        <v>25.97</v>
      </c>
      <c r="G34">
        <v>1852</v>
      </c>
      <c r="H34">
        <v>8.1</v>
      </c>
      <c r="I34" t="b">
        <f t="shared" si="0"/>
        <v>0</v>
      </c>
    </row>
    <row r="35" spans="1:9" x14ac:dyDescent="0.2">
      <c r="A35">
        <v>1853</v>
      </c>
      <c r="B35">
        <v>5.7</v>
      </c>
      <c r="C35">
        <v>1853</v>
      </c>
      <c r="D35">
        <v>7.61</v>
      </c>
      <c r="E35">
        <v>1853</v>
      </c>
      <c r="F35">
        <v>26.28</v>
      </c>
      <c r="G35">
        <v>1853</v>
      </c>
      <c r="H35">
        <v>8.0399999999999991</v>
      </c>
      <c r="I35" t="b">
        <f t="shared" si="0"/>
        <v>0</v>
      </c>
    </row>
    <row r="36" spans="1:9" x14ac:dyDescent="0.2">
      <c r="A36">
        <v>1854</v>
      </c>
      <c r="B36">
        <v>5.9</v>
      </c>
      <c r="C36">
        <v>1854</v>
      </c>
      <c r="D36">
        <v>6.99</v>
      </c>
      <c r="E36">
        <v>1854</v>
      </c>
      <c r="F36">
        <v>26.22</v>
      </c>
      <c r="G36">
        <v>1854</v>
      </c>
      <c r="H36">
        <v>8.2100000000000009</v>
      </c>
      <c r="I36" t="b">
        <f t="shared" si="0"/>
        <v>0</v>
      </c>
    </row>
    <row r="37" spans="1:9" x14ac:dyDescent="0.2">
      <c r="A37">
        <v>1855</v>
      </c>
      <c r="B37">
        <v>5.16</v>
      </c>
      <c r="C37">
        <v>1855</v>
      </c>
      <c r="D37">
        <v>7.31</v>
      </c>
      <c r="E37">
        <v>1855</v>
      </c>
      <c r="F37">
        <v>26.44</v>
      </c>
      <c r="G37">
        <v>1855</v>
      </c>
      <c r="H37">
        <v>8.11</v>
      </c>
      <c r="I37" t="b">
        <f t="shared" si="0"/>
        <v>0</v>
      </c>
    </row>
    <row r="38" spans="1:9" x14ac:dyDescent="0.2">
      <c r="A38">
        <v>1856</v>
      </c>
      <c r="B38">
        <v>4.26</v>
      </c>
      <c r="C38">
        <v>1856</v>
      </c>
      <c r="D38">
        <v>7.44</v>
      </c>
      <c r="E38">
        <v>1856</v>
      </c>
      <c r="F38">
        <v>26.93</v>
      </c>
      <c r="G38">
        <v>1856</v>
      </c>
      <c r="H38">
        <v>8</v>
      </c>
      <c r="I38" t="b">
        <f t="shared" si="0"/>
        <v>0</v>
      </c>
    </row>
    <row r="39" spans="1:9" x14ac:dyDescent="0.2">
      <c r="A39">
        <v>1857</v>
      </c>
      <c r="B39">
        <v>4.6399999999999997</v>
      </c>
      <c r="C39">
        <v>1857</v>
      </c>
      <c r="D39">
        <v>7.91</v>
      </c>
      <c r="E39">
        <v>1857</v>
      </c>
      <c r="F39">
        <v>25.69</v>
      </c>
      <c r="G39">
        <v>1857</v>
      </c>
      <c r="H39">
        <v>7.76</v>
      </c>
      <c r="I39" t="b">
        <f t="shared" si="0"/>
        <v>0</v>
      </c>
    </row>
    <row r="40" spans="1:9" x14ac:dyDescent="0.2">
      <c r="A40">
        <v>1858</v>
      </c>
      <c r="B40">
        <v>5.93</v>
      </c>
      <c r="C40">
        <v>1858</v>
      </c>
      <c r="D40">
        <v>6.91</v>
      </c>
      <c r="E40">
        <v>1858</v>
      </c>
      <c r="F40">
        <v>25.82</v>
      </c>
      <c r="G40">
        <v>1858</v>
      </c>
      <c r="H40">
        <v>8.1</v>
      </c>
      <c r="I40" t="b">
        <f t="shared" si="0"/>
        <v>0</v>
      </c>
    </row>
    <row r="41" spans="1:9" x14ac:dyDescent="0.2">
      <c r="A41">
        <v>1859</v>
      </c>
      <c r="B41">
        <v>5.54</v>
      </c>
      <c r="C41">
        <v>1859</v>
      </c>
      <c r="D41">
        <v>6.27</v>
      </c>
      <c r="E41">
        <v>1859</v>
      </c>
      <c r="F41">
        <v>26</v>
      </c>
      <c r="G41">
        <v>1859</v>
      </c>
      <c r="H41">
        <v>8.25</v>
      </c>
      <c r="I41" t="b">
        <f t="shared" si="0"/>
        <v>0</v>
      </c>
    </row>
    <row r="42" spans="1:9" x14ac:dyDescent="0.2">
      <c r="A42">
        <v>1860</v>
      </c>
      <c r="B42">
        <v>5.58</v>
      </c>
      <c r="C42">
        <v>1860</v>
      </c>
      <c r="D42">
        <v>7.63</v>
      </c>
      <c r="E42">
        <v>1860</v>
      </c>
      <c r="F42">
        <v>26.09</v>
      </c>
      <c r="G42">
        <v>1860</v>
      </c>
      <c r="H42">
        <v>7.96</v>
      </c>
      <c r="I42" t="b">
        <f t="shared" si="0"/>
        <v>0</v>
      </c>
    </row>
    <row r="43" spans="1:9" x14ac:dyDescent="0.2">
      <c r="A43">
        <v>1861</v>
      </c>
      <c r="B43">
        <v>5.45</v>
      </c>
      <c r="C43">
        <v>1861</v>
      </c>
      <c r="D43">
        <v>7.18</v>
      </c>
      <c r="E43">
        <v>1861</v>
      </c>
      <c r="F43">
        <v>26.36</v>
      </c>
      <c r="G43">
        <v>1861</v>
      </c>
      <c r="H43">
        <v>7.85</v>
      </c>
      <c r="I43" t="b">
        <f t="shared" si="0"/>
        <v>0</v>
      </c>
    </row>
    <row r="44" spans="1:9" x14ac:dyDescent="0.2">
      <c r="A44">
        <v>1862</v>
      </c>
      <c r="B44">
        <v>5.21</v>
      </c>
      <c r="C44">
        <v>1862</v>
      </c>
      <c r="D44">
        <v>6.36</v>
      </c>
      <c r="E44">
        <v>1862</v>
      </c>
      <c r="F44">
        <v>26.33</v>
      </c>
      <c r="G44">
        <v>1862</v>
      </c>
      <c r="H44">
        <v>7.56</v>
      </c>
      <c r="I44" t="b">
        <f t="shared" si="0"/>
        <v>0</v>
      </c>
    </row>
    <row r="45" spans="1:9" x14ac:dyDescent="0.2">
      <c r="A45">
        <v>1863</v>
      </c>
      <c r="B45">
        <v>5.36</v>
      </c>
      <c r="C45">
        <v>1863</v>
      </c>
      <c r="D45">
        <v>7.44</v>
      </c>
      <c r="E45">
        <v>1863</v>
      </c>
      <c r="F45">
        <v>26.34</v>
      </c>
      <c r="G45">
        <v>1863</v>
      </c>
      <c r="H45">
        <v>8.11</v>
      </c>
      <c r="I45" t="b">
        <f t="shared" si="0"/>
        <v>0</v>
      </c>
    </row>
    <row r="46" spans="1:9" x14ac:dyDescent="0.2">
      <c r="A46">
        <v>1864</v>
      </c>
      <c r="B46">
        <v>5.47</v>
      </c>
      <c r="C46">
        <v>1864</v>
      </c>
      <c r="D46">
        <v>7.64</v>
      </c>
      <c r="E46">
        <v>1864</v>
      </c>
      <c r="F46">
        <v>25.97</v>
      </c>
      <c r="G46">
        <v>1864</v>
      </c>
      <c r="H46">
        <v>7.98</v>
      </c>
      <c r="I46" t="b">
        <f t="shared" si="0"/>
        <v>0</v>
      </c>
    </row>
    <row r="47" spans="1:9" x14ac:dyDescent="0.2">
      <c r="A47">
        <v>1865</v>
      </c>
      <c r="B47">
        <v>5.7</v>
      </c>
      <c r="C47">
        <v>1865</v>
      </c>
      <c r="D47">
        <v>7.05</v>
      </c>
      <c r="E47">
        <v>1865</v>
      </c>
      <c r="F47">
        <v>26.4</v>
      </c>
      <c r="G47">
        <v>1865</v>
      </c>
      <c r="H47">
        <v>8.18</v>
      </c>
      <c r="I47" t="b">
        <f t="shared" si="0"/>
        <v>0</v>
      </c>
    </row>
    <row r="48" spans="1:9" x14ac:dyDescent="0.2">
      <c r="A48">
        <v>1866</v>
      </c>
      <c r="B48">
        <v>4.88</v>
      </c>
      <c r="C48">
        <v>1866</v>
      </c>
      <c r="D48">
        <v>7.39</v>
      </c>
      <c r="E48">
        <v>1866</v>
      </c>
      <c r="F48">
        <v>25.75</v>
      </c>
      <c r="G48">
        <v>1866</v>
      </c>
      <c r="H48">
        <v>8.2899999999999991</v>
      </c>
      <c r="I48" t="b">
        <f t="shared" si="0"/>
        <v>0</v>
      </c>
    </row>
    <row r="49" spans="1:9" x14ac:dyDescent="0.2">
      <c r="A49">
        <v>1867</v>
      </c>
      <c r="B49">
        <v>5.1100000000000003</v>
      </c>
      <c r="C49">
        <v>1867</v>
      </c>
      <c r="D49">
        <v>7.12</v>
      </c>
      <c r="E49">
        <v>1867</v>
      </c>
      <c r="F49">
        <v>26.16</v>
      </c>
      <c r="G49">
        <v>1867</v>
      </c>
      <c r="H49">
        <v>8.44</v>
      </c>
      <c r="I49" t="b">
        <f t="shared" si="0"/>
        <v>0</v>
      </c>
    </row>
    <row r="50" spans="1:9" x14ac:dyDescent="0.2">
      <c r="A50">
        <v>1868</v>
      </c>
      <c r="B50">
        <v>4.59</v>
      </c>
      <c r="C50">
        <v>1868</v>
      </c>
      <c r="D50">
        <v>6.99</v>
      </c>
      <c r="E50">
        <v>1868</v>
      </c>
      <c r="F50">
        <v>26.63</v>
      </c>
      <c r="G50">
        <v>1868</v>
      </c>
      <c r="H50">
        <v>8.25</v>
      </c>
      <c r="I50" t="b">
        <f t="shared" si="0"/>
        <v>0</v>
      </c>
    </row>
    <row r="51" spans="1:9" x14ac:dyDescent="0.2">
      <c r="A51">
        <v>1869</v>
      </c>
      <c r="B51">
        <v>4.74</v>
      </c>
      <c r="C51">
        <v>1869</v>
      </c>
      <c r="D51">
        <v>8.33</v>
      </c>
      <c r="E51">
        <v>1869</v>
      </c>
      <c r="F51">
        <v>27.12</v>
      </c>
      <c r="G51">
        <v>1869</v>
      </c>
      <c r="H51">
        <v>8.43</v>
      </c>
      <c r="I51" t="b">
        <f t="shared" si="0"/>
        <v>0</v>
      </c>
    </row>
    <row r="52" spans="1:9" x14ac:dyDescent="0.2">
      <c r="A52">
        <v>1870</v>
      </c>
      <c r="B52">
        <v>6.22</v>
      </c>
      <c r="C52">
        <v>1870</v>
      </c>
      <c r="D52">
        <v>7.85</v>
      </c>
      <c r="E52">
        <v>1870</v>
      </c>
      <c r="F52">
        <v>26.24</v>
      </c>
      <c r="G52">
        <v>1870</v>
      </c>
      <c r="H52">
        <v>8.1999999999999993</v>
      </c>
      <c r="I52" t="b">
        <f t="shared" si="0"/>
        <v>0</v>
      </c>
    </row>
    <row r="53" spans="1:9" x14ac:dyDescent="0.2">
      <c r="A53">
        <v>1871</v>
      </c>
      <c r="B53">
        <v>5.26</v>
      </c>
      <c r="C53">
        <v>1871</v>
      </c>
      <c r="D53">
        <v>7.97</v>
      </c>
      <c r="E53">
        <v>1871</v>
      </c>
      <c r="F53">
        <v>26.25</v>
      </c>
      <c r="G53">
        <v>1871</v>
      </c>
      <c r="H53">
        <v>8.1199999999999992</v>
      </c>
      <c r="I53" t="b">
        <f t="shared" si="0"/>
        <v>0</v>
      </c>
    </row>
    <row r="54" spans="1:9" x14ac:dyDescent="0.2">
      <c r="A54">
        <v>1872</v>
      </c>
      <c r="B54">
        <v>4.83</v>
      </c>
      <c r="C54">
        <v>1872</v>
      </c>
      <c r="D54">
        <v>7.34</v>
      </c>
      <c r="E54">
        <v>1872</v>
      </c>
      <c r="F54">
        <v>26.62</v>
      </c>
      <c r="G54">
        <v>1872</v>
      </c>
      <c r="H54">
        <v>8.19</v>
      </c>
      <c r="I54" t="b">
        <f t="shared" si="0"/>
        <v>0</v>
      </c>
    </row>
    <row r="55" spans="1:9" x14ac:dyDescent="0.2">
      <c r="A55">
        <v>1873</v>
      </c>
      <c r="B55">
        <v>4.6399999999999997</v>
      </c>
      <c r="C55">
        <v>1873</v>
      </c>
      <c r="D55">
        <v>7.47</v>
      </c>
      <c r="E55">
        <v>1873</v>
      </c>
      <c r="F55">
        <v>25.96</v>
      </c>
      <c r="G55">
        <v>1873</v>
      </c>
      <c r="H55">
        <v>8.35</v>
      </c>
      <c r="I55" t="b">
        <f t="shared" si="0"/>
        <v>0</v>
      </c>
    </row>
    <row r="56" spans="1:9" x14ac:dyDescent="0.2">
      <c r="A56">
        <v>1874</v>
      </c>
      <c r="B56">
        <v>5.47</v>
      </c>
      <c r="C56">
        <v>1874</v>
      </c>
      <c r="D56">
        <v>7.32</v>
      </c>
      <c r="E56">
        <v>1874</v>
      </c>
      <c r="F56">
        <v>26.24</v>
      </c>
      <c r="G56">
        <v>1874</v>
      </c>
      <c r="H56">
        <v>8.43</v>
      </c>
      <c r="I56" t="b">
        <f t="shared" si="0"/>
        <v>0</v>
      </c>
    </row>
    <row r="57" spans="1:9" x14ac:dyDescent="0.2">
      <c r="A57">
        <v>1875</v>
      </c>
      <c r="B57">
        <v>3.47</v>
      </c>
      <c r="C57">
        <v>1875</v>
      </c>
      <c r="D57">
        <v>6.9</v>
      </c>
      <c r="E57">
        <v>1875</v>
      </c>
      <c r="F57">
        <v>26.52</v>
      </c>
      <c r="G57">
        <v>1875</v>
      </c>
      <c r="H57">
        <v>7.86</v>
      </c>
      <c r="I57" t="b">
        <f t="shared" si="0"/>
        <v>0</v>
      </c>
    </row>
    <row r="58" spans="1:9" x14ac:dyDescent="0.2">
      <c r="A58">
        <v>1876</v>
      </c>
      <c r="B58">
        <v>5.41</v>
      </c>
      <c r="C58">
        <v>1876</v>
      </c>
      <c r="D58">
        <v>7.12</v>
      </c>
      <c r="E58">
        <v>1876</v>
      </c>
      <c r="F58">
        <v>26.67</v>
      </c>
      <c r="G58">
        <v>1876</v>
      </c>
      <c r="H58">
        <v>8.08</v>
      </c>
      <c r="I58" t="b">
        <f t="shared" si="0"/>
        <v>0</v>
      </c>
    </row>
    <row r="59" spans="1:9" x14ac:dyDescent="0.2">
      <c r="A59">
        <v>1877</v>
      </c>
      <c r="B59">
        <v>6.48</v>
      </c>
      <c r="C59">
        <v>1877</v>
      </c>
      <c r="D59">
        <v>8.14</v>
      </c>
      <c r="E59">
        <v>1877</v>
      </c>
      <c r="F59">
        <v>26.81</v>
      </c>
      <c r="G59">
        <v>1877</v>
      </c>
      <c r="H59">
        <v>8.5399999999999991</v>
      </c>
      <c r="I59" t="b">
        <f t="shared" si="0"/>
        <v>0</v>
      </c>
    </row>
    <row r="60" spans="1:9" x14ac:dyDescent="0.2">
      <c r="A60">
        <v>1878</v>
      </c>
      <c r="B60">
        <v>7.15</v>
      </c>
      <c r="C60">
        <v>1878</v>
      </c>
      <c r="D60">
        <v>7.89</v>
      </c>
      <c r="E60">
        <v>1878</v>
      </c>
      <c r="F60">
        <v>27.35</v>
      </c>
      <c r="G60">
        <v>1878</v>
      </c>
      <c r="H60">
        <v>8.83</v>
      </c>
      <c r="I60" t="b">
        <f t="shared" si="0"/>
        <v>0</v>
      </c>
    </row>
    <row r="61" spans="1:9" x14ac:dyDescent="0.2">
      <c r="A61">
        <v>1879</v>
      </c>
      <c r="B61">
        <v>5.36</v>
      </c>
      <c r="C61">
        <v>1879</v>
      </c>
      <c r="D61">
        <v>6.74</v>
      </c>
      <c r="E61">
        <v>1879</v>
      </c>
      <c r="F61">
        <v>26.59</v>
      </c>
      <c r="G61">
        <v>1879</v>
      </c>
      <c r="H61">
        <v>8.17</v>
      </c>
      <c r="I61" t="b">
        <f t="shared" si="0"/>
        <v>0</v>
      </c>
    </row>
    <row r="62" spans="1:9" x14ac:dyDescent="0.2">
      <c r="A62">
        <v>1880</v>
      </c>
      <c r="B62">
        <v>6.19</v>
      </c>
      <c r="C62">
        <v>1880</v>
      </c>
      <c r="D62">
        <v>5.95</v>
      </c>
      <c r="E62">
        <v>1880</v>
      </c>
      <c r="F62">
        <v>26.41</v>
      </c>
      <c r="G62">
        <v>1880</v>
      </c>
      <c r="H62">
        <v>8.1199999999999992</v>
      </c>
      <c r="I62" t="b">
        <f t="shared" si="0"/>
        <v>0</v>
      </c>
    </row>
    <row r="63" spans="1:9" x14ac:dyDescent="0.2">
      <c r="A63">
        <v>1881</v>
      </c>
      <c r="B63">
        <v>6.31</v>
      </c>
      <c r="C63">
        <v>1881</v>
      </c>
      <c r="D63">
        <v>6.86</v>
      </c>
      <c r="E63">
        <v>1881</v>
      </c>
      <c r="F63">
        <v>26.02</v>
      </c>
      <c r="G63">
        <v>1881</v>
      </c>
      <c r="H63">
        <v>8.27</v>
      </c>
      <c r="I63" t="b">
        <f t="shared" si="0"/>
        <v>0</v>
      </c>
    </row>
    <row r="64" spans="1:9" x14ac:dyDescent="0.2">
      <c r="A64">
        <v>1882</v>
      </c>
      <c r="B64">
        <v>5.97</v>
      </c>
      <c r="C64">
        <v>1882</v>
      </c>
      <c r="D64">
        <v>6.88</v>
      </c>
      <c r="E64">
        <v>1882</v>
      </c>
      <c r="F64">
        <v>25.92</v>
      </c>
      <c r="G64">
        <v>1882</v>
      </c>
      <c r="H64">
        <v>8.1300000000000008</v>
      </c>
      <c r="I64" t="b">
        <f t="shared" si="0"/>
        <v>0</v>
      </c>
    </row>
    <row r="65" spans="1:9" x14ac:dyDescent="0.2">
      <c r="A65">
        <v>1883</v>
      </c>
      <c r="B65">
        <v>4.0599999999999996</v>
      </c>
      <c r="C65">
        <v>1883</v>
      </c>
      <c r="D65">
        <v>6.97</v>
      </c>
      <c r="E65">
        <v>1883</v>
      </c>
      <c r="F65">
        <v>26.55</v>
      </c>
      <c r="G65">
        <v>1883</v>
      </c>
      <c r="H65">
        <v>7.98</v>
      </c>
      <c r="I65" t="b">
        <f t="shared" si="0"/>
        <v>0</v>
      </c>
    </row>
    <row r="66" spans="1:9" x14ac:dyDescent="0.2">
      <c r="A66">
        <v>1884</v>
      </c>
      <c r="B66">
        <v>5.29</v>
      </c>
      <c r="C66">
        <v>1884</v>
      </c>
      <c r="D66">
        <v>6.81</v>
      </c>
      <c r="E66">
        <v>1884</v>
      </c>
      <c r="F66">
        <v>25.95</v>
      </c>
      <c r="G66">
        <v>1884</v>
      </c>
      <c r="H66">
        <v>7.77</v>
      </c>
      <c r="I66" t="b">
        <f t="shared" si="0"/>
        <v>0</v>
      </c>
    </row>
    <row r="67" spans="1:9" x14ac:dyDescent="0.2">
      <c r="A67">
        <v>1885</v>
      </c>
      <c r="B67">
        <v>3.83</v>
      </c>
      <c r="C67">
        <v>1885</v>
      </c>
      <c r="D67">
        <v>8.66</v>
      </c>
      <c r="E67">
        <v>1885</v>
      </c>
      <c r="F67">
        <v>26.26</v>
      </c>
      <c r="G67">
        <v>1885</v>
      </c>
      <c r="H67">
        <v>7.92</v>
      </c>
      <c r="I67" t="b">
        <f t="shared" si="0"/>
        <v>0</v>
      </c>
    </row>
    <row r="68" spans="1:9" x14ac:dyDescent="0.2">
      <c r="A68">
        <v>1886</v>
      </c>
      <c r="B68">
        <v>5.17</v>
      </c>
      <c r="C68">
        <v>1886</v>
      </c>
      <c r="D68">
        <v>7.85</v>
      </c>
      <c r="E68">
        <v>1886</v>
      </c>
      <c r="F68">
        <v>26.12</v>
      </c>
      <c r="G68">
        <v>1886</v>
      </c>
      <c r="H68">
        <v>7.95</v>
      </c>
      <c r="I68" t="b">
        <f t="shared" si="0"/>
        <v>0</v>
      </c>
    </row>
    <row r="69" spans="1:9" x14ac:dyDescent="0.2">
      <c r="A69">
        <v>1887</v>
      </c>
      <c r="B69">
        <v>5.3</v>
      </c>
      <c r="C69">
        <v>1887</v>
      </c>
      <c r="D69">
        <v>6.77</v>
      </c>
      <c r="E69">
        <v>1887</v>
      </c>
      <c r="F69">
        <v>25.99</v>
      </c>
      <c r="G69">
        <v>1887</v>
      </c>
      <c r="H69">
        <v>7.91</v>
      </c>
      <c r="I69" t="b">
        <f t="shared" si="0"/>
        <v>0</v>
      </c>
    </row>
    <row r="70" spans="1:9" x14ac:dyDescent="0.2">
      <c r="A70">
        <v>1888</v>
      </c>
      <c r="B70">
        <v>4.3899999999999997</v>
      </c>
      <c r="C70">
        <v>1888</v>
      </c>
      <c r="D70">
        <v>7.73</v>
      </c>
      <c r="E70">
        <v>1888</v>
      </c>
      <c r="F70">
        <v>26.32</v>
      </c>
      <c r="G70">
        <v>1888</v>
      </c>
      <c r="H70">
        <v>8.09</v>
      </c>
      <c r="I70" t="b">
        <f t="shared" si="0"/>
        <v>0</v>
      </c>
    </row>
    <row r="71" spans="1:9" x14ac:dyDescent="0.2">
      <c r="A71">
        <v>1889</v>
      </c>
      <c r="B71">
        <v>5.96</v>
      </c>
      <c r="C71">
        <v>1889</v>
      </c>
      <c r="D71">
        <v>8.08</v>
      </c>
      <c r="E71">
        <v>1889</v>
      </c>
      <c r="F71">
        <v>26.55</v>
      </c>
      <c r="G71">
        <v>1889</v>
      </c>
      <c r="H71">
        <v>8.32</v>
      </c>
      <c r="I71" t="b">
        <f t="shared" si="0"/>
        <v>0</v>
      </c>
    </row>
    <row r="72" spans="1:9" x14ac:dyDescent="0.2">
      <c r="A72">
        <v>1890</v>
      </c>
      <c r="B72">
        <v>5.71</v>
      </c>
      <c r="C72">
        <v>1890</v>
      </c>
      <c r="D72">
        <v>7.03</v>
      </c>
      <c r="E72">
        <v>1890</v>
      </c>
      <c r="F72">
        <v>26.1</v>
      </c>
      <c r="G72">
        <v>1890</v>
      </c>
      <c r="H72">
        <v>7.97</v>
      </c>
      <c r="I72" t="b">
        <f t="shared" si="0"/>
        <v>0</v>
      </c>
    </row>
    <row r="73" spans="1:9" x14ac:dyDescent="0.2">
      <c r="A73">
        <v>1891</v>
      </c>
      <c r="B73">
        <v>6.28</v>
      </c>
      <c r="C73">
        <v>1891</v>
      </c>
      <c r="D73">
        <v>7.61</v>
      </c>
      <c r="E73">
        <v>1891</v>
      </c>
      <c r="F73">
        <v>26.62</v>
      </c>
      <c r="G73">
        <v>1891</v>
      </c>
      <c r="H73">
        <v>8.02</v>
      </c>
      <c r="I73" t="b">
        <f t="shared" si="0"/>
        <v>0</v>
      </c>
    </row>
    <row r="74" spans="1:9" x14ac:dyDescent="0.2">
      <c r="A74">
        <v>1892</v>
      </c>
      <c r="B74">
        <v>5.4</v>
      </c>
      <c r="C74">
        <v>1892</v>
      </c>
      <c r="D74">
        <v>7.54</v>
      </c>
      <c r="E74">
        <v>1892</v>
      </c>
      <c r="F74">
        <v>26.16</v>
      </c>
      <c r="G74">
        <v>1892</v>
      </c>
      <c r="H74">
        <v>8.07</v>
      </c>
      <c r="I74" t="b">
        <f t="shared" si="0"/>
        <v>0</v>
      </c>
    </row>
    <row r="75" spans="1:9" x14ac:dyDescent="0.2">
      <c r="A75">
        <v>1893</v>
      </c>
      <c r="B75">
        <v>4.83</v>
      </c>
      <c r="C75">
        <v>1893</v>
      </c>
      <c r="D75">
        <v>6.16</v>
      </c>
      <c r="E75">
        <v>1893</v>
      </c>
      <c r="F75">
        <v>25.97</v>
      </c>
      <c r="G75">
        <v>1893</v>
      </c>
      <c r="H75">
        <v>8.06</v>
      </c>
      <c r="I75" t="b">
        <f t="shared" ref="I75:I138" si="1">OR(ISBLANK(B75),ISBLANK(D75),ISBLANK(F75),ISBLANK(H75))</f>
        <v>0</v>
      </c>
    </row>
    <row r="76" spans="1:9" x14ac:dyDescent="0.2">
      <c r="A76">
        <v>1894</v>
      </c>
      <c r="B76">
        <v>6.64</v>
      </c>
      <c r="C76">
        <v>1894</v>
      </c>
      <c r="D76">
        <v>6.88</v>
      </c>
      <c r="E76">
        <v>1894</v>
      </c>
      <c r="F76">
        <v>25.94</v>
      </c>
      <c r="G76">
        <v>1894</v>
      </c>
      <c r="H76">
        <v>8.16</v>
      </c>
      <c r="I76" t="b">
        <f t="shared" si="1"/>
        <v>0</v>
      </c>
    </row>
    <row r="77" spans="1:9" x14ac:dyDescent="0.2">
      <c r="A77">
        <v>1895</v>
      </c>
      <c r="B77">
        <v>5.12</v>
      </c>
      <c r="C77">
        <v>1895</v>
      </c>
      <c r="D77">
        <v>7.26</v>
      </c>
      <c r="E77">
        <v>1895</v>
      </c>
      <c r="F77">
        <v>26.13</v>
      </c>
      <c r="G77">
        <v>1895</v>
      </c>
      <c r="H77">
        <v>8.15</v>
      </c>
      <c r="I77" t="b">
        <f t="shared" si="1"/>
        <v>0</v>
      </c>
    </row>
    <row r="78" spans="1:9" x14ac:dyDescent="0.2">
      <c r="A78">
        <v>1896</v>
      </c>
      <c r="B78">
        <v>5.75</v>
      </c>
      <c r="C78">
        <v>1896</v>
      </c>
      <c r="D78">
        <v>7.2</v>
      </c>
      <c r="E78">
        <v>1896</v>
      </c>
      <c r="F78">
        <v>26.33</v>
      </c>
      <c r="G78">
        <v>1896</v>
      </c>
      <c r="H78">
        <v>8.2100000000000009</v>
      </c>
      <c r="I78" t="b">
        <f t="shared" si="1"/>
        <v>0</v>
      </c>
    </row>
    <row r="79" spans="1:9" x14ac:dyDescent="0.2">
      <c r="A79">
        <v>1897</v>
      </c>
      <c r="B79">
        <v>5.89</v>
      </c>
      <c r="C79">
        <v>1897</v>
      </c>
      <c r="D79">
        <v>7.5</v>
      </c>
      <c r="E79">
        <v>1897</v>
      </c>
      <c r="F79">
        <v>26.8</v>
      </c>
      <c r="G79">
        <v>1897</v>
      </c>
      <c r="H79">
        <v>8.2899999999999991</v>
      </c>
      <c r="I79" t="b">
        <f t="shared" si="1"/>
        <v>0</v>
      </c>
    </row>
    <row r="80" spans="1:9" x14ac:dyDescent="0.2">
      <c r="A80">
        <v>1898</v>
      </c>
      <c r="B80">
        <v>6.59</v>
      </c>
      <c r="C80">
        <v>1898</v>
      </c>
      <c r="D80">
        <v>7.6</v>
      </c>
      <c r="E80">
        <v>1898</v>
      </c>
      <c r="F80">
        <v>26.44</v>
      </c>
      <c r="G80">
        <v>1898</v>
      </c>
      <c r="H80">
        <v>8.18</v>
      </c>
      <c r="I80" t="b">
        <f t="shared" si="1"/>
        <v>0</v>
      </c>
    </row>
    <row r="81" spans="1:9" x14ac:dyDescent="0.2">
      <c r="A81">
        <v>1899</v>
      </c>
      <c r="B81">
        <v>5.7</v>
      </c>
      <c r="C81">
        <v>1899</v>
      </c>
      <c r="D81">
        <v>7.08</v>
      </c>
      <c r="E81">
        <v>1899</v>
      </c>
      <c r="F81">
        <v>26.5</v>
      </c>
      <c r="G81">
        <v>1899</v>
      </c>
      <c r="H81">
        <v>8.4</v>
      </c>
      <c r="I81" t="b">
        <f t="shared" si="1"/>
        <v>0</v>
      </c>
    </row>
    <row r="82" spans="1:9" x14ac:dyDescent="0.2">
      <c r="A82">
        <v>1900</v>
      </c>
      <c r="B82">
        <v>6.47</v>
      </c>
      <c r="C82">
        <v>1900</v>
      </c>
      <c r="D82">
        <v>7.95</v>
      </c>
      <c r="E82">
        <v>1900</v>
      </c>
      <c r="F82">
        <v>26.79</v>
      </c>
      <c r="G82">
        <v>1900</v>
      </c>
      <c r="H82">
        <v>8.5</v>
      </c>
      <c r="I82" t="b">
        <f t="shared" si="1"/>
        <v>0</v>
      </c>
    </row>
    <row r="83" spans="1:9" x14ac:dyDescent="0.2">
      <c r="A83">
        <v>1901</v>
      </c>
      <c r="B83">
        <v>5.7</v>
      </c>
      <c r="C83">
        <v>1901</v>
      </c>
      <c r="D83">
        <v>7.27</v>
      </c>
      <c r="E83">
        <v>1901</v>
      </c>
      <c r="F83">
        <v>26.26</v>
      </c>
      <c r="G83">
        <v>1901</v>
      </c>
      <c r="H83">
        <v>8.5399999999999991</v>
      </c>
      <c r="I83" t="b">
        <f t="shared" si="1"/>
        <v>0</v>
      </c>
    </row>
    <row r="84" spans="1:9" x14ac:dyDescent="0.2">
      <c r="A84">
        <v>1902</v>
      </c>
      <c r="B84">
        <v>5.8</v>
      </c>
      <c r="C84">
        <v>1902</v>
      </c>
      <c r="D84">
        <v>7.33</v>
      </c>
      <c r="E84">
        <v>1902</v>
      </c>
      <c r="F84">
        <v>26.41</v>
      </c>
      <c r="G84">
        <v>1902</v>
      </c>
      <c r="H84">
        <v>8.3000000000000007</v>
      </c>
      <c r="I84" t="b">
        <f t="shared" si="1"/>
        <v>0</v>
      </c>
    </row>
    <row r="85" spans="1:9" x14ac:dyDescent="0.2">
      <c r="A85">
        <v>1903</v>
      </c>
      <c r="B85">
        <v>5.79</v>
      </c>
      <c r="C85">
        <v>1903</v>
      </c>
      <c r="D85">
        <v>6.98</v>
      </c>
      <c r="E85">
        <v>1903</v>
      </c>
      <c r="F85">
        <v>26.61</v>
      </c>
      <c r="G85">
        <v>1903</v>
      </c>
      <c r="H85">
        <v>8.2200000000000006</v>
      </c>
      <c r="I85" t="b">
        <f t="shared" si="1"/>
        <v>0</v>
      </c>
    </row>
    <row r="86" spans="1:9" x14ac:dyDescent="0.2">
      <c r="A86">
        <v>1904</v>
      </c>
      <c r="B86">
        <v>3.85</v>
      </c>
      <c r="C86">
        <v>1904</v>
      </c>
      <c r="D86">
        <v>7.7</v>
      </c>
      <c r="E86">
        <v>1904</v>
      </c>
      <c r="F86">
        <v>26.25</v>
      </c>
      <c r="G86">
        <v>1904</v>
      </c>
      <c r="H86">
        <v>8.09</v>
      </c>
      <c r="I86" t="b">
        <f t="shared" si="1"/>
        <v>0</v>
      </c>
    </row>
    <row r="87" spans="1:9" x14ac:dyDescent="0.2">
      <c r="A87">
        <v>1905</v>
      </c>
      <c r="B87">
        <v>5.21</v>
      </c>
      <c r="C87">
        <v>1905</v>
      </c>
      <c r="D87">
        <v>7.59</v>
      </c>
      <c r="E87">
        <v>1905</v>
      </c>
      <c r="F87">
        <v>26.61</v>
      </c>
      <c r="G87">
        <v>1905</v>
      </c>
      <c r="H87">
        <v>8.23</v>
      </c>
      <c r="I87" t="b">
        <f t="shared" si="1"/>
        <v>0</v>
      </c>
    </row>
    <row r="88" spans="1:9" x14ac:dyDescent="0.2">
      <c r="A88">
        <v>1906</v>
      </c>
      <c r="B88">
        <v>6.19</v>
      </c>
      <c r="C88">
        <v>1906</v>
      </c>
      <c r="D88">
        <v>7.99</v>
      </c>
      <c r="E88">
        <v>1906</v>
      </c>
      <c r="F88">
        <v>26.4</v>
      </c>
      <c r="G88">
        <v>1906</v>
      </c>
      <c r="H88">
        <v>8.3800000000000008</v>
      </c>
      <c r="I88" t="b">
        <f t="shared" si="1"/>
        <v>0</v>
      </c>
    </row>
    <row r="89" spans="1:9" x14ac:dyDescent="0.2">
      <c r="A89">
        <v>1907</v>
      </c>
      <c r="B89">
        <v>4.83</v>
      </c>
      <c r="C89">
        <v>1907</v>
      </c>
      <c r="D89">
        <v>7.28</v>
      </c>
      <c r="E89">
        <v>1907</v>
      </c>
      <c r="F89">
        <v>26.46</v>
      </c>
      <c r="G89">
        <v>1907</v>
      </c>
      <c r="H89">
        <v>7.95</v>
      </c>
      <c r="I89" t="b">
        <f t="shared" si="1"/>
        <v>0</v>
      </c>
    </row>
    <row r="90" spans="1:9" x14ac:dyDescent="0.2">
      <c r="A90">
        <v>1908</v>
      </c>
      <c r="B90">
        <v>6.22</v>
      </c>
      <c r="C90">
        <v>1908</v>
      </c>
      <c r="D90">
        <v>7.32</v>
      </c>
      <c r="E90">
        <v>1908</v>
      </c>
      <c r="F90">
        <v>26.49</v>
      </c>
      <c r="G90">
        <v>1908</v>
      </c>
      <c r="H90">
        <v>8.19</v>
      </c>
      <c r="I90" t="b">
        <f t="shared" si="1"/>
        <v>0</v>
      </c>
    </row>
    <row r="91" spans="1:9" x14ac:dyDescent="0.2">
      <c r="A91">
        <v>1909</v>
      </c>
      <c r="B91">
        <v>5.83</v>
      </c>
      <c r="C91">
        <v>1909</v>
      </c>
      <c r="D91">
        <v>6.52</v>
      </c>
      <c r="E91">
        <v>1909</v>
      </c>
      <c r="F91">
        <v>26.15</v>
      </c>
      <c r="G91">
        <v>1909</v>
      </c>
      <c r="H91">
        <v>8.18</v>
      </c>
      <c r="I91" t="b">
        <f t="shared" si="1"/>
        <v>0</v>
      </c>
    </row>
    <row r="92" spans="1:9" x14ac:dyDescent="0.2">
      <c r="A92">
        <v>1910</v>
      </c>
      <c r="B92">
        <v>5.77</v>
      </c>
      <c r="C92">
        <v>1910</v>
      </c>
      <c r="D92">
        <v>7.24</v>
      </c>
      <c r="E92">
        <v>1910</v>
      </c>
      <c r="F92">
        <v>25.94</v>
      </c>
      <c r="G92">
        <v>1910</v>
      </c>
      <c r="H92">
        <v>8.2200000000000006</v>
      </c>
      <c r="I92" t="b">
        <f t="shared" si="1"/>
        <v>0</v>
      </c>
    </row>
    <row r="93" spans="1:9" x14ac:dyDescent="0.2">
      <c r="A93">
        <v>1911</v>
      </c>
      <c r="B93">
        <v>6.43</v>
      </c>
      <c r="C93">
        <v>1911</v>
      </c>
      <c r="D93">
        <v>6.73</v>
      </c>
      <c r="E93">
        <v>1911</v>
      </c>
      <c r="F93">
        <v>26.54</v>
      </c>
      <c r="G93">
        <v>1911</v>
      </c>
      <c r="H93">
        <v>8.18</v>
      </c>
      <c r="I93" t="b">
        <f t="shared" si="1"/>
        <v>0</v>
      </c>
    </row>
    <row r="94" spans="1:9" x14ac:dyDescent="0.2">
      <c r="A94">
        <v>1912</v>
      </c>
      <c r="B94">
        <v>4.82</v>
      </c>
      <c r="C94">
        <v>1912</v>
      </c>
      <c r="D94">
        <v>7.43</v>
      </c>
      <c r="E94">
        <v>1912</v>
      </c>
      <c r="F94">
        <v>26.67</v>
      </c>
      <c r="G94">
        <v>1912</v>
      </c>
      <c r="H94">
        <v>8.17</v>
      </c>
      <c r="I94" t="b">
        <f t="shared" si="1"/>
        <v>0</v>
      </c>
    </row>
    <row r="95" spans="1:9" x14ac:dyDescent="0.2">
      <c r="A95">
        <v>1913</v>
      </c>
      <c r="B95">
        <v>6.68</v>
      </c>
      <c r="C95">
        <v>1913</v>
      </c>
      <c r="D95">
        <v>6.99</v>
      </c>
      <c r="E95">
        <v>1913</v>
      </c>
      <c r="F95">
        <v>26.26</v>
      </c>
      <c r="G95">
        <v>1913</v>
      </c>
      <c r="H95">
        <v>8.3000000000000007</v>
      </c>
      <c r="I95" t="b">
        <f t="shared" si="1"/>
        <v>0</v>
      </c>
    </row>
    <row r="96" spans="1:9" x14ac:dyDescent="0.2">
      <c r="A96">
        <v>1914</v>
      </c>
      <c r="B96">
        <v>5.59</v>
      </c>
      <c r="C96">
        <v>1914</v>
      </c>
      <c r="D96">
        <v>7.92</v>
      </c>
      <c r="E96">
        <v>1914</v>
      </c>
      <c r="F96">
        <v>26.58</v>
      </c>
      <c r="G96">
        <v>1914</v>
      </c>
      <c r="H96">
        <v>8.59</v>
      </c>
      <c r="I96" t="b">
        <f t="shared" si="1"/>
        <v>0</v>
      </c>
    </row>
    <row r="97" spans="1:9" x14ac:dyDescent="0.2">
      <c r="A97">
        <v>1915</v>
      </c>
      <c r="B97">
        <v>6</v>
      </c>
      <c r="C97">
        <v>1915</v>
      </c>
      <c r="D97">
        <v>8.1300000000000008</v>
      </c>
      <c r="E97">
        <v>1915</v>
      </c>
      <c r="F97">
        <v>26.77</v>
      </c>
      <c r="G97">
        <v>1915</v>
      </c>
      <c r="H97">
        <v>8.59</v>
      </c>
      <c r="I97" t="b">
        <f t="shared" si="1"/>
        <v>0</v>
      </c>
    </row>
    <row r="98" spans="1:9" x14ac:dyDescent="0.2">
      <c r="A98">
        <v>1916</v>
      </c>
      <c r="B98">
        <v>5.89</v>
      </c>
      <c r="C98">
        <v>1916</v>
      </c>
      <c r="D98">
        <v>6.23</v>
      </c>
      <c r="E98">
        <v>1916</v>
      </c>
      <c r="F98">
        <v>26.25</v>
      </c>
      <c r="G98">
        <v>1916</v>
      </c>
      <c r="H98">
        <v>8.23</v>
      </c>
      <c r="I98" t="b">
        <f t="shared" si="1"/>
        <v>0</v>
      </c>
    </row>
    <row r="99" spans="1:9" x14ac:dyDescent="0.2">
      <c r="A99">
        <v>1917</v>
      </c>
      <c r="B99">
        <v>3.91</v>
      </c>
      <c r="C99">
        <v>1917</v>
      </c>
      <c r="D99">
        <v>7.25</v>
      </c>
      <c r="E99">
        <v>1917</v>
      </c>
      <c r="F99">
        <v>25.96</v>
      </c>
      <c r="G99">
        <v>1917</v>
      </c>
      <c r="H99">
        <v>8.02</v>
      </c>
      <c r="I99" t="b">
        <f t="shared" si="1"/>
        <v>0</v>
      </c>
    </row>
    <row r="100" spans="1:9" x14ac:dyDescent="0.2">
      <c r="A100">
        <v>1918</v>
      </c>
      <c r="B100">
        <v>5.57</v>
      </c>
      <c r="C100">
        <v>1918</v>
      </c>
      <c r="D100">
        <v>7.85</v>
      </c>
      <c r="E100">
        <v>1918</v>
      </c>
      <c r="F100">
        <v>26.22</v>
      </c>
      <c r="G100">
        <v>1918</v>
      </c>
      <c r="H100">
        <v>8.1300000000000008</v>
      </c>
      <c r="I100" t="b">
        <f t="shared" si="1"/>
        <v>0</v>
      </c>
    </row>
    <row r="101" spans="1:9" x14ac:dyDescent="0.2">
      <c r="A101">
        <v>1919</v>
      </c>
      <c r="B101">
        <v>6.54</v>
      </c>
      <c r="C101">
        <v>1919</v>
      </c>
      <c r="D101">
        <v>6.94</v>
      </c>
      <c r="E101">
        <v>1919</v>
      </c>
      <c r="F101">
        <v>26.71</v>
      </c>
      <c r="G101">
        <v>1919</v>
      </c>
      <c r="H101">
        <v>8.3800000000000008</v>
      </c>
      <c r="I101" t="b">
        <f t="shared" si="1"/>
        <v>0</v>
      </c>
    </row>
    <row r="102" spans="1:9" x14ac:dyDescent="0.2">
      <c r="A102">
        <v>1920</v>
      </c>
      <c r="B102">
        <v>5.24</v>
      </c>
      <c r="C102">
        <v>1920</v>
      </c>
      <c r="D102">
        <v>7.19</v>
      </c>
      <c r="E102">
        <v>1920</v>
      </c>
      <c r="F102">
        <v>26.61</v>
      </c>
      <c r="G102">
        <v>1920</v>
      </c>
      <c r="H102">
        <v>8.36</v>
      </c>
      <c r="I102" t="b">
        <f t="shared" si="1"/>
        <v>0</v>
      </c>
    </row>
    <row r="103" spans="1:9" x14ac:dyDescent="0.2">
      <c r="A103">
        <v>1921</v>
      </c>
      <c r="B103">
        <v>7.75</v>
      </c>
      <c r="C103">
        <v>1921</v>
      </c>
      <c r="D103">
        <v>7.2</v>
      </c>
      <c r="E103">
        <v>1921</v>
      </c>
      <c r="F103">
        <v>26.54</v>
      </c>
      <c r="G103">
        <v>1921</v>
      </c>
      <c r="H103">
        <v>8.57</v>
      </c>
      <c r="I103" t="b">
        <f t="shared" si="1"/>
        <v>0</v>
      </c>
    </row>
    <row r="104" spans="1:9" x14ac:dyDescent="0.2">
      <c r="A104">
        <v>1922</v>
      </c>
      <c r="B104">
        <v>6.5</v>
      </c>
      <c r="C104">
        <v>1922</v>
      </c>
      <c r="D104">
        <v>6.66</v>
      </c>
      <c r="E104">
        <v>1922</v>
      </c>
      <c r="F104">
        <v>26.56</v>
      </c>
      <c r="G104">
        <v>1922</v>
      </c>
      <c r="H104">
        <v>8.41</v>
      </c>
      <c r="I104" t="b">
        <f t="shared" si="1"/>
        <v>0</v>
      </c>
    </row>
    <row r="105" spans="1:9" x14ac:dyDescent="0.2">
      <c r="A105">
        <v>1923</v>
      </c>
      <c r="B105">
        <v>5.49</v>
      </c>
      <c r="C105">
        <v>1923</v>
      </c>
      <c r="D105">
        <v>7.82</v>
      </c>
      <c r="E105">
        <v>1923</v>
      </c>
      <c r="F105">
        <v>26.7</v>
      </c>
      <c r="G105">
        <v>1923</v>
      </c>
      <c r="H105">
        <v>8.42</v>
      </c>
      <c r="I105" t="b">
        <f t="shared" si="1"/>
        <v>0</v>
      </c>
    </row>
    <row r="106" spans="1:9" x14ac:dyDescent="0.2">
      <c r="A106">
        <v>1924</v>
      </c>
      <c r="B106">
        <v>4.8600000000000003</v>
      </c>
      <c r="C106">
        <v>1924</v>
      </c>
      <c r="D106">
        <v>7.46</v>
      </c>
      <c r="E106">
        <v>1924</v>
      </c>
      <c r="F106">
        <v>26.86</v>
      </c>
      <c r="G106">
        <v>1924</v>
      </c>
      <c r="H106">
        <v>8.51</v>
      </c>
      <c r="I106" t="b">
        <f t="shared" si="1"/>
        <v>0</v>
      </c>
    </row>
    <row r="107" spans="1:9" x14ac:dyDescent="0.2">
      <c r="A107">
        <v>1925</v>
      </c>
      <c r="B107">
        <v>5.63</v>
      </c>
      <c r="C107">
        <v>1925</v>
      </c>
      <c r="D107">
        <v>8.26</v>
      </c>
      <c r="E107">
        <v>1925</v>
      </c>
      <c r="F107">
        <v>26.56</v>
      </c>
      <c r="G107">
        <v>1925</v>
      </c>
      <c r="H107">
        <v>8.5299999999999994</v>
      </c>
      <c r="I107" t="b">
        <f t="shared" si="1"/>
        <v>0</v>
      </c>
    </row>
    <row r="108" spans="1:9" x14ac:dyDescent="0.2">
      <c r="A108">
        <v>1926</v>
      </c>
      <c r="B108">
        <v>4.34</v>
      </c>
      <c r="C108">
        <v>1926</v>
      </c>
      <c r="D108">
        <v>8.7200000000000006</v>
      </c>
      <c r="E108">
        <v>1926</v>
      </c>
      <c r="F108">
        <v>26.96</v>
      </c>
      <c r="G108">
        <v>1926</v>
      </c>
      <c r="H108">
        <v>8.73</v>
      </c>
      <c r="I108" t="b">
        <f t="shared" si="1"/>
        <v>0</v>
      </c>
    </row>
    <row r="109" spans="1:9" x14ac:dyDescent="0.2">
      <c r="A109">
        <v>1927</v>
      </c>
      <c r="B109">
        <v>6.1</v>
      </c>
      <c r="C109">
        <v>1927</v>
      </c>
      <c r="D109">
        <v>7.3</v>
      </c>
      <c r="E109">
        <v>1927</v>
      </c>
      <c r="F109">
        <v>26.71</v>
      </c>
      <c r="G109">
        <v>1927</v>
      </c>
      <c r="H109">
        <v>8.52</v>
      </c>
      <c r="I109" t="b">
        <f t="shared" si="1"/>
        <v>0</v>
      </c>
    </row>
    <row r="110" spans="1:9" x14ac:dyDescent="0.2">
      <c r="A110">
        <v>1928</v>
      </c>
      <c r="B110">
        <v>5.86</v>
      </c>
      <c r="C110">
        <v>1928</v>
      </c>
      <c r="D110">
        <v>7.86</v>
      </c>
      <c r="E110">
        <v>1928</v>
      </c>
      <c r="F110">
        <v>26.7</v>
      </c>
      <c r="G110">
        <v>1928</v>
      </c>
      <c r="H110">
        <v>8.6300000000000008</v>
      </c>
      <c r="I110" t="b">
        <f t="shared" si="1"/>
        <v>0</v>
      </c>
    </row>
    <row r="111" spans="1:9" x14ac:dyDescent="0.2">
      <c r="A111">
        <v>1929</v>
      </c>
      <c r="B111">
        <v>5.47</v>
      </c>
      <c r="C111">
        <v>1929</v>
      </c>
      <c r="D111">
        <v>6.96</v>
      </c>
      <c r="E111">
        <v>1929</v>
      </c>
      <c r="F111">
        <v>26.63</v>
      </c>
      <c r="G111">
        <v>1929</v>
      </c>
      <c r="H111">
        <v>8.24</v>
      </c>
      <c r="I111" t="b">
        <f t="shared" si="1"/>
        <v>0</v>
      </c>
    </row>
    <row r="112" spans="1:9" x14ac:dyDescent="0.2">
      <c r="A112">
        <v>1930</v>
      </c>
      <c r="B112">
        <v>6.44</v>
      </c>
      <c r="C112">
        <v>1930</v>
      </c>
      <c r="D112">
        <v>7.23</v>
      </c>
      <c r="E112">
        <v>1930</v>
      </c>
      <c r="F112">
        <v>26.79</v>
      </c>
      <c r="G112">
        <v>1930</v>
      </c>
      <c r="H112">
        <v>8.6300000000000008</v>
      </c>
      <c r="I112" t="b">
        <f t="shared" si="1"/>
        <v>0</v>
      </c>
    </row>
    <row r="113" spans="1:9" x14ac:dyDescent="0.2">
      <c r="A113">
        <v>1931</v>
      </c>
      <c r="B113">
        <v>7.56</v>
      </c>
      <c r="C113">
        <v>1931</v>
      </c>
      <c r="D113">
        <v>8</v>
      </c>
      <c r="E113">
        <v>1931</v>
      </c>
      <c r="F113">
        <v>26.87</v>
      </c>
      <c r="G113">
        <v>1931</v>
      </c>
      <c r="H113">
        <v>8.7200000000000006</v>
      </c>
      <c r="I113" t="b">
        <f t="shared" si="1"/>
        <v>0</v>
      </c>
    </row>
    <row r="114" spans="1:9" x14ac:dyDescent="0.2">
      <c r="A114">
        <v>1932</v>
      </c>
      <c r="B114">
        <v>6.62</v>
      </c>
      <c r="C114">
        <v>1932</v>
      </c>
      <c r="D114">
        <v>7.37</v>
      </c>
      <c r="E114">
        <v>1932</v>
      </c>
      <c r="F114">
        <v>26.79</v>
      </c>
      <c r="G114">
        <v>1932</v>
      </c>
      <c r="H114">
        <v>8.7100000000000009</v>
      </c>
      <c r="I114" t="b">
        <f t="shared" si="1"/>
        <v>0</v>
      </c>
    </row>
    <row r="115" spans="1:9" x14ac:dyDescent="0.2">
      <c r="A115">
        <v>1933</v>
      </c>
      <c r="B115">
        <v>6.66</v>
      </c>
      <c r="C115">
        <v>1933</v>
      </c>
      <c r="D115">
        <v>7.06</v>
      </c>
      <c r="E115">
        <v>1933</v>
      </c>
      <c r="F115">
        <v>26.49</v>
      </c>
      <c r="G115">
        <v>1933</v>
      </c>
      <c r="H115">
        <v>8.34</v>
      </c>
      <c r="I115" t="b">
        <f t="shared" si="1"/>
        <v>0</v>
      </c>
    </row>
    <row r="116" spans="1:9" x14ac:dyDescent="0.2">
      <c r="A116">
        <v>1934</v>
      </c>
      <c r="B116">
        <v>5.44</v>
      </c>
      <c r="C116">
        <v>1934</v>
      </c>
      <c r="D116">
        <v>9.0399999999999991</v>
      </c>
      <c r="E116">
        <v>1934</v>
      </c>
      <c r="F116">
        <v>26.41</v>
      </c>
      <c r="G116">
        <v>1934</v>
      </c>
      <c r="H116">
        <v>8.6300000000000008</v>
      </c>
      <c r="I116" t="b">
        <f t="shared" si="1"/>
        <v>0</v>
      </c>
    </row>
    <row r="117" spans="1:9" x14ac:dyDescent="0.2">
      <c r="A117">
        <v>1935</v>
      </c>
      <c r="B117">
        <v>5.6</v>
      </c>
      <c r="C117">
        <v>1935</v>
      </c>
      <c r="D117">
        <v>7.33</v>
      </c>
      <c r="E117">
        <v>1935</v>
      </c>
      <c r="F117">
        <v>26.35</v>
      </c>
      <c r="G117">
        <v>1935</v>
      </c>
      <c r="H117">
        <v>8.52</v>
      </c>
      <c r="I117" t="b">
        <f t="shared" si="1"/>
        <v>0</v>
      </c>
    </row>
    <row r="118" spans="1:9" x14ac:dyDescent="0.2">
      <c r="A118">
        <v>1936</v>
      </c>
      <c r="B118">
        <v>5.55</v>
      </c>
      <c r="C118">
        <v>1936</v>
      </c>
      <c r="D118">
        <v>7.67</v>
      </c>
      <c r="E118">
        <v>1936</v>
      </c>
      <c r="F118">
        <v>26.76</v>
      </c>
      <c r="G118">
        <v>1936</v>
      </c>
      <c r="H118">
        <v>8.5500000000000007</v>
      </c>
      <c r="I118" t="b">
        <f t="shared" si="1"/>
        <v>0</v>
      </c>
    </row>
    <row r="119" spans="1:9" x14ac:dyDescent="0.2">
      <c r="A119">
        <v>1937</v>
      </c>
      <c r="B119">
        <v>6.32</v>
      </c>
      <c r="C119">
        <v>1937</v>
      </c>
      <c r="D119">
        <v>7.39</v>
      </c>
      <c r="E119">
        <v>1937</v>
      </c>
      <c r="F119">
        <v>26.78</v>
      </c>
      <c r="G119">
        <v>1937</v>
      </c>
      <c r="H119">
        <v>8.6999999999999993</v>
      </c>
      <c r="I119" t="b">
        <f t="shared" si="1"/>
        <v>0</v>
      </c>
    </row>
    <row r="120" spans="1:9" x14ac:dyDescent="0.2">
      <c r="A120">
        <v>1938</v>
      </c>
      <c r="B120">
        <v>6.91</v>
      </c>
      <c r="C120">
        <v>1938</v>
      </c>
      <c r="D120">
        <v>8.1199999999999992</v>
      </c>
      <c r="E120">
        <v>1938</v>
      </c>
      <c r="F120">
        <v>26.58</v>
      </c>
      <c r="G120">
        <v>1938</v>
      </c>
      <c r="H120">
        <v>8.86</v>
      </c>
      <c r="I120" t="b">
        <f t="shared" si="1"/>
        <v>0</v>
      </c>
    </row>
    <row r="121" spans="1:9" x14ac:dyDescent="0.2">
      <c r="A121">
        <v>1939</v>
      </c>
      <c r="B121">
        <v>6.14</v>
      </c>
      <c r="C121">
        <v>1939</v>
      </c>
      <c r="D121">
        <v>8.25</v>
      </c>
      <c r="E121">
        <v>1939</v>
      </c>
      <c r="F121">
        <v>26.67</v>
      </c>
      <c r="G121">
        <v>1939</v>
      </c>
      <c r="H121">
        <v>8.76</v>
      </c>
      <c r="I121" t="b">
        <f t="shared" si="1"/>
        <v>0</v>
      </c>
    </row>
    <row r="122" spans="1:9" x14ac:dyDescent="0.2">
      <c r="A122">
        <v>1940</v>
      </c>
      <c r="B122">
        <v>5.0599999999999996</v>
      </c>
      <c r="C122">
        <v>1940</v>
      </c>
      <c r="D122">
        <v>8.81</v>
      </c>
      <c r="E122">
        <v>1940</v>
      </c>
      <c r="F122">
        <v>27.12</v>
      </c>
      <c r="G122">
        <v>1940</v>
      </c>
      <c r="H122">
        <v>8.76</v>
      </c>
      <c r="I122" t="b">
        <f t="shared" si="1"/>
        <v>0</v>
      </c>
    </row>
    <row r="123" spans="1:9" x14ac:dyDescent="0.2">
      <c r="A123">
        <v>1941</v>
      </c>
      <c r="B123">
        <v>6.68</v>
      </c>
      <c r="C123">
        <v>1941</v>
      </c>
      <c r="D123">
        <v>8.83</v>
      </c>
      <c r="E123">
        <v>1941</v>
      </c>
      <c r="F123">
        <v>27.26</v>
      </c>
      <c r="G123">
        <v>1941</v>
      </c>
      <c r="H123">
        <v>8.77</v>
      </c>
      <c r="I123" t="b">
        <f t="shared" si="1"/>
        <v>0</v>
      </c>
    </row>
    <row r="124" spans="1:9" x14ac:dyDescent="0.2">
      <c r="A124">
        <v>1942</v>
      </c>
      <c r="B124">
        <v>6.26</v>
      </c>
      <c r="C124">
        <v>1942</v>
      </c>
      <c r="D124">
        <v>8.1</v>
      </c>
      <c r="E124">
        <v>1942</v>
      </c>
      <c r="F124">
        <v>27.14</v>
      </c>
      <c r="G124">
        <v>1942</v>
      </c>
      <c r="H124">
        <v>8.73</v>
      </c>
      <c r="I124" t="b">
        <f t="shared" si="1"/>
        <v>0</v>
      </c>
    </row>
    <row r="125" spans="1:9" x14ac:dyDescent="0.2">
      <c r="A125">
        <v>1943</v>
      </c>
      <c r="B125">
        <v>5.19</v>
      </c>
      <c r="C125">
        <v>1943</v>
      </c>
      <c r="D125">
        <v>7.51</v>
      </c>
      <c r="E125">
        <v>1943</v>
      </c>
      <c r="F125">
        <v>26.8</v>
      </c>
      <c r="G125">
        <v>1943</v>
      </c>
      <c r="H125">
        <v>8.76</v>
      </c>
      <c r="I125" t="b">
        <f t="shared" si="1"/>
        <v>0</v>
      </c>
    </row>
    <row r="126" spans="1:9" x14ac:dyDescent="0.2">
      <c r="A126">
        <v>1944</v>
      </c>
      <c r="B126">
        <v>6.49</v>
      </c>
      <c r="C126">
        <v>1944</v>
      </c>
      <c r="D126">
        <v>7.84</v>
      </c>
      <c r="E126">
        <v>1944</v>
      </c>
      <c r="F126">
        <v>26.71</v>
      </c>
      <c r="G126">
        <v>1944</v>
      </c>
      <c r="H126">
        <v>8.85</v>
      </c>
      <c r="I126" t="b">
        <f t="shared" si="1"/>
        <v>0</v>
      </c>
    </row>
    <row r="127" spans="1:9" x14ac:dyDescent="0.2">
      <c r="A127">
        <v>1945</v>
      </c>
      <c r="B127">
        <v>5.9</v>
      </c>
      <c r="C127">
        <v>1945</v>
      </c>
      <c r="D127">
        <v>7.57</v>
      </c>
      <c r="E127">
        <v>1945</v>
      </c>
      <c r="F127">
        <v>26.57</v>
      </c>
      <c r="G127">
        <v>1945</v>
      </c>
      <c r="H127">
        <v>8.58</v>
      </c>
      <c r="I127" t="b">
        <f t="shared" si="1"/>
        <v>0</v>
      </c>
    </row>
    <row r="128" spans="1:9" x14ac:dyDescent="0.2">
      <c r="A128">
        <v>1946</v>
      </c>
      <c r="B128">
        <v>6.9</v>
      </c>
      <c r="C128">
        <v>1946</v>
      </c>
      <c r="D128">
        <v>7.39</v>
      </c>
      <c r="E128">
        <v>1946</v>
      </c>
      <c r="F128">
        <v>26.74</v>
      </c>
      <c r="G128">
        <v>1946</v>
      </c>
      <c r="H128">
        <v>8.68</v>
      </c>
      <c r="I128" t="b">
        <f t="shared" si="1"/>
        <v>0</v>
      </c>
    </row>
    <row r="129" spans="1:9" x14ac:dyDescent="0.2">
      <c r="A129">
        <v>1947</v>
      </c>
      <c r="B129">
        <v>6.18</v>
      </c>
      <c r="C129">
        <v>1947</v>
      </c>
      <c r="D129">
        <v>8.0299999999999994</v>
      </c>
      <c r="E129">
        <v>1947</v>
      </c>
      <c r="F129">
        <v>26.96</v>
      </c>
      <c r="G129">
        <v>1947</v>
      </c>
      <c r="H129">
        <v>8.8000000000000007</v>
      </c>
      <c r="I129" t="b">
        <f t="shared" si="1"/>
        <v>0</v>
      </c>
    </row>
    <row r="130" spans="1:9" x14ac:dyDescent="0.2">
      <c r="A130">
        <v>1948</v>
      </c>
      <c r="B130">
        <v>6.38</v>
      </c>
      <c r="C130">
        <v>1948</v>
      </c>
      <c r="D130">
        <v>6.68</v>
      </c>
      <c r="E130">
        <v>1948</v>
      </c>
      <c r="F130">
        <v>27.16</v>
      </c>
      <c r="G130">
        <v>1948</v>
      </c>
      <c r="H130">
        <v>8.75</v>
      </c>
      <c r="I130" t="b">
        <f t="shared" si="1"/>
        <v>0</v>
      </c>
    </row>
    <row r="131" spans="1:9" x14ac:dyDescent="0.2">
      <c r="A131">
        <v>1949</v>
      </c>
      <c r="B131">
        <v>7.31</v>
      </c>
      <c r="C131">
        <v>1949</v>
      </c>
      <c r="D131">
        <v>7.05</v>
      </c>
      <c r="E131">
        <v>1949</v>
      </c>
      <c r="F131">
        <v>26.55</v>
      </c>
      <c r="G131">
        <v>1949</v>
      </c>
      <c r="H131">
        <v>8.59</v>
      </c>
      <c r="I131" t="b">
        <f t="shared" si="1"/>
        <v>0</v>
      </c>
    </row>
    <row r="132" spans="1:9" x14ac:dyDescent="0.2">
      <c r="A132">
        <v>1950</v>
      </c>
      <c r="B132">
        <v>5.64</v>
      </c>
      <c r="C132">
        <v>1950</v>
      </c>
      <c r="D132">
        <v>6.77</v>
      </c>
      <c r="E132">
        <v>1950</v>
      </c>
      <c r="F132">
        <v>26.26</v>
      </c>
      <c r="G132">
        <v>1950</v>
      </c>
      <c r="H132">
        <v>8.3699999999999992</v>
      </c>
      <c r="I132" t="b">
        <f t="shared" si="1"/>
        <v>0</v>
      </c>
    </row>
    <row r="133" spans="1:9" x14ac:dyDescent="0.2">
      <c r="A133">
        <v>1951</v>
      </c>
      <c r="B133">
        <v>6.26</v>
      </c>
      <c r="C133">
        <v>1951</v>
      </c>
      <c r="D133">
        <v>7.33</v>
      </c>
      <c r="E133">
        <v>1951</v>
      </c>
      <c r="F133">
        <v>26.66</v>
      </c>
      <c r="G133">
        <v>1951</v>
      </c>
      <c r="H133">
        <v>8.6300000000000008</v>
      </c>
      <c r="I133" t="b">
        <f t="shared" si="1"/>
        <v>0</v>
      </c>
    </row>
    <row r="134" spans="1:9" x14ac:dyDescent="0.2">
      <c r="A134">
        <v>1952</v>
      </c>
      <c r="B134">
        <v>7.01</v>
      </c>
      <c r="C134">
        <v>1952</v>
      </c>
      <c r="D134">
        <v>7.56</v>
      </c>
      <c r="E134">
        <v>1952</v>
      </c>
      <c r="F134">
        <v>26.92</v>
      </c>
      <c r="G134">
        <v>1952</v>
      </c>
      <c r="H134">
        <v>8.64</v>
      </c>
      <c r="I134" t="b">
        <f t="shared" si="1"/>
        <v>0</v>
      </c>
    </row>
    <row r="135" spans="1:9" x14ac:dyDescent="0.2">
      <c r="A135">
        <v>1953</v>
      </c>
      <c r="B135">
        <v>7.51</v>
      </c>
      <c r="C135">
        <v>1953</v>
      </c>
      <c r="D135">
        <v>8.11</v>
      </c>
      <c r="E135">
        <v>1953</v>
      </c>
      <c r="F135">
        <v>27.06</v>
      </c>
      <c r="G135">
        <v>1953</v>
      </c>
      <c r="H135">
        <v>8.8699999999999992</v>
      </c>
      <c r="I135" t="b">
        <f t="shared" si="1"/>
        <v>0</v>
      </c>
    </row>
    <row r="136" spans="1:9" x14ac:dyDescent="0.2">
      <c r="A136">
        <v>1954</v>
      </c>
      <c r="B136">
        <v>6.24</v>
      </c>
      <c r="C136">
        <v>1954</v>
      </c>
      <c r="D136">
        <v>7.04</v>
      </c>
      <c r="E136">
        <v>1954</v>
      </c>
      <c r="F136">
        <v>26.71</v>
      </c>
      <c r="G136">
        <v>1954</v>
      </c>
      <c r="H136">
        <v>8.56</v>
      </c>
      <c r="I136" t="b">
        <f t="shared" si="1"/>
        <v>0</v>
      </c>
    </row>
    <row r="137" spans="1:9" x14ac:dyDescent="0.2">
      <c r="A137">
        <v>1955</v>
      </c>
      <c r="B137">
        <v>6.97</v>
      </c>
      <c r="C137">
        <v>1955</v>
      </c>
      <c r="D137">
        <v>6.09</v>
      </c>
      <c r="E137">
        <v>1955</v>
      </c>
      <c r="F137">
        <v>26.53</v>
      </c>
      <c r="G137">
        <v>1955</v>
      </c>
      <c r="H137">
        <v>8.6300000000000008</v>
      </c>
      <c r="I137" t="b">
        <f t="shared" si="1"/>
        <v>0</v>
      </c>
    </row>
    <row r="138" spans="1:9" x14ac:dyDescent="0.2">
      <c r="A138">
        <v>1956</v>
      </c>
      <c r="B138">
        <v>5.75</v>
      </c>
      <c r="C138">
        <v>1956</v>
      </c>
      <c r="D138">
        <v>7.18</v>
      </c>
      <c r="E138">
        <v>1956</v>
      </c>
      <c r="F138">
        <v>26.62</v>
      </c>
      <c r="G138">
        <v>1956</v>
      </c>
      <c r="H138">
        <v>8.2799999999999994</v>
      </c>
      <c r="I138" t="b">
        <f t="shared" si="1"/>
        <v>0</v>
      </c>
    </row>
    <row r="139" spans="1:9" x14ac:dyDescent="0.2">
      <c r="A139">
        <v>1957</v>
      </c>
      <c r="B139">
        <v>6.42</v>
      </c>
      <c r="C139">
        <v>1957</v>
      </c>
      <c r="D139">
        <v>7.52</v>
      </c>
      <c r="E139">
        <v>1957</v>
      </c>
      <c r="F139">
        <v>26.85</v>
      </c>
      <c r="G139">
        <v>1957</v>
      </c>
      <c r="H139">
        <v>8.73</v>
      </c>
      <c r="I139" t="b">
        <f t="shared" ref="I139:I195" si="2">OR(ISBLANK(B139),ISBLANK(D139),ISBLANK(F139),ISBLANK(H139))</f>
        <v>0</v>
      </c>
    </row>
    <row r="140" spans="1:9" x14ac:dyDescent="0.2">
      <c r="A140">
        <v>1958</v>
      </c>
      <c r="B140">
        <v>5.62</v>
      </c>
      <c r="C140">
        <v>1958</v>
      </c>
      <c r="D140">
        <v>9.2799999999999994</v>
      </c>
      <c r="E140">
        <v>1958</v>
      </c>
      <c r="F140">
        <v>27.03</v>
      </c>
      <c r="G140">
        <v>1958</v>
      </c>
      <c r="H140">
        <v>8.77</v>
      </c>
      <c r="I140" t="b">
        <f t="shared" si="2"/>
        <v>0</v>
      </c>
    </row>
    <row r="141" spans="1:9" x14ac:dyDescent="0.2">
      <c r="A141">
        <v>1959</v>
      </c>
      <c r="B141">
        <v>6.4</v>
      </c>
      <c r="C141">
        <v>1959</v>
      </c>
      <c r="D141">
        <v>7.5</v>
      </c>
      <c r="E141">
        <v>1959</v>
      </c>
      <c r="F141">
        <v>26.92</v>
      </c>
      <c r="G141">
        <v>1959</v>
      </c>
      <c r="H141">
        <v>8.73</v>
      </c>
      <c r="I141" t="b">
        <f t="shared" si="2"/>
        <v>0</v>
      </c>
    </row>
    <row r="142" spans="1:9" x14ac:dyDescent="0.2">
      <c r="A142">
        <v>1960</v>
      </c>
      <c r="B142">
        <v>5.9</v>
      </c>
      <c r="C142">
        <v>1960</v>
      </c>
      <c r="D142">
        <v>7.51</v>
      </c>
      <c r="E142">
        <v>1960</v>
      </c>
      <c r="F142">
        <v>26.98</v>
      </c>
      <c r="G142">
        <v>1960</v>
      </c>
      <c r="H142">
        <v>8.58</v>
      </c>
      <c r="I142" t="b">
        <f t="shared" si="2"/>
        <v>0</v>
      </c>
    </row>
    <row r="143" spans="1:9" x14ac:dyDescent="0.2">
      <c r="A143">
        <v>1961</v>
      </c>
      <c r="B143">
        <v>6.46</v>
      </c>
      <c r="C143">
        <v>1961</v>
      </c>
      <c r="D143">
        <v>8.1199999999999992</v>
      </c>
      <c r="E143">
        <v>1961</v>
      </c>
      <c r="F143">
        <v>26.98</v>
      </c>
      <c r="G143">
        <v>1961</v>
      </c>
      <c r="H143">
        <v>8.8000000000000007</v>
      </c>
      <c r="I143" t="b">
        <f t="shared" si="2"/>
        <v>0</v>
      </c>
    </row>
    <row r="144" spans="1:9" x14ac:dyDescent="0.2">
      <c r="A144">
        <v>1962</v>
      </c>
      <c r="B144">
        <v>5.89</v>
      </c>
      <c r="C144">
        <v>1962</v>
      </c>
      <c r="D144">
        <v>7.66</v>
      </c>
      <c r="E144">
        <v>1962</v>
      </c>
      <c r="F144">
        <v>26.67</v>
      </c>
      <c r="G144">
        <v>1962</v>
      </c>
      <c r="H144">
        <v>8.75</v>
      </c>
      <c r="I144" t="b">
        <f t="shared" si="2"/>
        <v>0</v>
      </c>
    </row>
    <row r="145" spans="1:9" x14ac:dyDescent="0.2">
      <c r="A145">
        <v>1963</v>
      </c>
      <c r="B145">
        <v>5.49</v>
      </c>
      <c r="C145">
        <v>1963</v>
      </c>
      <c r="D145">
        <v>7.91</v>
      </c>
      <c r="E145">
        <v>1963</v>
      </c>
      <c r="F145">
        <v>26.65</v>
      </c>
      <c r="G145">
        <v>1963</v>
      </c>
      <c r="H145">
        <v>8.86</v>
      </c>
      <c r="I145" t="b">
        <f t="shared" si="2"/>
        <v>0</v>
      </c>
    </row>
    <row r="146" spans="1:9" x14ac:dyDescent="0.2">
      <c r="A146">
        <v>1964</v>
      </c>
      <c r="B146">
        <v>6.5</v>
      </c>
      <c r="C146">
        <v>1964</v>
      </c>
      <c r="D146">
        <v>6.83</v>
      </c>
      <c r="E146">
        <v>1964</v>
      </c>
      <c r="F146">
        <v>26.92</v>
      </c>
      <c r="G146">
        <v>1964</v>
      </c>
      <c r="H146">
        <v>8.41</v>
      </c>
      <c r="I146" t="b">
        <f t="shared" si="2"/>
        <v>0</v>
      </c>
    </row>
    <row r="147" spans="1:9" x14ac:dyDescent="0.2">
      <c r="A147">
        <v>1965</v>
      </c>
      <c r="B147">
        <v>5.59</v>
      </c>
      <c r="C147">
        <v>1965</v>
      </c>
      <c r="D147">
        <v>7.91</v>
      </c>
      <c r="E147">
        <v>1965</v>
      </c>
      <c r="F147">
        <v>26.81</v>
      </c>
      <c r="G147">
        <v>1965</v>
      </c>
      <c r="H147">
        <v>8.5299999999999994</v>
      </c>
      <c r="I147" t="b">
        <f t="shared" si="2"/>
        <v>0</v>
      </c>
    </row>
    <row r="148" spans="1:9" x14ac:dyDescent="0.2">
      <c r="A148">
        <v>1966</v>
      </c>
      <c r="B148">
        <v>6.03</v>
      </c>
      <c r="C148">
        <v>1966</v>
      </c>
      <c r="D148">
        <v>7.88</v>
      </c>
      <c r="E148">
        <v>1966</v>
      </c>
      <c r="F148">
        <v>26.73</v>
      </c>
      <c r="G148">
        <v>1966</v>
      </c>
      <c r="H148">
        <v>8.6</v>
      </c>
      <c r="I148" t="b">
        <f t="shared" si="2"/>
        <v>0</v>
      </c>
    </row>
    <row r="149" spans="1:9" x14ac:dyDescent="0.2">
      <c r="A149">
        <v>1967</v>
      </c>
      <c r="B149">
        <v>5.66</v>
      </c>
      <c r="C149">
        <v>1967</v>
      </c>
      <c r="D149">
        <v>8.3800000000000008</v>
      </c>
      <c r="E149">
        <v>1967</v>
      </c>
      <c r="F149">
        <v>26.86</v>
      </c>
      <c r="G149">
        <v>1967</v>
      </c>
      <c r="H149">
        <v>8.6999999999999993</v>
      </c>
      <c r="I149" t="b">
        <f t="shared" si="2"/>
        <v>0</v>
      </c>
    </row>
    <row r="150" spans="1:9" x14ac:dyDescent="0.2">
      <c r="A150">
        <v>1968</v>
      </c>
      <c r="B150">
        <v>6.11</v>
      </c>
      <c r="C150">
        <v>1968</v>
      </c>
      <c r="D150">
        <v>7.73</v>
      </c>
      <c r="E150">
        <v>1968</v>
      </c>
      <c r="F150">
        <v>26.88</v>
      </c>
      <c r="G150">
        <v>1968</v>
      </c>
      <c r="H150">
        <v>8.52</v>
      </c>
      <c r="I150" t="b">
        <f t="shared" si="2"/>
        <v>0</v>
      </c>
    </row>
    <row r="151" spans="1:9" x14ac:dyDescent="0.2">
      <c r="A151">
        <v>1969</v>
      </c>
      <c r="B151">
        <v>6.03</v>
      </c>
      <c r="C151">
        <v>1969</v>
      </c>
      <c r="D151">
        <v>7.51</v>
      </c>
      <c r="E151">
        <v>1969</v>
      </c>
      <c r="F151">
        <v>27.14</v>
      </c>
      <c r="G151">
        <v>1969</v>
      </c>
      <c r="H151">
        <v>8.6</v>
      </c>
      <c r="I151" t="b">
        <f t="shared" si="2"/>
        <v>0</v>
      </c>
    </row>
    <row r="152" spans="1:9" x14ac:dyDescent="0.2">
      <c r="A152">
        <v>1970</v>
      </c>
      <c r="B152">
        <v>5.98</v>
      </c>
      <c r="C152">
        <v>1970</v>
      </c>
      <c r="D152">
        <v>7.55</v>
      </c>
      <c r="E152">
        <v>1970</v>
      </c>
      <c r="F152">
        <v>26.75</v>
      </c>
      <c r="G152">
        <v>1970</v>
      </c>
      <c r="H152">
        <v>8.6999999999999993</v>
      </c>
      <c r="I152" t="b">
        <f t="shared" si="2"/>
        <v>0</v>
      </c>
    </row>
    <row r="153" spans="1:9" x14ac:dyDescent="0.2">
      <c r="A153">
        <v>1971</v>
      </c>
      <c r="B153">
        <v>6.37</v>
      </c>
      <c r="C153">
        <v>1971</v>
      </c>
      <c r="D153">
        <v>7.1</v>
      </c>
      <c r="E153">
        <v>1971</v>
      </c>
      <c r="F153">
        <v>26.63</v>
      </c>
      <c r="G153">
        <v>1971</v>
      </c>
      <c r="H153">
        <v>8.6</v>
      </c>
      <c r="I153" t="b">
        <f t="shared" si="2"/>
        <v>0</v>
      </c>
    </row>
    <row r="154" spans="1:9" x14ac:dyDescent="0.2">
      <c r="A154">
        <v>1972</v>
      </c>
      <c r="B154">
        <v>5.22</v>
      </c>
      <c r="C154">
        <v>1972</v>
      </c>
      <c r="D154">
        <v>7.09</v>
      </c>
      <c r="E154">
        <v>1972</v>
      </c>
      <c r="F154">
        <v>26.94</v>
      </c>
      <c r="G154">
        <v>1972</v>
      </c>
      <c r="H154">
        <v>8.5</v>
      </c>
      <c r="I154" t="b">
        <f t="shared" si="2"/>
        <v>0</v>
      </c>
    </row>
    <row r="155" spans="1:9" x14ac:dyDescent="0.2">
      <c r="A155">
        <v>1973</v>
      </c>
      <c r="B155">
        <v>7.23</v>
      </c>
      <c r="C155">
        <v>1973</v>
      </c>
      <c r="D155">
        <v>7.58</v>
      </c>
      <c r="E155">
        <v>1973</v>
      </c>
      <c r="F155">
        <v>27.01</v>
      </c>
      <c r="G155">
        <v>1973</v>
      </c>
      <c r="H155">
        <v>8.9499999999999993</v>
      </c>
      <c r="I155" t="b">
        <f t="shared" si="2"/>
        <v>0</v>
      </c>
    </row>
    <row r="156" spans="1:9" x14ac:dyDescent="0.2">
      <c r="A156">
        <v>1974</v>
      </c>
      <c r="B156">
        <v>6.01</v>
      </c>
      <c r="C156">
        <v>1974</v>
      </c>
      <c r="D156">
        <v>7.72</v>
      </c>
      <c r="E156">
        <v>1974</v>
      </c>
      <c r="F156">
        <v>26.54</v>
      </c>
      <c r="G156">
        <v>1974</v>
      </c>
      <c r="H156">
        <v>8.4700000000000006</v>
      </c>
      <c r="I156" t="b">
        <f t="shared" si="2"/>
        <v>0</v>
      </c>
    </row>
    <row r="157" spans="1:9" x14ac:dyDescent="0.2">
      <c r="A157">
        <v>1975</v>
      </c>
      <c r="B157">
        <v>6.75</v>
      </c>
      <c r="C157">
        <v>1975</v>
      </c>
      <c r="D157">
        <v>7.09</v>
      </c>
      <c r="E157">
        <v>1975</v>
      </c>
      <c r="F157">
        <v>26.78</v>
      </c>
      <c r="G157">
        <v>1975</v>
      </c>
      <c r="H157">
        <v>8.74</v>
      </c>
      <c r="I157" t="b">
        <f t="shared" si="2"/>
        <v>0</v>
      </c>
    </row>
    <row r="158" spans="1:9" x14ac:dyDescent="0.2">
      <c r="A158">
        <v>1976</v>
      </c>
      <c r="B158">
        <v>5.47</v>
      </c>
      <c r="C158">
        <v>1976</v>
      </c>
      <c r="D158">
        <v>7.46</v>
      </c>
      <c r="E158">
        <v>1976</v>
      </c>
      <c r="F158">
        <v>26.81</v>
      </c>
      <c r="G158">
        <v>1976</v>
      </c>
      <c r="H158">
        <v>8.35</v>
      </c>
      <c r="I158" t="b">
        <f t="shared" si="2"/>
        <v>0</v>
      </c>
    </row>
    <row r="159" spans="1:9" x14ac:dyDescent="0.2">
      <c r="A159">
        <v>1977</v>
      </c>
      <c r="B159">
        <v>6.19</v>
      </c>
      <c r="C159">
        <v>1977</v>
      </c>
      <c r="D159">
        <v>7.63</v>
      </c>
      <c r="E159">
        <v>1977</v>
      </c>
      <c r="F159">
        <v>27.07</v>
      </c>
      <c r="G159">
        <v>1977</v>
      </c>
      <c r="H159">
        <v>8.85</v>
      </c>
      <c r="I159" t="b">
        <f t="shared" si="2"/>
        <v>0</v>
      </c>
    </row>
    <row r="160" spans="1:9" x14ac:dyDescent="0.2">
      <c r="A160">
        <v>1978</v>
      </c>
      <c r="B160">
        <v>5.24</v>
      </c>
      <c r="C160">
        <v>1978</v>
      </c>
      <c r="D160">
        <v>7.78</v>
      </c>
      <c r="E160">
        <v>1978</v>
      </c>
      <c r="F160">
        <v>26.98</v>
      </c>
      <c r="G160">
        <v>1978</v>
      </c>
      <c r="H160">
        <v>8.69</v>
      </c>
      <c r="I160" t="b">
        <f t="shared" si="2"/>
        <v>0</v>
      </c>
    </row>
    <row r="161" spans="1:9" x14ac:dyDescent="0.2">
      <c r="A161">
        <v>1979</v>
      </c>
      <c r="B161">
        <v>5.9</v>
      </c>
      <c r="C161">
        <v>1979</v>
      </c>
      <c r="D161">
        <v>7.88</v>
      </c>
      <c r="E161">
        <v>1979</v>
      </c>
      <c r="F161">
        <v>26.91</v>
      </c>
      <c r="G161">
        <v>1979</v>
      </c>
      <c r="H161">
        <v>8.73</v>
      </c>
      <c r="I161" t="b">
        <f t="shared" si="2"/>
        <v>0</v>
      </c>
    </row>
    <row r="162" spans="1:9" x14ac:dyDescent="0.2">
      <c r="A162">
        <v>1980</v>
      </c>
      <c r="B162">
        <v>5.48</v>
      </c>
      <c r="C162">
        <v>1980</v>
      </c>
      <c r="D162">
        <v>7.75</v>
      </c>
      <c r="E162">
        <v>1980</v>
      </c>
      <c r="F162">
        <v>27.26</v>
      </c>
      <c r="G162">
        <v>1980</v>
      </c>
      <c r="H162">
        <v>8.98</v>
      </c>
      <c r="I162" t="b">
        <f t="shared" si="2"/>
        <v>0</v>
      </c>
    </row>
    <row r="163" spans="1:9" x14ac:dyDescent="0.2">
      <c r="A163">
        <v>1981</v>
      </c>
      <c r="B163">
        <v>6.16</v>
      </c>
      <c r="C163">
        <v>1981</v>
      </c>
      <c r="D163">
        <v>8.23</v>
      </c>
      <c r="E163">
        <v>1981</v>
      </c>
      <c r="F163">
        <v>26.99</v>
      </c>
      <c r="G163">
        <v>1981</v>
      </c>
      <c r="H163">
        <v>9.17</v>
      </c>
      <c r="I163" t="b">
        <f t="shared" si="2"/>
        <v>0</v>
      </c>
    </row>
    <row r="164" spans="1:9" x14ac:dyDescent="0.2">
      <c r="A164">
        <v>1982</v>
      </c>
      <c r="B164">
        <v>6.04</v>
      </c>
      <c r="C164">
        <v>1982</v>
      </c>
      <c r="D164">
        <v>7.35</v>
      </c>
      <c r="E164">
        <v>1982</v>
      </c>
      <c r="F164">
        <v>27.16</v>
      </c>
      <c r="G164">
        <v>1982</v>
      </c>
      <c r="H164">
        <v>8.64</v>
      </c>
      <c r="I164" t="b">
        <f t="shared" si="2"/>
        <v>0</v>
      </c>
    </row>
    <row r="165" spans="1:9" x14ac:dyDescent="0.2">
      <c r="A165">
        <v>1983</v>
      </c>
      <c r="B165">
        <v>6.78</v>
      </c>
      <c r="C165">
        <v>1983</v>
      </c>
      <c r="D165">
        <v>7.94</v>
      </c>
      <c r="E165">
        <v>1983</v>
      </c>
      <c r="F165">
        <v>27.37</v>
      </c>
      <c r="G165">
        <v>1983</v>
      </c>
      <c r="H165">
        <v>9.0299999999999994</v>
      </c>
      <c r="I165" t="b">
        <f t="shared" si="2"/>
        <v>0</v>
      </c>
    </row>
    <row r="166" spans="1:9" x14ac:dyDescent="0.2">
      <c r="A166">
        <v>1984</v>
      </c>
      <c r="B166">
        <v>6.42</v>
      </c>
      <c r="C166">
        <v>1984</v>
      </c>
      <c r="D166">
        <v>7.41</v>
      </c>
      <c r="E166">
        <v>1984</v>
      </c>
      <c r="F166">
        <v>26.89</v>
      </c>
      <c r="G166">
        <v>1984</v>
      </c>
      <c r="H166">
        <v>8.69</v>
      </c>
      <c r="I166" t="b">
        <f t="shared" si="2"/>
        <v>0</v>
      </c>
    </row>
    <row r="167" spans="1:9" x14ac:dyDescent="0.2">
      <c r="A167">
        <v>1985</v>
      </c>
      <c r="B167">
        <v>6.13</v>
      </c>
      <c r="C167">
        <v>1985</v>
      </c>
      <c r="D167">
        <v>6.71</v>
      </c>
      <c r="E167">
        <v>1985</v>
      </c>
      <c r="F167">
        <v>26.8</v>
      </c>
      <c r="G167">
        <v>1985</v>
      </c>
      <c r="H167">
        <v>8.66</v>
      </c>
      <c r="I167" t="b">
        <f t="shared" si="2"/>
        <v>0</v>
      </c>
    </row>
    <row r="168" spans="1:9" x14ac:dyDescent="0.2">
      <c r="A168">
        <v>1986</v>
      </c>
      <c r="B168">
        <v>6.56</v>
      </c>
      <c r="C168">
        <v>1986</v>
      </c>
      <c r="D168">
        <v>8.25</v>
      </c>
      <c r="E168">
        <v>1986</v>
      </c>
      <c r="F168">
        <v>26.89</v>
      </c>
      <c r="G168">
        <v>1986</v>
      </c>
      <c r="H168">
        <v>8.83</v>
      </c>
      <c r="I168" t="b">
        <f t="shared" si="2"/>
        <v>0</v>
      </c>
    </row>
    <row r="169" spans="1:9" x14ac:dyDescent="0.2">
      <c r="A169">
        <v>1987</v>
      </c>
      <c r="B169">
        <v>7.46</v>
      </c>
      <c r="C169">
        <v>1987</v>
      </c>
      <c r="D169">
        <v>8.67</v>
      </c>
      <c r="E169">
        <v>1987</v>
      </c>
      <c r="F169">
        <v>27.42</v>
      </c>
      <c r="G169">
        <v>1987</v>
      </c>
      <c r="H169">
        <v>8.99</v>
      </c>
      <c r="I169" t="b">
        <f t="shared" si="2"/>
        <v>0</v>
      </c>
    </row>
    <row r="170" spans="1:9" x14ac:dyDescent="0.2">
      <c r="A170">
        <v>1988</v>
      </c>
      <c r="B170">
        <v>6.56</v>
      </c>
      <c r="C170">
        <v>1988</v>
      </c>
      <c r="D170">
        <v>8.1</v>
      </c>
      <c r="E170">
        <v>1988</v>
      </c>
      <c r="F170">
        <v>27.29</v>
      </c>
      <c r="G170">
        <v>1988</v>
      </c>
      <c r="H170">
        <v>9.1999999999999993</v>
      </c>
      <c r="I170" t="b">
        <f t="shared" si="2"/>
        <v>0</v>
      </c>
    </row>
    <row r="171" spans="1:9" x14ac:dyDescent="0.2">
      <c r="A171">
        <v>1989</v>
      </c>
      <c r="B171">
        <v>5.7</v>
      </c>
      <c r="C171">
        <v>1989</v>
      </c>
      <c r="D171">
        <v>7.87</v>
      </c>
      <c r="E171">
        <v>1989</v>
      </c>
      <c r="F171">
        <v>26.97</v>
      </c>
      <c r="G171">
        <v>1989</v>
      </c>
      <c r="H171">
        <v>8.92</v>
      </c>
      <c r="I171" t="b">
        <f t="shared" si="2"/>
        <v>0</v>
      </c>
    </row>
    <row r="172" spans="1:9" x14ac:dyDescent="0.2">
      <c r="A172">
        <v>1990</v>
      </c>
      <c r="B172">
        <v>7.41</v>
      </c>
      <c r="C172">
        <v>1990</v>
      </c>
      <c r="D172">
        <v>8.09</v>
      </c>
      <c r="E172">
        <v>1990</v>
      </c>
      <c r="F172">
        <v>27.28</v>
      </c>
      <c r="G172">
        <v>1990</v>
      </c>
      <c r="H172">
        <v>9.23</v>
      </c>
      <c r="I172" t="b">
        <f t="shared" si="2"/>
        <v>0</v>
      </c>
    </row>
    <row r="173" spans="1:9" x14ac:dyDescent="0.2">
      <c r="A173">
        <v>1991</v>
      </c>
      <c r="B173">
        <v>7.55</v>
      </c>
      <c r="C173">
        <v>1991</v>
      </c>
      <c r="D173">
        <v>8.1999999999999993</v>
      </c>
      <c r="E173">
        <v>1991</v>
      </c>
      <c r="F173">
        <v>27.24</v>
      </c>
      <c r="G173">
        <v>1991</v>
      </c>
      <c r="H173">
        <v>9.18</v>
      </c>
      <c r="I173" t="b">
        <f t="shared" si="2"/>
        <v>0</v>
      </c>
    </row>
    <row r="174" spans="1:9" x14ac:dyDescent="0.2">
      <c r="A174">
        <v>1992</v>
      </c>
      <c r="B174">
        <v>5.79</v>
      </c>
      <c r="C174">
        <v>1992</v>
      </c>
      <c r="D174">
        <v>9.0299999999999994</v>
      </c>
      <c r="E174">
        <v>1992</v>
      </c>
      <c r="F174">
        <v>27.25</v>
      </c>
      <c r="G174">
        <v>1992</v>
      </c>
      <c r="H174">
        <v>8.84</v>
      </c>
      <c r="I174" t="b">
        <f t="shared" si="2"/>
        <v>0</v>
      </c>
    </row>
    <row r="175" spans="1:9" x14ac:dyDescent="0.2">
      <c r="A175">
        <v>1993</v>
      </c>
      <c r="B175">
        <v>5.87</v>
      </c>
      <c r="C175">
        <v>1993</v>
      </c>
      <c r="D175">
        <v>7.68</v>
      </c>
      <c r="E175">
        <v>1993</v>
      </c>
      <c r="F175">
        <v>27.02</v>
      </c>
      <c r="G175">
        <v>1993</v>
      </c>
      <c r="H175">
        <v>8.8699999999999992</v>
      </c>
      <c r="I175" t="b">
        <f t="shared" si="2"/>
        <v>0</v>
      </c>
    </row>
    <row r="176" spans="1:9" x14ac:dyDescent="0.2">
      <c r="A176">
        <v>1994</v>
      </c>
      <c r="B176">
        <v>5.95</v>
      </c>
      <c r="C176">
        <v>1994</v>
      </c>
      <c r="D176">
        <v>8.35</v>
      </c>
      <c r="E176">
        <v>1994</v>
      </c>
      <c r="F176">
        <v>27.48</v>
      </c>
      <c r="G176">
        <v>1994</v>
      </c>
      <c r="H176">
        <v>9.0399999999999991</v>
      </c>
      <c r="I176" t="b">
        <f t="shared" si="2"/>
        <v>0</v>
      </c>
    </row>
    <row r="177" spans="1:9" x14ac:dyDescent="0.2">
      <c r="A177">
        <v>1995</v>
      </c>
      <c r="B177">
        <v>6.38</v>
      </c>
      <c r="C177">
        <v>1995</v>
      </c>
      <c r="D177">
        <v>8.6199999999999992</v>
      </c>
      <c r="E177">
        <v>1995</v>
      </c>
      <c r="F177">
        <v>27.4</v>
      </c>
      <c r="G177">
        <v>1995</v>
      </c>
      <c r="H177">
        <v>9.35</v>
      </c>
      <c r="I177" t="b">
        <f t="shared" si="2"/>
        <v>0</v>
      </c>
    </row>
    <row r="178" spans="1:9" x14ac:dyDescent="0.2">
      <c r="A178">
        <v>1996</v>
      </c>
      <c r="B178">
        <v>5.81</v>
      </c>
      <c r="C178">
        <v>1996</v>
      </c>
      <c r="D178">
        <v>7.61</v>
      </c>
      <c r="E178">
        <v>1996</v>
      </c>
      <c r="F178">
        <v>26.98</v>
      </c>
      <c r="G178">
        <v>1996</v>
      </c>
      <c r="H178">
        <v>9.0399999999999991</v>
      </c>
      <c r="I178" t="b">
        <f t="shared" si="2"/>
        <v>0</v>
      </c>
    </row>
    <row r="179" spans="1:9" x14ac:dyDescent="0.2">
      <c r="A179">
        <v>1997</v>
      </c>
      <c r="B179">
        <v>6</v>
      </c>
      <c r="C179">
        <v>1997</v>
      </c>
      <c r="D179">
        <v>8.41</v>
      </c>
      <c r="E179">
        <v>1997</v>
      </c>
      <c r="F179">
        <v>27.8</v>
      </c>
      <c r="G179">
        <v>1997</v>
      </c>
      <c r="H179">
        <v>9.1999999999999993</v>
      </c>
      <c r="I179" t="b">
        <f t="shared" si="2"/>
        <v>0</v>
      </c>
    </row>
    <row r="180" spans="1:9" x14ac:dyDescent="0.2">
      <c r="A180">
        <v>1998</v>
      </c>
      <c r="B180">
        <v>8.5399999999999991</v>
      </c>
      <c r="C180">
        <v>1998</v>
      </c>
      <c r="D180">
        <v>8.6999999999999993</v>
      </c>
      <c r="E180">
        <v>1998</v>
      </c>
      <c r="F180">
        <v>27.8</v>
      </c>
      <c r="G180">
        <v>1998</v>
      </c>
      <c r="H180">
        <v>9.52</v>
      </c>
      <c r="I180" t="b">
        <f t="shared" si="2"/>
        <v>0</v>
      </c>
    </row>
    <row r="181" spans="1:9" x14ac:dyDescent="0.2">
      <c r="A181">
        <v>1999</v>
      </c>
      <c r="B181">
        <v>7.75</v>
      </c>
      <c r="C181">
        <v>1999</v>
      </c>
      <c r="D181">
        <v>7.79</v>
      </c>
      <c r="E181">
        <v>1999</v>
      </c>
      <c r="F181">
        <v>27.12</v>
      </c>
      <c r="G181">
        <v>1999</v>
      </c>
      <c r="H181">
        <v>9.2899999999999991</v>
      </c>
      <c r="I181" t="b">
        <f t="shared" si="2"/>
        <v>0</v>
      </c>
    </row>
    <row r="182" spans="1:9" x14ac:dyDescent="0.2">
      <c r="A182">
        <v>2000</v>
      </c>
      <c r="B182">
        <v>6.67</v>
      </c>
      <c r="C182">
        <v>2000</v>
      </c>
      <c r="D182">
        <v>7.72</v>
      </c>
      <c r="E182">
        <v>2000</v>
      </c>
      <c r="F182">
        <v>26.96</v>
      </c>
      <c r="G182">
        <v>2000</v>
      </c>
      <c r="H182">
        <v>9.1999999999999993</v>
      </c>
      <c r="I182" t="b">
        <f t="shared" si="2"/>
        <v>0</v>
      </c>
    </row>
    <row r="183" spans="1:9" x14ac:dyDescent="0.2">
      <c r="A183">
        <v>2001</v>
      </c>
      <c r="B183">
        <v>7.76</v>
      </c>
      <c r="C183">
        <v>2001</v>
      </c>
      <c r="D183">
        <v>7.9</v>
      </c>
      <c r="E183">
        <v>2001</v>
      </c>
      <c r="F183">
        <v>27.27</v>
      </c>
      <c r="G183">
        <v>2001</v>
      </c>
      <c r="H183">
        <v>9.41</v>
      </c>
      <c r="I183" t="b">
        <f t="shared" si="2"/>
        <v>0</v>
      </c>
    </row>
    <row r="184" spans="1:9" x14ac:dyDescent="0.2">
      <c r="A184">
        <v>2002</v>
      </c>
      <c r="B184">
        <v>7.48</v>
      </c>
      <c r="C184">
        <v>2002</v>
      </c>
      <c r="D184">
        <v>8.0299999999999994</v>
      </c>
      <c r="E184">
        <v>2002</v>
      </c>
      <c r="F184">
        <v>27.51</v>
      </c>
      <c r="G184">
        <v>2002</v>
      </c>
      <c r="H184">
        <v>9.57</v>
      </c>
      <c r="I184" t="b">
        <f t="shared" si="2"/>
        <v>0</v>
      </c>
    </row>
    <row r="185" spans="1:9" x14ac:dyDescent="0.2">
      <c r="A185">
        <v>2003</v>
      </c>
      <c r="B185">
        <v>6.02</v>
      </c>
      <c r="C185">
        <v>2003</v>
      </c>
      <c r="D185">
        <v>8.74</v>
      </c>
      <c r="E185">
        <v>2003</v>
      </c>
      <c r="F185">
        <v>27.62</v>
      </c>
      <c r="G185">
        <v>2003</v>
      </c>
      <c r="H185">
        <v>9.5299999999999994</v>
      </c>
      <c r="I185" t="b">
        <f t="shared" si="2"/>
        <v>0</v>
      </c>
    </row>
    <row r="186" spans="1:9" x14ac:dyDescent="0.2">
      <c r="A186">
        <v>2004</v>
      </c>
      <c r="B186">
        <v>6.4</v>
      </c>
      <c r="C186">
        <v>2004</v>
      </c>
      <c r="D186">
        <v>9.0399999999999991</v>
      </c>
      <c r="E186">
        <v>2004</v>
      </c>
      <c r="F186">
        <v>27.47</v>
      </c>
      <c r="G186">
        <v>2004</v>
      </c>
      <c r="H186">
        <v>9.32</v>
      </c>
      <c r="I186" t="b">
        <f t="shared" si="2"/>
        <v>0</v>
      </c>
    </row>
    <row r="187" spans="1:9" x14ac:dyDescent="0.2">
      <c r="A187">
        <v>2005</v>
      </c>
      <c r="B187">
        <v>7.22</v>
      </c>
      <c r="C187">
        <v>2005</v>
      </c>
      <c r="D187">
        <v>8.57</v>
      </c>
      <c r="E187">
        <v>2005</v>
      </c>
      <c r="F187">
        <v>27.34</v>
      </c>
      <c r="G187">
        <v>2005</v>
      </c>
      <c r="H187">
        <v>9.6999999999999993</v>
      </c>
      <c r="I187" t="b">
        <f t="shared" si="2"/>
        <v>0</v>
      </c>
    </row>
    <row r="188" spans="1:9" x14ac:dyDescent="0.2">
      <c r="A188">
        <v>2006</v>
      </c>
      <c r="B188">
        <v>7.85</v>
      </c>
      <c r="C188">
        <v>2006</v>
      </c>
      <c r="D188">
        <v>8.49</v>
      </c>
      <c r="E188">
        <v>2006</v>
      </c>
      <c r="F188">
        <v>27.58</v>
      </c>
      <c r="G188">
        <v>2006</v>
      </c>
      <c r="H188">
        <v>9.5299999999999994</v>
      </c>
      <c r="I188" t="b">
        <f t="shared" si="2"/>
        <v>0</v>
      </c>
    </row>
    <row r="189" spans="1:9" x14ac:dyDescent="0.2">
      <c r="A189">
        <v>2007</v>
      </c>
      <c r="B189">
        <v>7.07</v>
      </c>
      <c r="C189">
        <v>2007</v>
      </c>
      <c r="D189">
        <v>8.0399999999999991</v>
      </c>
      <c r="E189">
        <v>2007</v>
      </c>
      <c r="F189">
        <v>27.61</v>
      </c>
      <c r="G189">
        <v>2007</v>
      </c>
      <c r="H189">
        <v>9.73</v>
      </c>
      <c r="I189" t="b">
        <f t="shared" si="2"/>
        <v>0</v>
      </c>
    </row>
    <row r="190" spans="1:9" x14ac:dyDescent="0.2">
      <c r="A190">
        <v>2008</v>
      </c>
      <c r="B190">
        <v>6.58</v>
      </c>
      <c r="C190">
        <v>2008</v>
      </c>
      <c r="D190">
        <v>7.57</v>
      </c>
      <c r="E190">
        <v>2008</v>
      </c>
      <c r="F190">
        <v>27.17</v>
      </c>
      <c r="G190">
        <v>2008</v>
      </c>
      <c r="H190">
        <v>9.43</v>
      </c>
      <c r="I190" t="b">
        <f t="shared" si="2"/>
        <v>0</v>
      </c>
    </row>
    <row r="191" spans="1:9" x14ac:dyDescent="0.2">
      <c r="A191">
        <v>2009</v>
      </c>
      <c r="B191">
        <v>6.28</v>
      </c>
      <c r="C191">
        <v>2009</v>
      </c>
      <c r="D191">
        <v>8.02</v>
      </c>
      <c r="E191">
        <v>2009</v>
      </c>
      <c r="F191">
        <v>27.42</v>
      </c>
      <c r="G191">
        <v>2009</v>
      </c>
      <c r="H191">
        <v>9.51</v>
      </c>
      <c r="I191" t="b">
        <f t="shared" si="2"/>
        <v>0</v>
      </c>
    </row>
    <row r="192" spans="1:9" x14ac:dyDescent="0.2">
      <c r="A192">
        <v>2010</v>
      </c>
      <c r="B192">
        <v>7.77</v>
      </c>
      <c r="C192">
        <v>2010</v>
      </c>
      <c r="D192">
        <v>8.25</v>
      </c>
      <c r="E192">
        <v>2010</v>
      </c>
      <c r="F192">
        <v>27.09</v>
      </c>
      <c r="G192">
        <v>2010</v>
      </c>
      <c r="H192">
        <v>9.6999999999999993</v>
      </c>
      <c r="I192" t="b">
        <f t="shared" si="2"/>
        <v>0</v>
      </c>
    </row>
    <row r="193" spans="1:9" x14ac:dyDescent="0.2">
      <c r="A193">
        <v>2011</v>
      </c>
      <c r="B193">
        <v>7.3</v>
      </c>
      <c r="C193">
        <v>2011</v>
      </c>
      <c r="D193">
        <v>7.35</v>
      </c>
      <c r="E193">
        <v>2011</v>
      </c>
      <c r="F193">
        <v>27.17</v>
      </c>
      <c r="G193">
        <v>2011</v>
      </c>
      <c r="H193">
        <v>9.52</v>
      </c>
      <c r="I193" t="b">
        <f t="shared" si="2"/>
        <v>0</v>
      </c>
    </row>
    <row r="194" spans="1:9" x14ac:dyDescent="0.2">
      <c r="A194">
        <v>2012</v>
      </c>
      <c r="B194">
        <v>8.66</v>
      </c>
      <c r="C194">
        <v>2012</v>
      </c>
      <c r="D194">
        <v>8.08</v>
      </c>
      <c r="E194">
        <v>2012</v>
      </c>
      <c r="F194">
        <v>27.51</v>
      </c>
      <c r="G194">
        <v>2012</v>
      </c>
      <c r="H194">
        <v>9.51</v>
      </c>
      <c r="I194" t="b">
        <f t="shared" si="2"/>
        <v>0</v>
      </c>
    </row>
    <row r="195" spans="1:9" x14ac:dyDescent="0.2">
      <c r="A195">
        <v>2013</v>
      </c>
      <c r="B195">
        <v>8.4600000000000009</v>
      </c>
      <c r="C195">
        <v>2013</v>
      </c>
      <c r="D195">
        <v>9.9499999999999993</v>
      </c>
      <c r="E195">
        <v>2013</v>
      </c>
      <c r="F195">
        <v>27.41</v>
      </c>
      <c r="G195">
        <v>2013</v>
      </c>
      <c r="H195">
        <v>9.61</v>
      </c>
      <c r="I195" t="b">
        <f t="shared" si="2"/>
        <v>0</v>
      </c>
    </row>
  </sheetData>
  <mergeCells count="4">
    <mergeCell ref="A8:B8"/>
    <mergeCell ref="C8:D8"/>
    <mergeCell ref="E8:F8"/>
    <mergeCell ref="G8:H8"/>
  </mergeCells>
  <conditionalFormatting sqref="I10:I197">
    <cfRule type="containsText" dxfId="1" priority="1" operator="containsText" text="TRUE">
      <formula>NOT(ISERROR(SEARCH("TRUE",I10)))</formula>
    </cfRule>
    <cfRule type="containsText" dxfId="0" priority="2" operator="containsText" text="FALSE">
      <formula>NOT(ISERROR(SEARCH("FALSE",I10)))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zoomScale="90" zoomScaleNormal="90" zoomScalePageLayoutView="90" workbookViewId="0">
      <selection activeCell="G16" sqref="G16"/>
    </sheetView>
  </sheetViews>
  <sheetFormatPr baseColWidth="10" defaultRowHeight="16" x14ac:dyDescent="0.2"/>
  <cols>
    <col min="1" max="1" width="12.33203125" customWidth="1"/>
    <col min="3" max="3" width="15.83203125" style="11" bestFit="1" customWidth="1"/>
    <col min="4" max="4" width="15.83203125" style="11" customWidth="1"/>
    <col min="5" max="5" width="13" customWidth="1"/>
    <col min="7" max="7" width="15.83203125" style="11" bestFit="1" customWidth="1"/>
    <col min="8" max="8" width="16" style="11" customWidth="1"/>
    <col min="9" max="9" width="12.1640625" customWidth="1"/>
    <col min="11" max="11" width="15.83203125" style="11" bestFit="1" customWidth="1"/>
    <col min="12" max="12" width="16.33203125" style="11" customWidth="1"/>
    <col min="13" max="13" width="12.83203125" customWidth="1"/>
    <col min="15" max="15" width="15.83203125" style="11" bestFit="1" customWidth="1"/>
    <col min="16" max="16" width="16" style="11" customWidth="1"/>
  </cols>
  <sheetData>
    <row r="1" spans="1:16" s="27" customFormat="1" ht="21" x14ac:dyDescent="0.25">
      <c r="A1" s="27" t="s">
        <v>45</v>
      </c>
      <c r="C1" s="28"/>
      <c r="D1" s="28"/>
      <c r="F1" s="27" t="s">
        <v>46</v>
      </c>
      <c r="G1" s="28"/>
      <c r="L1" s="28"/>
      <c r="O1" s="28"/>
      <c r="P1" s="28"/>
    </row>
    <row r="9" spans="1:16" ht="25" thickBot="1" x14ac:dyDescent="0.35">
      <c r="A9" s="32" t="s">
        <v>34</v>
      </c>
      <c r="B9" s="32"/>
      <c r="C9" s="33"/>
      <c r="D9" s="34"/>
      <c r="E9" s="32" t="s">
        <v>35</v>
      </c>
      <c r="F9" s="32"/>
      <c r="G9" s="33"/>
      <c r="H9" s="34"/>
      <c r="I9" s="32" t="s">
        <v>36</v>
      </c>
      <c r="J9" s="32"/>
      <c r="K9" s="33"/>
      <c r="L9" s="34"/>
      <c r="M9" s="32" t="s">
        <v>37</v>
      </c>
      <c r="N9" s="32"/>
      <c r="O9" s="33"/>
      <c r="P9" s="34"/>
    </row>
    <row r="10" spans="1:16" ht="25" thickTop="1" x14ac:dyDescent="0.3">
      <c r="A10" s="41"/>
      <c r="B10" s="42" t="s">
        <v>50</v>
      </c>
      <c r="C10" s="43" t="s">
        <v>51</v>
      </c>
      <c r="D10" s="44"/>
      <c r="E10" s="42"/>
      <c r="F10" s="42" t="s">
        <v>50</v>
      </c>
      <c r="G10" s="43" t="s">
        <v>51</v>
      </c>
      <c r="H10" s="44"/>
      <c r="I10" s="42"/>
      <c r="J10" s="42" t="s">
        <v>50</v>
      </c>
      <c r="K10" s="43" t="s">
        <v>51</v>
      </c>
      <c r="L10" s="44"/>
      <c r="M10" s="42"/>
      <c r="N10" s="42" t="s">
        <v>50</v>
      </c>
      <c r="O10" s="43" t="s">
        <v>51</v>
      </c>
      <c r="P10" s="31"/>
    </row>
    <row r="11" spans="1:16" ht="19" x14ac:dyDescent="0.25">
      <c r="A11" s="35" t="s">
        <v>38</v>
      </c>
      <c r="B11" s="26">
        <f>MIN(B20:B201)</f>
        <v>3.47</v>
      </c>
      <c r="C11" s="26">
        <f>MIN(C20:C201)</f>
        <v>4.9209999999999994</v>
      </c>
      <c r="D11" s="30"/>
      <c r="E11" s="45" t="s">
        <v>38</v>
      </c>
      <c r="F11" s="26">
        <f>MIN(F20:F201)</f>
        <v>3.52</v>
      </c>
      <c r="G11" s="26">
        <f>MIN(G20:G201)</f>
        <v>6.3940000000000001</v>
      </c>
      <c r="H11" s="30"/>
      <c r="I11" s="45" t="s">
        <v>38</v>
      </c>
      <c r="J11" s="26">
        <f>MIN(J20:J201)</f>
        <v>23.93</v>
      </c>
      <c r="K11" s="26">
        <f>MIN(K20:K201)</f>
        <v>25.716999999999995</v>
      </c>
      <c r="L11" s="30"/>
      <c r="M11" s="45" t="s">
        <v>38</v>
      </c>
      <c r="N11" s="26">
        <f>MIN(N20:N201)</f>
        <v>7.38</v>
      </c>
      <c r="O11" s="26">
        <f>MIN(O20:O201)</f>
        <v>7.6639999999999997</v>
      </c>
      <c r="P11" s="14"/>
    </row>
    <row r="12" spans="1:16" ht="19" x14ac:dyDescent="0.25">
      <c r="A12" s="35" t="s">
        <v>39</v>
      </c>
      <c r="B12" s="26">
        <f>MAX(B20:B201)</f>
        <v>8.66</v>
      </c>
      <c r="C12" s="26">
        <f>MAX(C20:C201)</f>
        <v>7.359</v>
      </c>
      <c r="D12" s="30"/>
      <c r="E12" s="45" t="s">
        <v>39</v>
      </c>
      <c r="F12" s="26">
        <f>MAX(F20:F201)</f>
        <v>9.9499999999999993</v>
      </c>
      <c r="G12" s="26">
        <f>MAX(G20:G201)</f>
        <v>8.3390000000000004</v>
      </c>
      <c r="H12" s="30"/>
      <c r="I12" s="45" t="s">
        <v>39</v>
      </c>
      <c r="J12" s="26">
        <f>MAX(J20:J201)</f>
        <v>27.8</v>
      </c>
      <c r="K12" s="26">
        <f>MAX(K20:K201)</f>
        <v>27.447000000000003</v>
      </c>
      <c r="L12" s="30"/>
      <c r="M12" s="45" t="s">
        <v>39</v>
      </c>
      <c r="N12" s="26">
        <f>MAX(N20:N201)</f>
        <v>9.73</v>
      </c>
      <c r="O12" s="26">
        <f>MAX(O20:O201)</f>
        <v>9.5560000000000009</v>
      </c>
      <c r="P12" s="14"/>
    </row>
    <row r="13" spans="1:16" ht="19" x14ac:dyDescent="0.25">
      <c r="A13" s="35" t="s">
        <v>40</v>
      </c>
      <c r="B13" s="26">
        <f>AVERAGE(B20:B201)</f>
        <v>5.932637362637359</v>
      </c>
      <c r="C13" s="26">
        <f>AVERAGE(C20:C201)</f>
        <v>5.894341040462427</v>
      </c>
      <c r="D13" s="30"/>
      <c r="E13" s="45" t="s">
        <v>40</v>
      </c>
      <c r="F13" s="26">
        <f>AVERAGE(F20:F201)</f>
        <v>7.5014835164835141</v>
      </c>
      <c r="G13" s="26">
        <f>AVERAGE(G20:G201)</f>
        <v>7.5120982658959541</v>
      </c>
      <c r="H13" s="30"/>
      <c r="I13" s="45" t="s">
        <v>40</v>
      </c>
      <c r="J13" s="26">
        <f>AVERAGE(J20:J201)</f>
        <v>26.622692307692319</v>
      </c>
      <c r="K13" s="26">
        <f>AVERAGE(K20:K201)</f>
        <v>26.624543352601162</v>
      </c>
      <c r="L13" s="30"/>
      <c r="M13" s="45" t="s">
        <v>40</v>
      </c>
      <c r="N13" s="26">
        <f>AVERAGE(N20:N201)</f>
        <v>8.4839010989010966</v>
      </c>
      <c r="O13" s="26">
        <f>AVERAGE(O20:O201)</f>
        <v>8.473658959537568</v>
      </c>
      <c r="P13" s="14"/>
    </row>
    <row r="14" spans="1:16" ht="19" x14ac:dyDescent="0.25">
      <c r="A14" s="35" t="s">
        <v>41</v>
      </c>
      <c r="B14" s="26">
        <f>STDEV(B20:B201)</f>
        <v>0.89893163742417492</v>
      </c>
      <c r="C14" s="26">
        <f>STDEV(C20:C201)</f>
        <v>0.52449272767816635</v>
      </c>
      <c r="D14" s="30"/>
      <c r="E14" s="45" t="s">
        <v>41</v>
      </c>
      <c r="F14" s="26">
        <f>STDEV(F20:F201)</f>
        <v>0.74141308804883355</v>
      </c>
      <c r="G14" s="26">
        <f>STDEV(G20:G201)</f>
        <v>0.39294504711869677</v>
      </c>
      <c r="H14" s="30"/>
      <c r="I14" s="45" t="s">
        <v>41</v>
      </c>
      <c r="J14" s="26">
        <f>STDEV(J20:J201)</f>
        <v>0.51753229151250191</v>
      </c>
      <c r="K14" s="26">
        <f>STDEV(K20:K201)</f>
        <v>0.39600367719733509</v>
      </c>
      <c r="L14" s="30"/>
      <c r="M14" s="45" t="s">
        <v>41</v>
      </c>
      <c r="N14" s="26">
        <f>STDEV(N20:N201)</f>
        <v>0.49723506352285302</v>
      </c>
      <c r="O14" s="26">
        <f>STDEV(O20:O201)</f>
        <v>0.42745931996447639</v>
      </c>
      <c r="P14" s="14"/>
    </row>
    <row r="15" spans="1:16" ht="19" x14ac:dyDescent="0.25">
      <c r="A15" s="35" t="s">
        <v>42</v>
      </c>
      <c r="B15" s="26">
        <f>B14^2</f>
        <v>0.80807808876210829</v>
      </c>
      <c r="C15" s="26">
        <f>C14^2</f>
        <v>0.27509262138728319</v>
      </c>
      <c r="D15" s="30"/>
      <c r="E15" s="45" t="s">
        <v>42</v>
      </c>
      <c r="F15" s="26">
        <f>F14^2</f>
        <v>0.54969336713010741</v>
      </c>
      <c r="G15" s="26">
        <f>G14^2</f>
        <v>0.15440581005511483</v>
      </c>
      <c r="H15" s="30"/>
      <c r="I15" s="45" t="s">
        <v>42</v>
      </c>
      <c r="J15" s="26">
        <f>J14^2</f>
        <v>0.26783967275818127</v>
      </c>
      <c r="K15" s="26">
        <f>K14^2</f>
        <v>0.15681891235381118</v>
      </c>
      <c r="L15" s="30"/>
      <c r="M15" s="45" t="s">
        <v>42</v>
      </c>
      <c r="N15" s="26">
        <f>N14^2</f>
        <v>0.24724270839657567</v>
      </c>
      <c r="O15" s="26">
        <f>O14^2</f>
        <v>0.18272147022449262</v>
      </c>
      <c r="P15" s="14"/>
    </row>
    <row r="16" spans="1:16" ht="19" x14ac:dyDescent="0.25">
      <c r="A16" s="35" t="s">
        <v>43</v>
      </c>
      <c r="B16" s="26">
        <f>B12-B11</f>
        <v>5.1899999999999995</v>
      </c>
      <c r="C16" s="26">
        <f>C12-C11</f>
        <v>2.4380000000000006</v>
      </c>
      <c r="D16" s="30"/>
      <c r="E16" s="45" t="s">
        <v>43</v>
      </c>
      <c r="F16" s="26">
        <f>F12-F11</f>
        <v>6.43</v>
      </c>
      <c r="G16" s="26">
        <f>G12-G11</f>
        <v>1.9450000000000003</v>
      </c>
      <c r="H16" s="30"/>
      <c r="I16" s="45" t="s">
        <v>43</v>
      </c>
      <c r="J16" s="26">
        <f>J12-J11</f>
        <v>3.870000000000001</v>
      </c>
      <c r="K16" s="26">
        <f>K12-K11</f>
        <v>1.7300000000000075</v>
      </c>
      <c r="L16" s="30"/>
      <c r="M16" s="45" t="s">
        <v>43</v>
      </c>
      <c r="N16" s="26">
        <f>N12-N11</f>
        <v>2.3500000000000005</v>
      </c>
      <c r="O16" s="26">
        <f>O12-O11</f>
        <v>1.8920000000000012</v>
      </c>
      <c r="P16" s="14"/>
    </row>
    <row r="17" spans="1:18" x14ac:dyDescent="0.2">
      <c r="D17" s="29"/>
      <c r="H17" s="29"/>
      <c r="L17" s="29"/>
      <c r="P17" s="29"/>
    </row>
    <row r="18" spans="1:18" x14ac:dyDescent="0.2">
      <c r="A18" s="17" t="s">
        <v>31</v>
      </c>
      <c r="B18" s="17"/>
      <c r="C18" s="17"/>
      <c r="D18" s="17"/>
      <c r="E18" s="17" t="s">
        <v>30</v>
      </c>
      <c r="F18" s="17"/>
      <c r="G18" s="17"/>
      <c r="H18" s="17"/>
      <c r="I18" s="17" t="s">
        <v>29</v>
      </c>
      <c r="J18" s="17"/>
      <c r="K18" s="17"/>
      <c r="L18" s="17"/>
      <c r="M18" s="17" t="s">
        <v>0</v>
      </c>
      <c r="N18" s="17"/>
      <c r="O18" s="17"/>
      <c r="P18" s="17"/>
    </row>
    <row r="19" spans="1:18" ht="33" thickBot="1" x14ac:dyDescent="0.25">
      <c r="A19" s="18" t="s">
        <v>1</v>
      </c>
      <c r="B19" s="18" t="s">
        <v>2</v>
      </c>
      <c r="C19" s="19" t="s">
        <v>26</v>
      </c>
      <c r="D19" s="20" t="s">
        <v>32</v>
      </c>
      <c r="E19" s="18" t="s">
        <v>1</v>
      </c>
      <c r="F19" s="18" t="s">
        <v>2</v>
      </c>
      <c r="G19" s="19" t="s">
        <v>26</v>
      </c>
      <c r="H19" s="20" t="s">
        <v>32</v>
      </c>
      <c r="I19" s="18" t="s">
        <v>1</v>
      </c>
      <c r="J19" s="18" t="s">
        <v>2</v>
      </c>
      <c r="K19" s="19" t="s">
        <v>26</v>
      </c>
      <c r="L19" s="20" t="s">
        <v>32</v>
      </c>
      <c r="M19" s="18" t="s">
        <v>1</v>
      </c>
      <c r="N19" s="18" t="s">
        <v>2</v>
      </c>
      <c r="O19" s="19" t="s">
        <v>26</v>
      </c>
      <c r="P19" s="20" t="s">
        <v>32</v>
      </c>
      <c r="R19" t="s">
        <v>27</v>
      </c>
    </row>
    <row r="20" spans="1:18" x14ac:dyDescent="0.2">
      <c r="A20" s="13">
        <v>1828</v>
      </c>
      <c r="B20" s="13">
        <v>6.82</v>
      </c>
      <c r="C20" s="15"/>
      <c r="D20" s="14"/>
      <c r="E20" s="16">
        <v>1828</v>
      </c>
      <c r="F20" s="13">
        <v>7.13</v>
      </c>
      <c r="G20" s="15"/>
      <c r="H20" s="14"/>
      <c r="I20" s="16">
        <v>1828</v>
      </c>
      <c r="J20" s="13">
        <v>26.94</v>
      </c>
      <c r="K20" s="15"/>
      <c r="L20" s="14"/>
      <c r="M20" s="16">
        <v>1828</v>
      </c>
      <c r="N20" s="13">
        <v>8.17</v>
      </c>
      <c r="O20" s="15"/>
      <c r="P20" s="14"/>
    </row>
    <row r="21" spans="1:18" x14ac:dyDescent="0.2">
      <c r="A21" s="13">
        <v>1829</v>
      </c>
      <c r="B21" s="13">
        <v>5.46</v>
      </c>
      <c r="C21" s="15"/>
      <c r="D21" s="14"/>
      <c r="E21" s="16">
        <v>1829</v>
      </c>
      <c r="F21" s="13">
        <v>6.8</v>
      </c>
      <c r="G21" s="15"/>
      <c r="H21" s="14"/>
      <c r="I21" s="16">
        <v>1829</v>
      </c>
      <c r="J21" s="13">
        <v>26.23</v>
      </c>
      <c r="K21" s="15"/>
      <c r="L21" s="14"/>
      <c r="M21" s="16">
        <v>1829</v>
      </c>
      <c r="N21" s="13">
        <v>7.94</v>
      </c>
      <c r="O21" s="15"/>
      <c r="P21" s="14"/>
    </row>
    <row r="22" spans="1:18" x14ac:dyDescent="0.2">
      <c r="A22" s="13">
        <v>1832</v>
      </c>
      <c r="B22" s="13">
        <v>5.9</v>
      </c>
      <c r="C22" s="15"/>
      <c r="D22" s="14"/>
      <c r="E22" s="16">
        <v>1832</v>
      </c>
      <c r="F22" s="13">
        <v>3.52</v>
      </c>
      <c r="G22" s="15"/>
      <c r="H22" s="14"/>
      <c r="I22" s="16">
        <v>1832</v>
      </c>
      <c r="J22" s="13">
        <v>25.48</v>
      </c>
      <c r="K22" s="15"/>
      <c r="L22" s="14"/>
      <c r="M22" s="16">
        <v>1832</v>
      </c>
      <c r="N22" s="13">
        <v>7.45</v>
      </c>
      <c r="O22" s="15"/>
      <c r="P22" s="14"/>
    </row>
    <row r="23" spans="1:18" x14ac:dyDescent="0.2">
      <c r="A23" s="13">
        <v>1834</v>
      </c>
      <c r="B23" s="13">
        <v>6.16</v>
      </c>
      <c r="C23" s="15"/>
      <c r="D23" s="14"/>
      <c r="E23" s="16">
        <v>1834</v>
      </c>
      <c r="F23" s="13">
        <v>7.1</v>
      </c>
      <c r="G23" s="15"/>
      <c r="H23" s="14"/>
      <c r="I23" s="16">
        <v>1834</v>
      </c>
      <c r="J23" s="13">
        <v>23.93</v>
      </c>
      <c r="K23" s="15"/>
      <c r="L23" s="14"/>
      <c r="M23" s="16">
        <v>1834</v>
      </c>
      <c r="N23" s="13">
        <v>8.15</v>
      </c>
      <c r="O23" s="15"/>
      <c r="P23" s="14"/>
    </row>
    <row r="24" spans="1:18" x14ac:dyDescent="0.2">
      <c r="A24" s="13">
        <v>1835</v>
      </c>
      <c r="B24" s="13">
        <v>5.1100000000000003</v>
      </c>
      <c r="C24" s="15"/>
      <c r="D24" s="14"/>
      <c r="E24" s="16">
        <v>1835</v>
      </c>
      <c r="F24" s="13">
        <v>5.58</v>
      </c>
      <c r="G24" s="15"/>
      <c r="H24" s="14"/>
      <c r="I24" s="16">
        <v>1835</v>
      </c>
      <c r="J24" s="13">
        <v>25.8</v>
      </c>
      <c r="K24" s="15"/>
      <c r="L24" s="14"/>
      <c r="M24" s="16">
        <v>1835</v>
      </c>
      <c r="N24" s="13">
        <v>7.39</v>
      </c>
      <c r="O24" s="15"/>
      <c r="P24" s="14"/>
    </row>
    <row r="25" spans="1:18" x14ac:dyDescent="0.2">
      <c r="A25" s="13">
        <v>1836</v>
      </c>
      <c r="B25" s="13">
        <v>4.2699999999999996</v>
      </c>
      <c r="C25" s="15"/>
      <c r="D25" s="14"/>
      <c r="E25" s="16">
        <v>1836</v>
      </c>
      <c r="F25" s="13">
        <v>6.74</v>
      </c>
      <c r="G25" s="15"/>
      <c r="H25" s="14"/>
      <c r="I25" s="16">
        <v>1836</v>
      </c>
      <c r="J25" s="13">
        <v>25.78</v>
      </c>
      <c r="K25" s="15"/>
      <c r="L25" s="14"/>
      <c r="M25" s="16">
        <v>1836</v>
      </c>
      <c r="N25" s="13">
        <v>7.7</v>
      </c>
      <c r="O25" s="15"/>
      <c r="P25" s="14"/>
    </row>
    <row r="26" spans="1:18" x14ac:dyDescent="0.2">
      <c r="A26" s="13">
        <v>1837</v>
      </c>
      <c r="B26" s="13">
        <v>4.8899999999999997</v>
      </c>
      <c r="C26" s="15"/>
      <c r="D26" s="14"/>
      <c r="E26" s="16">
        <v>1837</v>
      </c>
      <c r="F26" s="13">
        <v>6.81</v>
      </c>
      <c r="G26" s="15"/>
      <c r="H26" s="14"/>
      <c r="I26" s="16">
        <v>1837</v>
      </c>
      <c r="J26" s="13">
        <v>26.02</v>
      </c>
      <c r="K26" s="15"/>
      <c r="L26" s="14"/>
      <c r="M26" s="16">
        <v>1837</v>
      </c>
      <c r="N26" s="13">
        <v>7.38</v>
      </c>
      <c r="O26" s="15"/>
      <c r="P26" s="14"/>
    </row>
    <row r="27" spans="1:18" x14ac:dyDescent="0.2">
      <c r="A27" s="13">
        <v>1838</v>
      </c>
      <c r="B27" s="13">
        <v>4.4800000000000004</v>
      </c>
      <c r="C27" s="15"/>
      <c r="D27" s="14"/>
      <c r="E27" s="16">
        <v>1838</v>
      </c>
      <c r="F27" s="13">
        <v>6.59</v>
      </c>
      <c r="G27" s="15"/>
      <c r="H27" s="14"/>
      <c r="I27" s="16">
        <v>1838</v>
      </c>
      <c r="J27" s="13">
        <v>25.85</v>
      </c>
      <c r="K27" s="15"/>
      <c r="L27" s="14"/>
      <c r="M27" s="16">
        <v>1838</v>
      </c>
      <c r="N27" s="13">
        <v>7.51</v>
      </c>
      <c r="O27" s="15"/>
      <c r="P27" s="14"/>
    </row>
    <row r="28" spans="1:18" x14ac:dyDescent="0.2">
      <c r="A28" s="13">
        <v>1839</v>
      </c>
      <c r="B28" s="13">
        <v>5.62</v>
      </c>
      <c r="C28" s="15"/>
      <c r="D28" s="14"/>
      <c r="E28" s="16">
        <v>1839</v>
      </c>
      <c r="F28" s="13">
        <v>7.3</v>
      </c>
      <c r="G28" s="15"/>
      <c r="H28" s="14"/>
      <c r="I28" s="16">
        <v>1839</v>
      </c>
      <c r="J28" s="13">
        <v>26.11</v>
      </c>
      <c r="K28" s="15"/>
      <c r="L28" s="14"/>
      <c r="M28" s="16">
        <v>1839</v>
      </c>
      <c r="N28" s="13">
        <v>7.63</v>
      </c>
      <c r="O28" s="15"/>
      <c r="P28" s="14"/>
    </row>
    <row r="29" spans="1:18" x14ac:dyDescent="0.2">
      <c r="A29" s="13">
        <v>1840</v>
      </c>
      <c r="B29" s="13">
        <v>5.88</v>
      </c>
      <c r="C29" s="15">
        <f>AVERAGE(B20:B29)</f>
        <v>5.4590000000000005</v>
      </c>
      <c r="D29" s="14">
        <f>(C29-$C$11)/($C$12-$C$11)</f>
        <v>0.22067268252666161</v>
      </c>
      <c r="E29" s="16">
        <v>1840</v>
      </c>
      <c r="F29" s="13">
        <v>6.69</v>
      </c>
      <c r="G29" s="15">
        <f>AVERAGE(F20:F29)</f>
        <v>6.4259999999999993</v>
      </c>
      <c r="H29" s="14">
        <f>(G29-$G$11)/($G$12-$G$11)</f>
        <v>1.6452442159382588E-2</v>
      </c>
      <c r="I29" s="16">
        <v>1840</v>
      </c>
      <c r="J29" s="13">
        <v>26.13</v>
      </c>
      <c r="K29" s="15">
        <f>AVERAGE(J20:J29)</f>
        <v>25.827000000000005</v>
      </c>
      <c r="L29" s="14">
        <f>(K29-$K$11)/($K$12-$K$11)</f>
        <v>6.3583815028907295E-2</v>
      </c>
      <c r="M29" s="16">
        <v>1840</v>
      </c>
      <c r="N29" s="13">
        <v>7.8</v>
      </c>
      <c r="O29" s="15">
        <f>AVERAGE(N20:N29)</f>
        <v>7.7120000000000006</v>
      </c>
      <c r="P29" s="14">
        <f>(O29-$O$11)/($O$12-$O$11)</f>
        <v>2.5369978858351426E-2</v>
      </c>
    </row>
    <row r="30" spans="1:18" x14ac:dyDescent="0.2">
      <c r="A30" s="13">
        <v>1841</v>
      </c>
      <c r="B30" s="13">
        <v>5.33</v>
      </c>
      <c r="C30" s="15">
        <f t="shared" ref="C30:C93" si="0">AVERAGE(B21:B30)</f>
        <v>5.31</v>
      </c>
      <c r="D30" s="14">
        <f t="shared" ref="D30:D93" si="1">(C30-$C$11)/($C$12-$C$11)</f>
        <v>0.15955701394585731</v>
      </c>
      <c r="E30" s="16">
        <v>1841</v>
      </c>
      <c r="F30" s="13">
        <v>6.81</v>
      </c>
      <c r="G30" s="15">
        <f t="shared" ref="G30:G93" si="2">AVERAGE(F21:F30)</f>
        <v>6.3940000000000001</v>
      </c>
      <c r="H30" s="14">
        <f t="shared" ref="H30:H93" si="3">(G30-$G$11)/($G$12-$G$11)</f>
        <v>0</v>
      </c>
      <c r="I30" s="16">
        <v>1841</v>
      </c>
      <c r="J30" s="13">
        <v>25.84</v>
      </c>
      <c r="K30" s="15">
        <f t="shared" ref="K30:K93" si="4">AVERAGE(J21:J30)</f>
        <v>25.716999999999995</v>
      </c>
      <c r="L30" s="14">
        <f t="shared" ref="L30:L93" si="5">(K30-$K$11)/($K$12-$K$11)</f>
        <v>0</v>
      </c>
      <c r="M30" s="16">
        <v>1841</v>
      </c>
      <c r="N30" s="13">
        <v>7.69</v>
      </c>
      <c r="O30" s="15">
        <f t="shared" ref="O30:O93" si="6">AVERAGE(N21:N30)</f>
        <v>7.6639999999999997</v>
      </c>
      <c r="P30" s="14">
        <f t="shared" ref="P30:P93" si="7">(O30-$O$11)/($O$12-$O$11)</f>
        <v>0</v>
      </c>
    </row>
    <row r="31" spans="1:18" x14ac:dyDescent="0.2">
      <c r="A31" s="13">
        <v>1842</v>
      </c>
      <c r="B31" s="13">
        <v>5.75</v>
      </c>
      <c r="C31" s="15">
        <f t="shared" si="0"/>
        <v>5.3390000000000004</v>
      </c>
      <c r="D31" s="14">
        <f t="shared" si="1"/>
        <v>0.17145200984413492</v>
      </c>
      <c r="E31" s="16">
        <v>1842</v>
      </c>
      <c r="F31" s="13">
        <v>6.88</v>
      </c>
      <c r="G31" s="15">
        <f t="shared" si="2"/>
        <v>6.4019999999999992</v>
      </c>
      <c r="H31" s="14">
        <f t="shared" si="3"/>
        <v>4.1131105398453044E-3</v>
      </c>
      <c r="I31" s="16">
        <v>1842</v>
      </c>
      <c r="J31" s="13">
        <v>26.24</v>
      </c>
      <c r="K31" s="15">
        <f t="shared" si="4"/>
        <v>25.717999999999996</v>
      </c>
      <c r="L31" s="14">
        <f t="shared" si="5"/>
        <v>5.7803468208162876E-4</v>
      </c>
      <c r="M31" s="16">
        <v>1842</v>
      </c>
      <c r="N31" s="13">
        <v>8.02</v>
      </c>
      <c r="O31" s="15">
        <f t="shared" si="6"/>
        <v>7.6719999999999997</v>
      </c>
      <c r="P31" s="14">
        <f t="shared" si="7"/>
        <v>4.2283298097251596E-3</v>
      </c>
    </row>
    <row r="32" spans="1:18" x14ac:dyDescent="0.2">
      <c r="A32" s="13">
        <v>1843</v>
      </c>
      <c r="B32" s="13">
        <v>4.8099999999999996</v>
      </c>
      <c r="C32" s="15">
        <f t="shared" si="0"/>
        <v>5.23</v>
      </c>
      <c r="D32" s="14">
        <f t="shared" si="1"/>
        <v>0.12674323215750655</v>
      </c>
      <c r="E32" s="16">
        <v>1843</v>
      </c>
      <c r="F32" s="13">
        <v>6.55</v>
      </c>
      <c r="G32" s="15">
        <f t="shared" si="2"/>
        <v>6.7050000000000001</v>
      </c>
      <c r="H32" s="14">
        <f t="shared" si="3"/>
        <v>0.15989717223650379</v>
      </c>
      <c r="I32" s="16">
        <v>1843</v>
      </c>
      <c r="J32" s="13">
        <v>26.1</v>
      </c>
      <c r="K32" s="15">
        <f t="shared" si="4"/>
        <v>25.78</v>
      </c>
      <c r="L32" s="14">
        <f t="shared" si="5"/>
        <v>3.6416184971101544E-2</v>
      </c>
      <c r="M32" s="16">
        <v>1843</v>
      </c>
      <c r="N32" s="13">
        <v>8.17</v>
      </c>
      <c r="O32" s="15">
        <f t="shared" si="6"/>
        <v>7.7439999999999998</v>
      </c>
      <c r="P32" s="14">
        <f t="shared" si="7"/>
        <v>4.2283298097251593E-2</v>
      </c>
    </row>
    <row r="33" spans="1:18" x14ac:dyDescent="0.2">
      <c r="A33" s="13">
        <v>1844</v>
      </c>
      <c r="B33" s="13">
        <v>5.8</v>
      </c>
      <c r="C33" s="15">
        <f t="shared" si="0"/>
        <v>5.194</v>
      </c>
      <c r="D33" s="14">
        <f t="shared" si="1"/>
        <v>0.11197703035274836</v>
      </c>
      <c r="E33" s="16">
        <v>1844</v>
      </c>
      <c r="F33" s="13">
        <v>6.41</v>
      </c>
      <c r="G33" s="15">
        <f t="shared" si="2"/>
        <v>6.6360000000000001</v>
      </c>
      <c r="H33" s="14">
        <f t="shared" si="3"/>
        <v>0.12442159383033417</v>
      </c>
      <c r="I33" s="16">
        <v>1844</v>
      </c>
      <c r="J33" s="13">
        <v>25.64</v>
      </c>
      <c r="K33" s="15">
        <f t="shared" si="4"/>
        <v>25.951000000000001</v>
      </c>
      <c r="L33" s="14">
        <f t="shared" si="5"/>
        <v>0.1352601156069389</v>
      </c>
      <c r="M33" s="16">
        <v>1844</v>
      </c>
      <c r="N33" s="13">
        <v>7.65</v>
      </c>
      <c r="O33" s="15">
        <f t="shared" si="6"/>
        <v>7.694</v>
      </c>
      <c r="P33" s="14">
        <f t="shared" si="7"/>
        <v>1.5856236786469465E-2</v>
      </c>
    </row>
    <row r="34" spans="1:18" x14ac:dyDescent="0.2">
      <c r="A34" s="13">
        <v>1845</v>
      </c>
      <c r="B34" s="13">
        <v>5.81</v>
      </c>
      <c r="C34" s="15">
        <f t="shared" si="0"/>
        <v>5.2640000000000002</v>
      </c>
      <c r="D34" s="14">
        <f t="shared" si="1"/>
        <v>0.1406890894175557</v>
      </c>
      <c r="E34" s="16">
        <v>1845</v>
      </c>
      <c r="F34" s="13">
        <v>6.88</v>
      </c>
      <c r="G34" s="15">
        <f t="shared" si="2"/>
        <v>6.766</v>
      </c>
      <c r="H34" s="14">
        <f t="shared" si="3"/>
        <v>0.19125964010282767</v>
      </c>
      <c r="I34" s="16">
        <v>1845</v>
      </c>
      <c r="J34" s="13">
        <v>25.69</v>
      </c>
      <c r="K34" s="15">
        <f t="shared" si="4"/>
        <v>25.940000000000005</v>
      </c>
      <c r="L34" s="14">
        <f t="shared" si="5"/>
        <v>0.12890173410405126</v>
      </c>
      <c r="M34" s="16">
        <v>1845</v>
      </c>
      <c r="N34" s="13">
        <v>7.85</v>
      </c>
      <c r="O34" s="15">
        <f t="shared" si="6"/>
        <v>7.7399999999999993</v>
      </c>
      <c r="P34" s="14">
        <f t="shared" si="7"/>
        <v>4.0169133192388781E-2</v>
      </c>
    </row>
    <row r="35" spans="1:18" x14ac:dyDescent="0.2">
      <c r="A35" s="13">
        <v>1847</v>
      </c>
      <c r="B35" s="13">
        <v>5.1100000000000003</v>
      </c>
      <c r="C35" s="15">
        <f t="shared" si="0"/>
        <v>5.3480000000000008</v>
      </c>
      <c r="D35" s="14">
        <f t="shared" si="1"/>
        <v>0.17514356029532455</v>
      </c>
      <c r="E35" s="16">
        <v>1847</v>
      </c>
      <c r="F35" s="13">
        <v>8.99</v>
      </c>
      <c r="G35" s="15">
        <f t="shared" si="2"/>
        <v>6.9910000000000014</v>
      </c>
      <c r="H35" s="14">
        <f t="shared" si="3"/>
        <v>0.30694087403599035</v>
      </c>
      <c r="I35" s="16">
        <v>1847</v>
      </c>
      <c r="J35" s="13">
        <v>26.25</v>
      </c>
      <c r="K35" s="15">
        <f t="shared" si="4"/>
        <v>25.987000000000002</v>
      </c>
      <c r="L35" s="14">
        <f t="shared" si="5"/>
        <v>0.15606936416185288</v>
      </c>
      <c r="M35" s="16">
        <v>1847</v>
      </c>
      <c r="N35" s="13">
        <v>8.09</v>
      </c>
      <c r="O35" s="15">
        <f t="shared" si="6"/>
        <v>7.7790000000000008</v>
      </c>
      <c r="P35" s="14">
        <f t="shared" si="7"/>
        <v>6.0782241014799697E-2</v>
      </c>
    </row>
    <row r="36" spans="1:18" x14ac:dyDescent="0.2">
      <c r="A36" s="13">
        <v>1848</v>
      </c>
      <c r="B36" s="13">
        <v>5.68</v>
      </c>
      <c r="C36" s="15">
        <f t="shared" si="0"/>
        <v>5.4270000000000005</v>
      </c>
      <c r="D36" s="14">
        <f t="shared" si="1"/>
        <v>0.20754716981132115</v>
      </c>
      <c r="E36" s="16">
        <v>1848</v>
      </c>
      <c r="F36" s="13">
        <v>6.6</v>
      </c>
      <c r="G36" s="15">
        <f t="shared" si="2"/>
        <v>6.9700000000000006</v>
      </c>
      <c r="H36" s="14">
        <f t="shared" si="3"/>
        <v>0.29614395886889483</v>
      </c>
      <c r="I36" s="16">
        <v>1848</v>
      </c>
      <c r="J36" s="13">
        <v>26.22</v>
      </c>
      <c r="K36" s="15">
        <f t="shared" si="4"/>
        <v>26.007000000000005</v>
      </c>
      <c r="L36" s="14">
        <f t="shared" si="5"/>
        <v>0.16763005780347315</v>
      </c>
      <c r="M36" s="16">
        <v>1848</v>
      </c>
      <c r="N36" s="13">
        <v>7.98</v>
      </c>
      <c r="O36" s="15">
        <f t="shared" si="6"/>
        <v>7.8390000000000013</v>
      </c>
      <c r="P36" s="14">
        <f t="shared" si="7"/>
        <v>9.2494714587738627E-2</v>
      </c>
      <c r="R36" t="s">
        <v>28</v>
      </c>
    </row>
    <row r="37" spans="1:18" x14ac:dyDescent="0.2">
      <c r="A37" s="13">
        <v>1849</v>
      </c>
      <c r="B37" s="13">
        <v>5.18</v>
      </c>
      <c r="C37" s="15">
        <f t="shared" si="0"/>
        <v>5.4969999999999999</v>
      </c>
      <c r="D37" s="14">
        <f t="shared" si="1"/>
        <v>0.23625922887612813</v>
      </c>
      <c r="E37" s="16">
        <v>1849</v>
      </c>
      <c r="F37" s="13">
        <v>6.68</v>
      </c>
      <c r="G37" s="15">
        <f t="shared" si="2"/>
        <v>6.979000000000001</v>
      </c>
      <c r="H37" s="14">
        <f t="shared" si="3"/>
        <v>0.3007712082262215</v>
      </c>
      <c r="I37" s="16">
        <v>1849</v>
      </c>
      <c r="J37" s="13">
        <v>26.64</v>
      </c>
      <c r="K37" s="15">
        <f t="shared" si="4"/>
        <v>26.086000000000002</v>
      </c>
      <c r="L37" s="14">
        <f t="shared" si="5"/>
        <v>0.21329479768786433</v>
      </c>
      <c r="M37" s="16">
        <v>1849</v>
      </c>
      <c r="N37" s="13">
        <v>7.98</v>
      </c>
      <c r="O37" s="15">
        <f t="shared" si="6"/>
        <v>7.886000000000001</v>
      </c>
      <c r="P37" s="14">
        <f t="shared" si="7"/>
        <v>0.11733615221987377</v>
      </c>
    </row>
    <row r="38" spans="1:18" x14ac:dyDescent="0.2">
      <c r="A38" s="13">
        <v>1850</v>
      </c>
      <c r="B38" s="13">
        <v>5.45</v>
      </c>
      <c r="C38" s="15">
        <f t="shared" si="0"/>
        <v>5.48</v>
      </c>
      <c r="D38" s="14">
        <f t="shared" si="1"/>
        <v>0.22928630024610375</v>
      </c>
      <c r="E38" s="16">
        <v>1850</v>
      </c>
      <c r="F38" s="13">
        <v>7.06</v>
      </c>
      <c r="G38" s="15">
        <f t="shared" si="2"/>
        <v>6.955000000000001</v>
      </c>
      <c r="H38" s="14">
        <f t="shared" si="3"/>
        <v>0.28843187660668418</v>
      </c>
      <c r="I38" s="16">
        <v>1850</v>
      </c>
      <c r="J38" s="13">
        <v>26.49</v>
      </c>
      <c r="K38" s="15">
        <f t="shared" si="4"/>
        <v>26.124000000000002</v>
      </c>
      <c r="L38" s="14">
        <f t="shared" si="5"/>
        <v>0.23526011560693952</v>
      </c>
      <c r="M38" s="16">
        <v>1850</v>
      </c>
      <c r="N38" s="13">
        <v>7.9</v>
      </c>
      <c r="O38" s="15">
        <f t="shared" si="6"/>
        <v>7.9130000000000011</v>
      </c>
      <c r="P38" s="14">
        <f t="shared" si="7"/>
        <v>0.13160676532769625</v>
      </c>
    </row>
    <row r="39" spans="1:18" x14ac:dyDescent="0.2">
      <c r="A39" s="13">
        <v>1851</v>
      </c>
      <c r="B39" s="13">
        <v>5.45</v>
      </c>
      <c r="C39" s="15">
        <f t="shared" si="0"/>
        <v>5.4370000000000003</v>
      </c>
      <c r="D39" s="14">
        <f t="shared" si="1"/>
        <v>0.21164889253486496</v>
      </c>
      <c r="E39" s="16">
        <v>1851</v>
      </c>
      <c r="F39" s="13">
        <v>7.79</v>
      </c>
      <c r="G39" s="15">
        <f t="shared" si="2"/>
        <v>7.0650000000000004</v>
      </c>
      <c r="H39" s="14">
        <f t="shared" si="3"/>
        <v>0.34498714652956308</v>
      </c>
      <c r="I39" s="16">
        <v>1851</v>
      </c>
      <c r="J39" s="13">
        <v>26.32</v>
      </c>
      <c r="K39" s="15">
        <f t="shared" si="4"/>
        <v>26.143000000000001</v>
      </c>
      <c r="L39" s="14">
        <f t="shared" si="5"/>
        <v>0.24624277456647609</v>
      </c>
      <c r="M39" s="16">
        <v>1851</v>
      </c>
      <c r="N39" s="13">
        <v>8.18</v>
      </c>
      <c r="O39" s="15">
        <f t="shared" si="6"/>
        <v>7.9510000000000023</v>
      </c>
      <c r="P39" s="14">
        <f t="shared" si="7"/>
        <v>0.15169133192389134</v>
      </c>
    </row>
    <row r="40" spans="1:18" x14ac:dyDescent="0.2">
      <c r="A40" s="13">
        <v>1852</v>
      </c>
      <c r="B40" s="13">
        <v>5.27</v>
      </c>
      <c r="C40" s="15">
        <f t="shared" si="0"/>
        <v>5.431</v>
      </c>
      <c r="D40" s="14">
        <f t="shared" si="1"/>
        <v>0.20918785890073854</v>
      </c>
      <c r="E40" s="16">
        <v>1852</v>
      </c>
      <c r="F40" s="13">
        <v>7.08</v>
      </c>
      <c r="G40" s="15">
        <f t="shared" si="2"/>
        <v>7.0920000000000005</v>
      </c>
      <c r="H40" s="14">
        <f t="shared" si="3"/>
        <v>0.35886889460154259</v>
      </c>
      <c r="I40" s="16">
        <v>1852</v>
      </c>
      <c r="J40" s="13">
        <v>25.97</v>
      </c>
      <c r="K40" s="15">
        <f t="shared" si="4"/>
        <v>26.156000000000006</v>
      </c>
      <c r="L40" s="14">
        <f t="shared" si="5"/>
        <v>0.25375722543353108</v>
      </c>
      <c r="M40" s="16">
        <v>1852</v>
      </c>
      <c r="N40" s="13">
        <v>8.1</v>
      </c>
      <c r="O40" s="15">
        <f t="shared" si="6"/>
        <v>7.992</v>
      </c>
      <c r="P40" s="14">
        <f t="shared" si="7"/>
        <v>0.17336152219873155</v>
      </c>
    </row>
    <row r="41" spans="1:18" x14ac:dyDescent="0.2">
      <c r="A41" s="13">
        <v>1853</v>
      </c>
      <c r="B41" s="13">
        <v>5.7</v>
      </c>
      <c r="C41" s="15">
        <f t="shared" si="0"/>
        <v>5.4260000000000002</v>
      </c>
      <c r="D41" s="14">
        <f t="shared" si="1"/>
        <v>0.20713699753896664</v>
      </c>
      <c r="E41" s="16">
        <v>1853</v>
      </c>
      <c r="F41" s="13">
        <v>7.61</v>
      </c>
      <c r="G41" s="15">
        <f t="shared" si="2"/>
        <v>7.1650000000000009</v>
      </c>
      <c r="H41" s="14">
        <f t="shared" si="3"/>
        <v>0.39640102827763529</v>
      </c>
      <c r="I41" s="16">
        <v>1853</v>
      </c>
      <c r="J41" s="13">
        <v>26.28</v>
      </c>
      <c r="K41" s="15">
        <f t="shared" si="4"/>
        <v>26.160000000000004</v>
      </c>
      <c r="L41" s="14">
        <f t="shared" si="5"/>
        <v>0.2560693641618535</v>
      </c>
      <c r="M41" s="16">
        <v>1853</v>
      </c>
      <c r="N41" s="13">
        <v>8.0399999999999991</v>
      </c>
      <c r="O41" s="15">
        <f t="shared" si="6"/>
        <v>7.9939999999999998</v>
      </c>
      <c r="P41" s="14">
        <f t="shared" si="7"/>
        <v>0.17441860465116271</v>
      </c>
    </row>
    <row r="42" spans="1:18" x14ac:dyDescent="0.2">
      <c r="A42" s="13">
        <v>1854</v>
      </c>
      <c r="B42" s="13">
        <v>5.9</v>
      </c>
      <c r="C42" s="15">
        <f t="shared" si="0"/>
        <v>5.5350000000000001</v>
      </c>
      <c r="D42" s="14">
        <f t="shared" si="1"/>
        <v>0.25184577522559498</v>
      </c>
      <c r="E42" s="16">
        <v>1854</v>
      </c>
      <c r="F42" s="13">
        <v>6.99</v>
      </c>
      <c r="G42" s="15">
        <f t="shared" si="2"/>
        <v>7.2090000000000005</v>
      </c>
      <c r="H42" s="14">
        <f t="shared" si="3"/>
        <v>0.41902313624678678</v>
      </c>
      <c r="I42" s="16">
        <v>1854</v>
      </c>
      <c r="J42" s="13">
        <v>26.22</v>
      </c>
      <c r="K42" s="15">
        <f t="shared" si="4"/>
        <v>26.172000000000004</v>
      </c>
      <c r="L42" s="14">
        <f t="shared" si="5"/>
        <v>0.26300578034682481</v>
      </c>
      <c r="M42" s="16">
        <v>1854</v>
      </c>
      <c r="N42" s="13">
        <v>8.2100000000000009</v>
      </c>
      <c r="O42" s="15">
        <f t="shared" si="6"/>
        <v>7.9979999999999993</v>
      </c>
      <c r="P42" s="14">
        <f t="shared" si="7"/>
        <v>0.17653276955602507</v>
      </c>
    </row>
    <row r="43" spans="1:18" x14ac:dyDescent="0.2">
      <c r="A43" s="13">
        <v>1855</v>
      </c>
      <c r="B43" s="13">
        <v>5.16</v>
      </c>
      <c r="C43" s="15">
        <f t="shared" si="0"/>
        <v>5.471000000000001</v>
      </c>
      <c r="D43" s="14">
        <f t="shared" si="1"/>
        <v>0.22559474979491445</v>
      </c>
      <c r="E43" s="16">
        <v>1855</v>
      </c>
      <c r="F43" s="13">
        <v>7.31</v>
      </c>
      <c r="G43" s="15">
        <f t="shared" si="2"/>
        <v>7.2989999999999995</v>
      </c>
      <c r="H43" s="14">
        <f t="shared" si="3"/>
        <v>0.46529562982005102</v>
      </c>
      <c r="I43" s="16">
        <v>1855</v>
      </c>
      <c r="J43" s="13">
        <v>26.44</v>
      </c>
      <c r="K43" s="15">
        <f t="shared" si="4"/>
        <v>26.251999999999999</v>
      </c>
      <c r="L43" s="14">
        <f t="shared" si="5"/>
        <v>0.30924855491329561</v>
      </c>
      <c r="M43" s="16">
        <v>1855</v>
      </c>
      <c r="N43" s="13">
        <v>8.11</v>
      </c>
      <c r="O43" s="15">
        <f t="shared" si="6"/>
        <v>8.0440000000000005</v>
      </c>
      <c r="P43" s="14">
        <f t="shared" si="7"/>
        <v>0.20084566596194531</v>
      </c>
    </row>
    <row r="44" spans="1:18" x14ac:dyDescent="0.2">
      <c r="A44" s="13">
        <v>1856</v>
      </c>
      <c r="B44" s="13">
        <v>4.26</v>
      </c>
      <c r="C44" s="15">
        <f t="shared" si="0"/>
        <v>5.3160000000000007</v>
      </c>
      <c r="D44" s="14">
        <f t="shared" si="1"/>
        <v>0.16201804757998411</v>
      </c>
      <c r="E44" s="16">
        <v>1856</v>
      </c>
      <c r="F44" s="13">
        <v>7.44</v>
      </c>
      <c r="G44" s="15">
        <f t="shared" si="2"/>
        <v>7.3549999999999995</v>
      </c>
      <c r="H44" s="14">
        <f t="shared" si="3"/>
        <v>0.49408740359897135</v>
      </c>
      <c r="I44" s="16">
        <v>1856</v>
      </c>
      <c r="J44" s="13">
        <v>26.93</v>
      </c>
      <c r="K44" s="15">
        <f t="shared" si="4"/>
        <v>26.375999999999998</v>
      </c>
      <c r="L44" s="14">
        <f t="shared" si="5"/>
        <v>0.38092485549132926</v>
      </c>
      <c r="M44" s="16">
        <v>1856</v>
      </c>
      <c r="N44" s="13">
        <v>8</v>
      </c>
      <c r="O44" s="15">
        <f t="shared" si="6"/>
        <v>8.0590000000000011</v>
      </c>
      <c r="P44" s="14">
        <f t="shared" si="7"/>
        <v>0.20877378435518029</v>
      </c>
    </row>
    <row r="45" spans="1:18" x14ac:dyDescent="0.2">
      <c r="A45" s="13">
        <v>1857</v>
      </c>
      <c r="B45" s="13">
        <v>4.6399999999999997</v>
      </c>
      <c r="C45" s="15">
        <f t="shared" si="0"/>
        <v>5.2689999999999992</v>
      </c>
      <c r="D45" s="14">
        <f t="shared" si="1"/>
        <v>0.14273995077932722</v>
      </c>
      <c r="E45" s="16">
        <v>1857</v>
      </c>
      <c r="F45" s="13">
        <v>7.91</v>
      </c>
      <c r="G45" s="15">
        <f t="shared" si="2"/>
        <v>7.2469999999999999</v>
      </c>
      <c r="H45" s="14">
        <f t="shared" si="3"/>
        <v>0.43856041131105378</v>
      </c>
      <c r="I45" s="16">
        <v>1857</v>
      </c>
      <c r="J45" s="13">
        <v>25.69</v>
      </c>
      <c r="K45" s="15">
        <f t="shared" si="4"/>
        <v>26.32</v>
      </c>
      <c r="L45" s="14">
        <f t="shared" si="5"/>
        <v>0.3485549132947991</v>
      </c>
      <c r="M45" s="16">
        <v>1857</v>
      </c>
      <c r="N45" s="13">
        <v>7.76</v>
      </c>
      <c r="O45" s="15">
        <f t="shared" si="6"/>
        <v>8.0259999999999998</v>
      </c>
      <c r="P45" s="14">
        <f t="shared" si="7"/>
        <v>0.19133192389006334</v>
      </c>
    </row>
    <row r="46" spans="1:18" x14ac:dyDescent="0.2">
      <c r="A46" s="13">
        <v>1858</v>
      </c>
      <c r="B46" s="13">
        <v>5.93</v>
      </c>
      <c r="C46" s="15">
        <f t="shared" si="0"/>
        <v>5.2939999999999996</v>
      </c>
      <c r="D46" s="14">
        <f t="shared" si="1"/>
        <v>0.15299425758818708</v>
      </c>
      <c r="E46" s="16">
        <v>1858</v>
      </c>
      <c r="F46" s="13">
        <v>6.91</v>
      </c>
      <c r="G46" s="15">
        <f t="shared" si="2"/>
        <v>7.2780000000000005</v>
      </c>
      <c r="H46" s="14">
        <f t="shared" si="3"/>
        <v>0.45449871465295638</v>
      </c>
      <c r="I46" s="16">
        <v>1858</v>
      </c>
      <c r="J46" s="13">
        <v>25.82</v>
      </c>
      <c r="K46" s="15">
        <f t="shared" si="4"/>
        <v>26.28</v>
      </c>
      <c r="L46" s="14">
        <f t="shared" si="5"/>
        <v>0.32543352601156272</v>
      </c>
      <c r="M46" s="16">
        <v>1858</v>
      </c>
      <c r="N46" s="13">
        <v>8.1</v>
      </c>
      <c r="O46" s="15">
        <f t="shared" si="6"/>
        <v>8.0380000000000003</v>
      </c>
      <c r="P46" s="14">
        <f t="shared" si="7"/>
        <v>0.19767441860465132</v>
      </c>
    </row>
    <row r="47" spans="1:18" x14ac:dyDescent="0.2">
      <c r="A47" s="13">
        <v>1859</v>
      </c>
      <c r="B47" s="13">
        <v>5.54</v>
      </c>
      <c r="C47" s="15">
        <f t="shared" si="0"/>
        <v>5.33</v>
      </c>
      <c r="D47" s="14">
        <f t="shared" si="1"/>
        <v>0.16776045939294529</v>
      </c>
      <c r="E47" s="16">
        <v>1859</v>
      </c>
      <c r="F47" s="13">
        <v>6.27</v>
      </c>
      <c r="G47" s="15">
        <f t="shared" si="2"/>
        <v>7.2369999999999992</v>
      </c>
      <c r="H47" s="14">
        <f t="shared" si="3"/>
        <v>0.43341902313624625</v>
      </c>
      <c r="I47" s="16">
        <v>1859</v>
      </c>
      <c r="J47" s="13">
        <v>26</v>
      </c>
      <c r="K47" s="15">
        <f t="shared" si="4"/>
        <v>26.215999999999998</v>
      </c>
      <c r="L47" s="14">
        <f t="shared" si="5"/>
        <v>0.28843930635838161</v>
      </c>
      <c r="M47" s="16">
        <v>1859</v>
      </c>
      <c r="N47" s="13">
        <v>8.25</v>
      </c>
      <c r="O47" s="15">
        <f t="shared" si="6"/>
        <v>8.0649999999999995</v>
      </c>
      <c r="P47" s="14">
        <f t="shared" si="7"/>
        <v>0.21194503171247334</v>
      </c>
    </row>
    <row r="48" spans="1:18" x14ac:dyDescent="0.2">
      <c r="A48" s="13">
        <v>1860</v>
      </c>
      <c r="B48" s="13">
        <v>5.58</v>
      </c>
      <c r="C48" s="15">
        <f t="shared" si="0"/>
        <v>5.343</v>
      </c>
      <c r="D48" s="14">
        <f t="shared" si="1"/>
        <v>0.17309269893355228</v>
      </c>
      <c r="E48" s="16">
        <v>1860</v>
      </c>
      <c r="F48" s="13">
        <v>7.63</v>
      </c>
      <c r="G48" s="15">
        <f t="shared" si="2"/>
        <v>7.2939999999999987</v>
      </c>
      <c r="H48" s="14">
        <f t="shared" si="3"/>
        <v>0.462724935732647</v>
      </c>
      <c r="I48" s="16">
        <v>1860</v>
      </c>
      <c r="J48" s="13">
        <v>26.09</v>
      </c>
      <c r="K48" s="15">
        <f t="shared" si="4"/>
        <v>26.175999999999998</v>
      </c>
      <c r="L48" s="14">
        <f t="shared" si="5"/>
        <v>0.26531791907514518</v>
      </c>
      <c r="M48" s="16">
        <v>1860</v>
      </c>
      <c r="N48" s="13">
        <v>7.96</v>
      </c>
      <c r="O48" s="15">
        <f t="shared" si="6"/>
        <v>8.0709999999999997</v>
      </c>
      <c r="P48" s="14">
        <f t="shared" si="7"/>
        <v>0.21511627906976732</v>
      </c>
    </row>
    <row r="49" spans="1:18" x14ac:dyDescent="0.2">
      <c r="A49" s="13">
        <v>1861</v>
      </c>
      <c r="B49" s="13">
        <v>5.45</v>
      </c>
      <c r="C49" s="15">
        <f t="shared" si="0"/>
        <v>5.343</v>
      </c>
      <c r="D49" s="14">
        <f t="shared" si="1"/>
        <v>0.17309269893355228</v>
      </c>
      <c r="E49" s="16">
        <v>1861</v>
      </c>
      <c r="F49" s="13">
        <v>7.18</v>
      </c>
      <c r="G49" s="15">
        <f t="shared" si="2"/>
        <v>7.2329999999999988</v>
      </c>
      <c r="H49" s="14">
        <f t="shared" si="3"/>
        <v>0.43136246786632315</v>
      </c>
      <c r="I49" s="16">
        <v>1861</v>
      </c>
      <c r="J49" s="13">
        <v>26.36</v>
      </c>
      <c r="K49" s="15">
        <f t="shared" si="4"/>
        <v>26.18</v>
      </c>
      <c r="L49" s="14">
        <f t="shared" si="5"/>
        <v>0.26763005780346966</v>
      </c>
      <c r="M49" s="16">
        <v>1861</v>
      </c>
      <c r="N49" s="13">
        <v>7.85</v>
      </c>
      <c r="O49" s="15">
        <f t="shared" si="6"/>
        <v>8.0379999999999985</v>
      </c>
      <c r="P49" s="14">
        <f t="shared" si="7"/>
        <v>0.19767441860465038</v>
      </c>
    </row>
    <row r="50" spans="1:18" x14ac:dyDescent="0.2">
      <c r="A50" s="13">
        <v>1862</v>
      </c>
      <c r="B50" s="13">
        <v>5.21</v>
      </c>
      <c r="C50" s="15">
        <f t="shared" si="0"/>
        <v>5.3370000000000006</v>
      </c>
      <c r="D50" s="14">
        <f t="shared" si="1"/>
        <v>0.17063166529942622</v>
      </c>
      <c r="E50" s="16">
        <v>1862</v>
      </c>
      <c r="F50" s="13">
        <v>6.36</v>
      </c>
      <c r="G50" s="15">
        <f t="shared" si="2"/>
        <v>7.1609999999999996</v>
      </c>
      <c r="H50" s="14">
        <f t="shared" si="3"/>
        <v>0.39434447300771175</v>
      </c>
      <c r="I50" s="16">
        <v>1862</v>
      </c>
      <c r="J50" s="13">
        <v>26.33</v>
      </c>
      <c r="K50" s="15">
        <f t="shared" si="4"/>
        <v>26.215999999999998</v>
      </c>
      <c r="L50" s="14">
        <f t="shared" si="5"/>
        <v>0.28843930635838161</v>
      </c>
      <c r="M50" s="16">
        <v>1862</v>
      </c>
      <c r="N50" s="13">
        <v>7.56</v>
      </c>
      <c r="O50" s="15">
        <f t="shared" si="6"/>
        <v>7.9839999999999991</v>
      </c>
      <c r="P50" s="14">
        <f t="shared" si="7"/>
        <v>0.16913319238900593</v>
      </c>
    </row>
    <row r="51" spans="1:18" x14ac:dyDescent="0.2">
      <c r="A51" s="13">
        <v>1863</v>
      </c>
      <c r="B51" s="13">
        <v>5.36</v>
      </c>
      <c r="C51" s="15">
        <f t="shared" si="0"/>
        <v>5.3029999999999999</v>
      </c>
      <c r="D51" s="14">
        <f t="shared" si="1"/>
        <v>0.15668580803937673</v>
      </c>
      <c r="E51" s="16">
        <v>1863</v>
      </c>
      <c r="F51" s="13">
        <v>7.44</v>
      </c>
      <c r="G51" s="15">
        <f t="shared" si="2"/>
        <v>7.1440000000000001</v>
      </c>
      <c r="H51" s="14">
        <f t="shared" si="3"/>
        <v>0.38560411311053977</v>
      </c>
      <c r="I51" s="16">
        <v>1863</v>
      </c>
      <c r="J51" s="13">
        <v>26.34</v>
      </c>
      <c r="K51" s="15">
        <f t="shared" si="4"/>
        <v>26.221999999999998</v>
      </c>
      <c r="L51" s="14">
        <f t="shared" si="5"/>
        <v>0.29190751445086727</v>
      </c>
      <c r="M51" s="16">
        <v>1863</v>
      </c>
      <c r="N51" s="13">
        <v>8.11</v>
      </c>
      <c r="O51" s="15">
        <f t="shared" si="6"/>
        <v>7.9909999999999997</v>
      </c>
      <c r="P51" s="14">
        <f t="shared" si="7"/>
        <v>0.17283298097251573</v>
      </c>
    </row>
    <row r="52" spans="1:18" x14ac:dyDescent="0.2">
      <c r="A52" s="13">
        <v>1864</v>
      </c>
      <c r="B52" s="13">
        <v>5.47</v>
      </c>
      <c r="C52" s="15">
        <f t="shared" si="0"/>
        <v>5.26</v>
      </c>
      <c r="D52" s="14">
        <f t="shared" si="1"/>
        <v>0.13904840032813795</v>
      </c>
      <c r="E52" s="16">
        <v>1864</v>
      </c>
      <c r="F52" s="13">
        <v>7.64</v>
      </c>
      <c r="G52" s="15">
        <f t="shared" si="2"/>
        <v>7.2090000000000005</v>
      </c>
      <c r="H52" s="14">
        <f t="shared" si="3"/>
        <v>0.41902313624678678</v>
      </c>
      <c r="I52" s="16">
        <v>1864</v>
      </c>
      <c r="J52" s="13">
        <v>25.97</v>
      </c>
      <c r="K52" s="15">
        <f t="shared" si="4"/>
        <v>26.196999999999996</v>
      </c>
      <c r="L52" s="14">
        <f t="shared" si="5"/>
        <v>0.27745664739884296</v>
      </c>
      <c r="M52" s="16">
        <v>1864</v>
      </c>
      <c r="N52" s="13">
        <v>7.98</v>
      </c>
      <c r="O52" s="15">
        <f t="shared" si="6"/>
        <v>7.9680000000000009</v>
      </c>
      <c r="P52" s="14">
        <f t="shared" si="7"/>
        <v>0.16067653276955654</v>
      </c>
    </row>
    <row r="53" spans="1:18" x14ac:dyDescent="0.2">
      <c r="A53" s="13">
        <v>1865</v>
      </c>
      <c r="B53" s="13">
        <v>5.7</v>
      </c>
      <c r="C53" s="15">
        <f t="shared" si="0"/>
        <v>5.3139999999999992</v>
      </c>
      <c r="D53" s="14">
        <f t="shared" si="1"/>
        <v>0.1611977030352747</v>
      </c>
      <c r="E53" s="16">
        <v>1865</v>
      </c>
      <c r="F53" s="13">
        <v>7.05</v>
      </c>
      <c r="G53" s="15">
        <f t="shared" si="2"/>
        <v>7.1829999999999998</v>
      </c>
      <c r="H53" s="14">
        <f t="shared" si="3"/>
        <v>0.40565552699228768</v>
      </c>
      <c r="I53" s="16">
        <v>1865</v>
      </c>
      <c r="J53" s="13">
        <v>26.4</v>
      </c>
      <c r="K53" s="15">
        <f t="shared" si="4"/>
        <v>26.192999999999994</v>
      </c>
      <c r="L53" s="14">
        <f t="shared" si="5"/>
        <v>0.27514450867051848</v>
      </c>
      <c r="M53" s="16">
        <v>1865</v>
      </c>
      <c r="N53" s="13">
        <v>8.18</v>
      </c>
      <c r="O53" s="15">
        <f t="shared" si="6"/>
        <v>7.9749999999999996</v>
      </c>
      <c r="P53" s="14">
        <f t="shared" si="7"/>
        <v>0.1643763213530654</v>
      </c>
      <c r="R53" t="s">
        <v>33</v>
      </c>
    </row>
    <row r="54" spans="1:18" x14ac:dyDescent="0.2">
      <c r="A54" s="13">
        <v>1866</v>
      </c>
      <c r="B54" s="13">
        <v>4.88</v>
      </c>
      <c r="C54" s="15">
        <f t="shared" si="0"/>
        <v>5.3759999999999994</v>
      </c>
      <c r="D54" s="14">
        <f t="shared" si="1"/>
        <v>0.18662838392124689</v>
      </c>
      <c r="E54" s="16">
        <v>1866</v>
      </c>
      <c r="F54" s="13">
        <v>7.39</v>
      </c>
      <c r="G54" s="15">
        <f t="shared" si="2"/>
        <v>7.1779999999999999</v>
      </c>
      <c r="H54" s="14">
        <f t="shared" si="3"/>
        <v>0.40308483290488417</v>
      </c>
      <c r="I54" s="16">
        <v>1866</v>
      </c>
      <c r="J54" s="13">
        <v>25.75</v>
      </c>
      <c r="K54" s="15">
        <f t="shared" si="4"/>
        <v>26.074999999999999</v>
      </c>
      <c r="L54" s="14">
        <f t="shared" si="5"/>
        <v>0.20693641618497258</v>
      </c>
      <c r="M54" s="16">
        <v>1866</v>
      </c>
      <c r="N54" s="13">
        <v>8.2899999999999991</v>
      </c>
      <c r="O54" s="15">
        <f t="shared" si="6"/>
        <v>8.0039999999999996</v>
      </c>
      <c r="P54" s="14">
        <f t="shared" si="7"/>
        <v>0.17970401691331905</v>
      </c>
    </row>
    <row r="55" spans="1:18" x14ac:dyDescent="0.2">
      <c r="A55" s="13">
        <v>1867</v>
      </c>
      <c r="B55" s="13">
        <v>5.1100000000000003</v>
      </c>
      <c r="C55" s="15">
        <f t="shared" si="0"/>
        <v>5.423</v>
      </c>
      <c r="D55" s="14">
        <f t="shared" si="1"/>
        <v>0.20590648072190343</v>
      </c>
      <c r="E55" s="16">
        <v>1867</v>
      </c>
      <c r="F55" s="13">
        <v>7.12</v>
      </c>
      <c r="G55" s="15">
        <f t="shared" si="2"/>
        <v>7.0989999999999993</v>
      </c>
      <c r="H55" s="14">
        <f t="shared" si="3"/>
        <v>0.36246786632390698</v>
      </c>
      <c r="I55" s="16">
        <v>1867</v>
      </c>
      <c r="J55" s="13">
        <v>26.16</v>
      </c>
      <c r="K55" s="15">
        <f t="shared" si="4"/>
        <v>26.122000000000003</v>
      </c>
      <c r="L55" s="14">
        <f t="shared" si="5"/>
        <v>0.23410404624277831</v>
      </c>
      <c r="M55" s="16">
        <v>1867</v>
      </c>
      <c r="N55" s="13">
        <v>8.44</v>
      </c>
      <c r="O55" s="15">
        <f t="shared" si="6"/>
        <v>8.0719999999999992</v>
      </c>
      <c r="P55" s="14">
        <f t="shared" si="7"/>
        <v>0.21564482029598267</v>
      </c>
    </row>
    <row r="56" spans="1:18" x14ac:dyDescent="0.2">
      <c r="A56" s="13">
        <v>1868</v>
      </c>
      <c r="B56" s="13">
        <v>4.59</v>
      </c>
      <c r="C56" s="15">
        <f t="shared" si="0"/>
        <v>5.2889999999999997</v>
      </c>
      <c r="D56" s="14">
        <f t="shared" si="1"/>
        <v>0.1509433962264152</v>
      </c>
      <c r="E56" s="16">
        <v>1868</v>
      </c>
      <c r="F56" s="13">
        <v>6.99</v>
      </c>
      <c r="G56" s="15">
        <f t="shared" si="2"/>
        <v>7.1069999999999993</v>
      </c>
      <c r="H56" s="14">
        <f t="shared" si="3"/>
        <v>0.36658097686375274</v>
      </c>
      <c r="I56" s="16">
        <v>1868</v>
      </c>
      <c r="J56" s="13">
        <v>26.63</v>
      </c>
      <c r="K56" s="15">
        <f t="shared" si="4"/>
        <v>26.203000000000003</v>
      </c>
      <c r="L56" s="14">
        <f t="shared" si="5"/>
        <v>0.28092485549133273</v>
      </c>
      <c r="M56" s="16">
        <v>1868</v>
      </c>
      <c r="N56" s="13">
        <v>8.25</v>
      </c>
      <c r="O56" s="15">
        <f t="shared" si="6"/>
        <v>8.0869999999999997</v>
      </c>
      <c r="P56" s="14">
        <f t="shared" si="7"/>
        <v>0.22357293868921763</v>
      </c>
    </row>
    <row r="57" spans="1:18" x14ac:dyDescent="0.2">
      <c r="A57" s="13">
        <v>1869</v>
      </c>
      <c r="B57" s="13">
        <v>4.74</v>
      </c>
      <c r="C57" s="15">
        <f t="shared" si="0"/>
        <v>5.2090000000000014</v>
      </c>
      <c r="D57" s="14">
        <f t="shared" si="1"/>
        <v>0.11812961443806479</v>
      </c>
      <c r="E57" s="16">
        <v>1869</v>
      </c>
      <c r="F57" s="13">
        <v>8.33</v>
      </c>
      <c r="G57" s="15">
        <f t="shared" si="2"/>
        <v>7.3129999999999997</v>
      </c>
      <c r="H57" s="14">
        <f t="shared" si="3"/>
        <v>0.4724935732647812</v>
      </c>
      <c r="I57" s="16">
        <v>1869</v>
      </c>
      <c r="J57" s="13">
        <v>27.12</v>
      </c>
      <c r="K57" s="15">
        <f t="shared" si="4"/>
        <v>26.314999999999998</v>
      </c>
      <c r="L57" s="14">
        <f t="shared" si="5"/>
        <v>0.345664739884393</v>
      </c>
      <c r="M57" s="16">
        <v>1869</v>
      </c>
      <c r="N57" s="13">
        <v>8.43</v>
      </c>
      <c r="O57" s="15">
        <f t="shared" si="6"/>
        <v>8.1049999999999986</v>
      </c>
      <c r="P57" s="14">
        <f t="shared" si="7"/>
        <v>0.23308668076109865</v>
      </c>
    </row>
    <row r="58" spans="1:18" x14ac:dyDescent="0.2">
      <c r="A58" s="13">
        <v>1870</v>
      </c>
      <c r="B58" s="13">
        <v>6.22</v>
      </c>
      <c r="C58" s="15">
        <f t="shared" si="0"/>
        <v>5.2729999999999997</v>
      </c>
      <c r="D58" s="14">
        <f t="shared" si="1"/>
        <v>0.14438063986874497</v>
      </c>
      <c r="E58" s="16">
        <v>1870</v>
      </c>
      <c r="F58" s="13">
        <v>7.85</v>
      </c>
      <c r="G58" s="15">
        <f t="shared" si="2"/>
        <v>7.3349999999999991</v>
      </c>
      <c r="H58" s="14">
        <f t="shared" si="3"/>
        <v>0.48380462724935669</v>
      </c>
      <c r="I58" s="16">
        <v>1870</v>
      </c>
      <c r="J58" s="13">
        <v>26.24</v>
      </c>
      <c r="K58" s="15">
        <f t="shared" si="4"/>
        <v>26.330000000000002</v>
      </c>
      <c r="L58" s="14">
        <f t="shared" si="5"/>
        <v>0.35433526011560923</v>
      </c>
      <c r="M58" s="16">
        <v>1870</v>
      </c>
      <c r="N58" s="13">
        <v>8.1999999999999993</v>
      </c>
      <c r="O58" s="15">
        <f t="shared" si="6"/>
        <v>8.1290000000000013</v>
      </c>
      <c r="P58" s="14">
        <f t="shared" si="7"/>
        <v>0.24577167019027554</v>
      </c>
    </row>
    <row r="59" spans="1:18" x14ac:dyDescent="0.2">
      <c r="A59" s="13">
        <v>1871</v>
      </c>
      <c r="B59" s="13">
        <v>5.26</v>
      </c>
      <c r="C59" s="15">
        <f t="shared" si="0"/>
        <v>5.2539999999999996</v>
      </c>
      <c r="D59" s="14">
        <f t="shared" si="1"/>
        <v>0.13658736669401153</v>
      </c>
      <c r="E59" s="16">
        <v>1871</v>
      </c>
      <c r="F59" s="13">
        <v>7.97</v>
      </c>
      <c r="G59" s="15">
        <f t="shared" si="2"/>
        <v>7.4139999999999997</v>
      </c>
      <c r="H59" s="14">
        <f t="shared" si="3"/>
        <v>0.52442159383033393</v>
      </c>
      <c r="I59" s="16">
        <v>1871</v>
      </c>
      <c r="J59" s="13">
        <v>26.25</v>
      </c>
      <c r="K59" s="15">
        <f t="shared" si="4"/>
        <v>26.318999999999999</v>
      </c>
      <c r="L59" s="14">
        <f t="shared" si="5"/>
        <v>0.34797687861271748</v>
      </c>
      <c r="M59" s="16">
        <v>1871</v>
      </c>
      <c r="N59" s="13">
        <v>8.1199999999999992</v>
      </c>
      <c r="O59" s="15">
        <f t="shared" si="6"/>
        <v>8.1560000000000006</v>
      </c>
      <c r="P59" s="14">
        <f t="shared" si="7"/>
        <v>0.26004228329809753</v>
      </c>
    </row>
    <row r="60" spans="1:18" x14ac:dyDescent="0.2">
      <c r="A60" s="13">
        <v>1872</v>
      </c>
      <c r="B60" s="13">
        <v>4.83</v>
      </c>
      <c r="C60" s="15">
        <f t="shared" si="0"/>
        <v>5.2159999999999993</v>
      </c>
      <c r="D60" s="14">
        <f t="shared" si="1"/>
        <v>0.12100082034454465</v>
      </c>
      <c r="E60" s="16">
        <v>1872</v>
      </c>
      <c r="F60" s="13">
        <v>7.34</v>
      </c>
      <c r="G60" s="15">
        <f t="shared" si="2"/>
        <v>7.5120000000000005</v>
      </c>
      <c r="H60" s="14">
        <f t="shared" si="3"/>
        <v>0.57480719794344481</v>
      </c>
      <c r="I60" s="16">
        <v>1872</v>
      </c>
      <c r="J60" s="13">
        <v>26.62</v>
      </c>
      <c r="K60" s="15">
        <f t="shared" si="4"/>
        <v>26.348000000000003</v>
      </c>
      <c r="L60" s="14">
        <f t="shared" si="5"/>
        <v>0.36473988439306626</v>
      </c>
      <c r="M60" s="16">
        <v>1872</v>
      </c>
      <c r="N60" s="13">
        <v>8.19</v>
      </c>
      <c r="O60" s="15">
        <f t="shared" si="6"/>
        <v>8.2189999999999994</v>
      </c>
      <c r="P60" s="14">
        <f t="shared" si="7"/>
        <v>0.29334038054968253</v>
      </c>
    </row>
    <row r="61" spans="1:18" x14ac:dyDescent="0.2">
      <c r="A61" s="13">
        <v>1873</v>
      </c>
      <c r="B61" s="13">
        <v>4.6399999999999997</v>
      </c>
      <c r="C61" s="15">
        <f t="shared" si="0"/>
        <v>5.1440000000000001</v>
      </c>
      <c r="D61" s="14">
        <f t="shared" si="1"/>
        <v>9.1468416735028993E-2</v>
      </c>
      <c r="E61" s="16">
        <v>1873</v>
      </c>
      <c r="F61" s="13">
        <v>7.47</v>
      </c>
      <c r="G61" s="15">
        <f t="shared" si="2"/>
        <v>7.5149999999999988</v>
      </c>
      <c r="H61" s="14">
        <f t="shared" si="3"/>
        <v>0.57634961439588617</v>
      </c>
      <c r="I61" s="16">
        <v>1873</v>
      </c>
      <c r="J61" s="13">
        <v>25.96</v>
      </c>
      <c r="K61" s="15">
        <f t="shared" si="4"/>
        <v>26.310000000000002</v>
      </c>
      <c r="L61" s="14">
        <f t="shared" si="5"/>
        <v>0.34277456647399102</v>
      </c>
      <c r="M61" s="16">
        <v>1873</v>
      </c>
      <c r="N61" s="13">
        <v>8.35</v>
      </c>
      <c r="O61" s="15">
        <f t="shared" si="6"/>
        <v>8.2429999999999986</v>
      </c>
      <c r="P61" s="14">
        <f t="shared" si="7"/>
        <v>0.30602536997885754</v>
      </c>
    </row>
    <row r="62" spans="1:18" x14ac:dyDescent="0.2">
      <c r="A62" s="13">
        <v>1874</v>
      </c>
      <c r="B62" s="13">
        <v>5.47</v>
      </c>
      <c r="C62" s="15">
        <f t="shared" si="0"/>
        <v>5.1440000000000001</v>
      </c>
      <c r="D62" s="14">
        <f t="shared" si="1"/>
        <v>9.1468416735028993E-2</v>
      </c>
      <c r="E62" s="16">
        <v>1874</v>
      </c>
      <c r="F62" s="13">
        <v>7.32</v>
      </c>
      <c r="G62" s="15">
        <f t="shared" si="2"/>
        <v>7.4829999999999988</v>
      </c>
      <c r="H62" s="14">
        <f t="shared" si="3"/>
        <v>0.55989717223650304</v>
      </c>
      <c r="I62" s="16">
        <v>1874</v>
      </c>
      <c r="J62" s="13">
        <v>26.24</v>
      </c>
      <c r="K62" s="15">
        <f t="shared" si="4"/>
        <v>26.337</v>
      </c>
      <c r="L62" s="14">
        <f t="shared" si="5"/>
        <v>0.35838150289017445</v>
      </c>
      <c r="M62" s="16">
        <v>1874</v>
      </c>
      <c r="N62" s="13">
        <v>8.43</v>
      </c>
      <c r="O62" s="15">
        <f t="shared" si="6"/>
        <v>8.2880000000000003</v>
      </c>
      <c r="P62" s="14">
        <f t="shared" si="7"/>
        <v>0.32980972515856244</v>
      </c>
    </row>
    <row r="63" spans="1:18" x14ac:dyDescent="0.2">
      <c r="A63" s="13">
        <v>1875</v>
      </c>
      <c r="B63" s="13">
        <v>3.47</v>
      </c>
      <c r="C63" s="15">
        <f t="shared" si="0"/>
        <v>4.9209999999999994</v>
      </c>
      <c r="D63" s="14">
        <f t="shared" si="1"/>
        <v>0</v>
      </c>
      <c r="E63" s="16">
        <v>1875</v>
      </c>
      <c r="F63" s="13">
        <v>6.9</v>
      </c>
      <c r="G63" s="15">
        <f t="shared" si="2"/>
        <v>7.4680000000000009</v>
      </c>
      <c r="H63" s="14">
        <f t="shared" si="3"/>
        <v>0.55218508997429339</v>
      </c>
      <c r="I63" s="16">
        <v>1875</v>
      </c>
      <c r="J63" s="13">
        <v>26.52</v>
      </c>
      <c r="K63" s="15">
        <f t="shared" si="4"/>
        <v>26.349</v>
      </c>
      <c r="L63" s="14">
        <f t="shared" si="5"/>
        <v>0.36531791907514582</v>
      </c>
      <c r="M63" s="16">
        <v>1875</v>
      </c>
      <c r="N63" s="13">
        <v>7.86</v>
      </c>
      <c r="O63" s="15">
        <f t="shared" si="6"/>
        <v>8.2559999999999985</v>
      </c>
      <c r="P63" s="14">
        <f t="shared" si="7"/>
        <v>0.31289640591966089</v>
      </c>
    </row>
    <row r="64" spans="1:18" x14ac:dyDescent="0.2">
      <c r="A64" s="13">
        <v>1876</v>
      </c>
      <c r="B64" s="13">
        <v>5.41</v>
      </c>
      <c r="C64" s="15">
        <f t="shared" si="0"/>
        <v>4.9739999999999993</v>
      </c>
      <c r="D64" s="14">
        <f t="shared" si="1"/>
        <v>2.1739130434782577E-2</v>
      </c>
      <c r="E64" s="16">
        <v>1876</v>
      </c>
      <c r="F64" s="13">
        <v>7.12</v>
      </c>
      <c r="G64" s="15">
        <f t="shared" si="2"/>
        <v>7.4409999999999998</v>
      </c>
      <c r="H64" s="14">
        <f t="shared" si="3"/>
        <v>0.53830334190231344</v>
      </c>
      <c r="I64" s="16">
        <v>1876</v>
      </c>
      <c r="J64" s="13">
        <v>26.67</v>
      </c>
      <c r="K64" s="15">
        <f t="shared" si="4"/>
        <v>26.441000000000003</v>
      </c>
      <c r="L64" s="14">
        <f t="shared" si="5"/>
        <v>0.418497109826592</v>
      </c>
      <c r="M64" s="16">
        <v>1876</v>
      </c>
      <c r="N64" s="13">
        <v>8.08</v>
      </c>
      <c r="O64" s="15">
        <f t="shared" si="6"/>
        <v>8.2349999999999994</v>
      </c>
      <c r="P64" s="14">
        <f t="shared" si="7"/>
        <v>0.30179704016913284</v>
      </c>
    </row>
    <row r="65" spans="1:16" x14ac:dyDescent="0.2">
      <c r="A65" s="13">
        <v>1877</v>
      </c>
      <c r="B65" s="13">
        <v>6.48</v>
      </c>
      <c r="C65" s="15">
        <f t="shared" si="0"/>
        <v>5.1109999999999998</v>
      </c>
      <c r="D65" s="14">
        <f t="shared" si="1"/>
        <v>7.7932731747334019E-2</v>
      </c>
      <c r="E65" s="16">
        <v>1877</v>
      </c>
      <c r="F65" s="13">
        <v>8.14</v>
      </c>
      <c r="G65" s="15">
        <f t="shared" si="2"/>
        <v>7.543000000000001</v>
      </c>
      <c r="H65" s="14">
        <f t="shared" si="3"/>
        <v>0.59074550128534742</v>
      </c>
      <c r="I65" s="16">
        <v>1877</v>
      </c>
      <c r="J65" s="13">
        <v>26.81</v>
      </c>
      <c r="K65" s="15">
        <f t="shared" si="4"/>
        <v>26.506</v>
      </c>
      <c r="L65" s="14">
        <f t="shared" si="5"/>
        <v>0.45606936416185062</v>
      </c>
      <c r="M65" s="16">
        <v>1877</v>
      </c>
      <c r="N65" s="13">
        <v>8.5399999999999991</v>
      </c>
      <c r="O65" s="15">
        <f t="shared" si="6"/>
        <v>8.2449999999999992</v>
      </c>
      <c r="P65" s="14">
        <f t="shared" si="7"/>
        <v>0.30708245243128918</v>
      </c>
    </row>
    <row r="66" spans="1:16" x14ac:dyDescent="0.2">
      <c r="A66" s="13">
        <v>1878</v>
      </c>
      <c r="B66" s="13">
        <v>7.15</v>
      </c>
      <c r="C66" s="15">
        <f t="shared" si="0"/>
        <v>5.3669999999999991</v>
      </c>
      <c r="D66" s="14">
        <f t="shared" si="1"/>
        <v>0.18293683347005726</v>
      </c>
      <c r="E66" s="16">
        <v>1878</v>
      </c>
      <c r="F66" s="13">
        <v>7.89</v>
      </c>
      <c r="G66" s="15">
        <f t="shared" si="2"/>
        <v>7.633</v>
      </c>
      <c r="H66" s="14">
        <f t="shared" si="3"/>
        <v>0.63701799485861166</v>
      </c>
      <c r="I66" s="16">
        <v>1878</v>
      </c>
      <c r="J66" s="13">
        <v>27.35</v>
      </c>
      <c r="K66" s="15">
        <f t="shared" si="4"/>
        <v>26.578000000000003</v>
      </c>
      <c r="L66" s="14">
        <f t="shared" si="5"/>
        <v>0.49768786127167863</v>
      </c>
      <c r="M66" s="16">
        <v>1878</v>
      </c>
      <c r="N66" s="13">
        <v>8.83</v>
      </c>
      <c r="O66" s="15">
        <f t="shared" si="6"/>
        <v>8.302999999999999</v>
      </c>
      <c r="P66" s="14">
        <f t="shared" si="7"/>
        <v>0.33773784355179648</v>
      </c>
    </row>
    <row r="67" spans="1:16" x14ac:dyDescent="0.2">
      <c r="A67" s="13">
        <v>1879</v>
      </c>
      <c r="B67" s="13">
        <v>5.36</v>
      </c>
      <c r="C67" s="15">
        <f t="shared" si="0"/>
        <v>5.4290000000000003</v>
      </c>
      <c r="D67" s="14">
        <f t="shared" si="1"/>
        <v>0.20836751435602985</v>
      </c>
      <c r="E67" s="16">
        <v>1879</v>
      </c>
      <c r="F67" s="13">
        <v>6.74</v>
      </c>
      <c r="G67" s="15">
        <f t="shared" si="2"/>
        <v>7.4739999999999993</v>
      </c>
      <c r="H67" s="14">
        <f t="shared" si="3"/>
        <v>0.55526992287917687</v>
      </c>
      <c r="I67" s="16">
        <v>1879</v>
      </c>
      <c r="J67" s="13">
        <v>26.59</v>
      </c>
      <c r="K67" s="15">
        <f t="shared" si="4"/>
        <v>26.524999999999999</v>
      </c>
      <c r="L67" s="14">
        <f t="shared" si="5"/>
        <v>0.46705202312138722</v>
      </c>
      <c r="M67" s="16">
        <v>1879</v>
      </c>
      <c r="N67" s="13">
        <v>8.17</v>
      </c>
      <c r="O67" s="15">
        <f t="shared" si="6"/>
        <v>8.2769999999999992</v>
      </c>
      <c r="P67" s="14">
        <f t="shared" si="7"/>
        <v>0.32399577167018984</v>
      </c>
    </row>
    <row r="68" spans="1:16" x14ac:dyDescent="0.2">
      <c r="A68" s="13">
        <v>1880</v>
      </c>
      <c r="B68" s="13">
        <v>6.19</v>
      </c>
      <c r="C68" s="15">
        <f t="shared" si="0"/>
        <v>5.4260000000000002</v>
      </c>
      <c r="D68" s="14">
        <f t="shared" si="1"/>
        <v>0.20713699753896664</v>
      </c>
      <c r="E68" s="16">
        <v>1880</v>
      </c>
      <c r="F68" s="13">
        <v>5.95</v>
      </c>
      <c r="G68" s="15">
        <f t="shared" si="2"/>
        <v>7.2840000000000007</v>
      </c>
      <c r="H68" s="14">
        <f t="shared" si="3"/>
        <v>0.45758354755784086</v>
      </c>
      <c r="I68" s="16">
        <v>1880</v>
      </c>
      <c r="J68" s="13">
        <v>26.41</v>
      </c>
      <c r="K68" s="15">
        <f t="shared" si="4"/>
        <v>26.542000000000002</v>
      </c>
      <c r="L68" s="14">
        <f t="shared" si="5"/>
        <v>0.47687861271676463</v>
      </c>
      <c r="M68" s="16">
        <v>1880</v>
      </c>
      <c r="N68" s="13">
        <v>8.1199999999999992</v>
      </c>
      <c r="O68" s="15">
        <f t="shared" si="6"/>
        <v>8.2690000000000001</v>
      </c>
      <c r="P68" s="14">
        <f t="shared" si="7"/>
        <v>0.31976744186046513</v>
      </c>
    </row>
    <row r="69" spans="1:16" x14ac:dyDescent="0.2">
      <c r="A69" s="13">
        <v>1881</v>
      </c>
      <c r="B69" s="13">
        <v>6.31</v>
      </c>
      <c r="C69" s="15">
        <f t="shared" si="0"/>
        <v>5.5309999999999997</v>
      </c>
      <c r="D69" s="14">
        <f t="shared" si="1"/>
        <v>0.25020508613617726</v>
      </c>
      <c r="E69" s="16">
        <v>1881</v>
      </c>
      <c r="F69" s="13">
        <v>6.86</v>
      </c>
      <c r="G69" s="15">
        <f t="shared" si="2"/>
        <v>7.173</v>
      </c>
      <c r="H69" s="14">
        <f t="shared" si="3"/>
        <v>0.4005141388174806</v>
      </c>
      <c r="I69" s="16">
        <v>1881</v>
      </c>
      <c r="J69" s="13">
        <v>26.02</v>
      </c>
      <c r="K69" s="15">
        <f t="shared" si="4"/>
        <v>26.518999999999998</v>
      </c>
      <c r="L69" s="14">
        <f t="shared" si="5"/>
        <v>0.46358381502890156</v>
      </c>
      <c r="M69" s="16">
        <v>1881</v>
      </c>
      <c r="N69" s="13">
        <v>8.27</v>
      </c>
      <c r="O69" s="15">
        <f t="shared" si="6"/>
        <v>8.2839999999999989</v>
      </c>
      <c r="P69" s="14">
        <f t="shared" si="7"/>
        <v>0.32769556025369917</v>
      </c>
    </row>
    <row r="70" spans="1:16" x14ac:dyDescent="0.2">
      <c r="A70" s="13">
        <v>1882</v>
      </c>
      <c r="B70" s="13">
        <v>5.97</v>
      </c>
      <c r="C70" s="15">
        <f t="shared" si="0"/>
        <v>5.6450000000000005</v>
      </c>
      <c r="D70" s="14">
        <f t="shared" si="1"/>
        <v>0.29696472518457789</v>
      </c>
      <c r="E70" s="16">
        <v>1882</v>
      </c>
      <c r="F70" s="13">
        <v>6.88</v>
      </c>
      <c r="G70" s="15">
        <f t="shared" si="2"/>
        <v>7.1270000000000007</v>
      </c>
      <c r="H70" s="14">
        <f t="shared" si="3"/>
        <v>0.37686375321336785</v>
      </c>
      <c r="I70" s="16">
        <v>1882</v>
      </c>
      <c r="J70" s="13">
        <v>25.92</v>
      </c>
      <c r="K70" s="15">
        <f t="shared" si="4"/>
        <v>26.449000000000002</v>
      </c>
      <c r="L70" s="14">
        <f t="shared" si="5"/>
        <v>0.42312138728323889</v>
      </c>
      <c r="M70" s="16">
        <v>1882</v>
      </c>
      <c r="N70" s="13">
        <v>8.1300000000000008</v>
      </c>
      <c r="O70" s="15">
        <f t="shared" si="6"/>
        <v>8.2779999999999987</v>
      </c>
      <c r="P70" s="14">
        <f t="shared" si="7"/>
        <v>0.32452431289640515</v>
      </c>
    </row>
    <row r="71" spans="1:16" x14ac:dyDescent="0.2">
      <c r="A71" s="13">
        <v>1883</v>
      </c>
      <c r="B71" s="13">
        <v>4.0599999999999996</v>
      </c>
      <c r="C71" s="15">
        <f t="shared" si="0"/>
        <v>5.5869999999999997</v>
      </c>
      <c r="D71" s="14">
        <f t="shared" si="1"/>
        <v>0.27317473338802306</v>
      </c>
      <c r="E71" s="16">
        <v>1883</v>
      </c>
      <c r="F71" s="13">
        <v>6.97</v>
      </c>
      <c r="G71" s="15">
        <f t="shared" si="2"/>
        <v>7.0770000000000008</v>
      </c>
      <c r="H71" s="14">
        <f t="shared" si="3"/>
        <v>0.35115681233933194</v>
      </c>
      <c r="I71" s="16">
        <v>1883</v>
      </c>
      <c r="J71" s="13">
        <v>26.55</v>
      </c>
      <c r="K71" s="15">
        <f t="shared" si="4"/>
        <v>26.508000000000003</v>
      </c>
      <c r="L71" s="14">
        <f t="shared" si="5"/>
        <v>0.45722543352601391</v>
      </c>
      <c r="M71" s="16">
        <v>1883</v>
      </c>
      <c r="N71" s="13">
        <v>7.98</v>
      </c>
      <c r="O71" s="15">
        <f t="shared" si="6"/>
        <v>8.2409999999999997</v>
      </c>
      <c r="P71" s="14">
        <f t="shared" si="7"/>
        <v>0.30496828752642685</v>
      </c>
    </row>
    <row r="72" spans="1:16" x14ac:dyDescent="0.2">
      <c r="A72" s="13">
        <v>1884</v>
      </c>
      <c r="B72" s="13">
        <v>5.29</v>
      </c>
      <c r="C72" s="15">
        <f t="shared" si="0"/>
        <v>5.5690000000000008</v>
      </c>
      <c r="D72" s="14">
        <f t="shared" si="1"/>
        <v>0.26579163248564452</v>
      </c>
      <c r="E72" s="16">
        <v>1884</v>
      </c>
      <c r="F72" s="13">
        <v>6.81</v>
      </c>
      <c r="G72" s="15">
        <f t="shared" si="2"/>
        <v>7.0260000000000007</v>
      </c>
      <c r="H72" s="14">
        <f t="shared" si="3"/>
        <v>0.32493573264781517</v>
      </c>
      <c r="I72" s="16">
        <v>1884</v>
      </c>
      <c r="J72" s="13">
        <v>25.95</v>
      </c>
      <c r="K72" s="15">
        <f t="shared" si="4"/>
        <v>26.479000000000003</v>
      </c>
      <c r="L72" s="14">
        <f t="shared" si="5"/>
        <v>0.44046242774566718</v>
      </c>
      <c r="M72" s="16">
        <v>1884</v>
      </c>
      <c r="N72" s="13">
        <v>7.77</v>
      </c>
      <c r="O72" s="15">
        <f t="shared" si="6"/>
        <v>8.1750000000000007</v>
      </c>
      <c r="P72" s="14">
        <f t="shared" si="7"/>
        <v>0.27008456659619484</v>
      </c>
    </row>
    <row r="73" spans="1:16" x14ac:dyDescent="0.2">
      <c r="A73" s="13">
        <v>1885</v>
      </c>
      <c r="B73" s="13">
        <v>3.83</v>
      </c>
      <c r="C73" s="15">
        <f t="shared" si="0"/>
        <v>5.6049999999999995</v>
      </c>
      <c r="D73" s="14">
        <f t="shared" si="1"/>
        <v>0.28055783429040199</v>
      </c>
      <c r="E73" s="16">
        <v>1885</v>
      </c>
      <c r="F73" s="13">
        <v>8.66</v>
      </c>
      <c r="G73" s="15">
        <f t="shared" si="2"/>
        <v>7.2020000000000008</v>
      </c>
      <c r="H73" s="14">
        <f t="shared" si="3"/>
        <v>0.41542416452442188</v>
      </c>
      <c r="I73" s="16">
        <v>1885</v>
      </c>
      <c r="J73" s="13">
        <v>26.26</v>
      </c>
      <c r="K73" s="15">
        <f t="shared" si="4"/>
        <v>26.453000000000003</v>
      </c>
      <c r="L73" s="14">
        <f t="shared" si="5"/>
        <v>0.42543352601156331</v>
      </c>
      <c r="M73" s="16">
        <v>1885</v>
      </c>
      <c r="N73" s="13">
        <v>7.92</v>
      </c>
      <c r="O73" s="15">
        <f t="shared" si="6"/>
        <v>8.1809999999999992</v>
      </c>
      <c r="P73" s="14">
        <f t="shared" si="7"/>
        <v>0.27325581395348791</v>
      </c>
    </row>
    <row r="74" spans="1:16" x14ac:dyDescent="0.2">
      <c r="A74" s="13">
        <v>1886</v>
      </c>
      <c r="B74" s="13">
        <v>5.17</v>
      </c>
      <c r="C74" s="15">
        <f t="shared" si="0"/>
        <v>5.5810000000000004</v>
      </c>
      <c r="D74" s="14">
        <f t="shared" si="1"/>
        <v>0.27071369975389697</v>
      </c>
      <c r="E74" s="16">
        <v>1886</v>
      </c>
      <c r="F74" s="13">
        <v>7.85</v>
      </c>
      <c r="G74" s="15">
        <f t="shared" si="2"/>
        <v>7.2750000000000004</v>
      </c>
      <c r="H74" s="14">
        <f t="shared" si="3"/>
        <v>0.4529562982005142</v>
      </c>
      <c r="I74" s="16">
        <v>1886</v>
      </c>
      <c r="J74" s="13">
        <v>26.12</v>
      </c>
      <c r="K74" s="15">
        <f t="shared" si="4"/>
        <v>26.398000000000003</v>
      </c>
      <c r="L74" s="14">
        <f t="shared" si="5"/>
        <v>0.39364161849711277</v>
      </c>
      <c r="M74" s="16">
        <v>1886</v>
      </c>
      <c r="N74" s="13">
        <v>7.95</v>
      </c>
      <c r="O74" s="15">
        <f t="shared" si="6"/>
        <v>8.1679999999999993</v>
      </c>
      <c r="P74" s="14">
        <f t="shared" si="7"/>
        <v>0.26638477801268456</v>
      </c>
    </row>
    <row r="75" spans="1:16" x14ac:dyDescent="0.2">
      <c r="A75" s="13">
        <v>1887</v>
      </c>
      <c r="B75" s="13">
        <v>5.3</v>
      </c>
      <c r="C75" s="15">
        <f t="shared" si="0"/>
        <v>5.4629999999999992</v>
      </c>
      <c r="D75" s="14">
        <f t="shared" si="1"/>
        <v>0.22231337161607861</v>
      </c>
      <c r="E75" s="16">
        <v>1887</v>
      </c>
      <c r="F75" s="13">
        <v>6.77</v>
      </c>
      <c r="G75" s="15">
        <f t="shared" si="2"/>
        <v>7.1379999999999999</v>
      </c>
      <c r="H75" s="14">
        <f t="shared" si="3"/>
        <v>0.38251928020565534</v>
      </c>
      <c r="I75" s="16">
        <v>1887</v>
      </c>
      <c r="J75" s="13">
        <v>25.99</v>
      </c>
      <c r="K75" s="15">
        <f t="shared" si="4"/>
        <v>26.315999999999995</v>
      </c>
      <c r="L75" s="14">
        <f t="shared" si="5"/>
        <v>0.34624277456647262</v>
      </c>
      <c r="M75" s="16">
        <v>1887</v>
      </c>
      <c r="N75" s="13">
        <v>7.91</v>
      </c>
      <c r="O75" s="15">
        <f t="shared" si="6"/>
        <v>8.1050000000000004</v>
      </c>
      <c r="P75" s="14">
        <f t="shared" si="7"/>
        <v>0.23308668076109959</v>
      </c>
    </row>
    <row r="76" spans="1:16" x14ac:dyDescent="0.2">
      <c r="A76" s="13">
        <v>1888</v>
      </c>
      <c r="B76" s="13">
        <v>4.3899999999999997</v>
      </c>
      <c r="C76" s="15">
        <f t="shared" si="0"/>
        <v>5.1869999999999994</v>
      </c>
      <c r="D76" s="14">
        <f t="shared" si="1"/>
        <v>0.10910582444626742</v>
      </c>
      <c r="E76" s="16">
        <v>1888</v>
      </c>
      <c r="F76" s="13">
        <v>7.73</v>
      </c>
      <c r="G76" s="15">
        <f t="shared" si="2"/>
        <v>7.1220000000000017</v>
      </c>
      <c r="H76" s="14">
        <f t="shared" si="3"/>
        <v>0.37429305912596472</v>
      </c>
      <c r="I76" s="16">
        <v>1888</v>
      </c>
      <c r="J76" s="13">
        <v>26.32</v>
      </c>
      <c r="K76" s="15">
        <f t="shared" si="4"/>
        <v>26.213000000000001</v>
      </c>
      <c r="L76" s="14">
        <f t="shared" si="5"/>
        <v>0.28670520231214081</v>
      </c>
      <c r="M76" s="16">
        <v>1888</v>
      </c>
      <c r="N76" s="13">
        <v>8.09</v>
      </c>
      <c r="O76" s="15">
        <f t="shared" si="6"/>
        <v>8.0310000000000006</v>
      </c>
      <c r="P76" s="14">
        <f t="shared" si="7"/>
        <v>0.19397463002114199</v>
      </c>
    </row>
    <row r="77" spans="1:16" x14ac:dyDescent="0.2">
      <c r="A77" s="13">
        <v>1889</v>
      </c>
      <c r="B77" s="13">
        <v>5.96</v>
      </c>
      <c r="C77" s="15">
        <f t="shared" si="0"/>
        <v>5.2469999999999999</v>
      </c>
      <c r="D77" s="14">
        <f t="shared" si="1"/>
        <v>0.13371616078753093</v>
      </c>
      <c r="E77" s="16">
        <v>1889</v>
      </c>
      <c r="F77" s="13">
        <v>8.08</v>
      </c>
      <c r="G77" s="15">
        <f t="shared" si="2"/>
        <v>7.2560000000000002</v>
      </c>
      <c r="H77" s="14">
        <f t="shared" si="3"/>
        <v>0.44318766066838045</v>
      </c>
      <c r="I77" s="16">
        <v>1889</v>
      </c>
      <c r="J77" s="13">
        <v>26.55</v>
      </c>
      <c r="K77" s="15">
        <f t="shared" si="4"/>
        <v>26.208999999999996</v>
      </c>
      <c r="L77" s="14">
        <f t="shared" si="5"/>
        <v>0.28439306358381428</v>
      </c>
      <c r="M77" s="16">
        <v>1889</v>
      </c>
      <c r="N77" s="13">
        <v>8.32</v>
      </c>
      <c r="O77" s="15">
        <f t="shared" si="6"/>
        <v>8.0460000000000012</v>
      </c>
      <c r="P77" s="14">
        <f t="shared" si="7"/>
        <v>0.20190274841437694</v>
      </c>
    </row>
    <row r="78" spans="1:16" x14ac:dyDescent="0.2">
      <c r="A78" s="13">
        <v>1890</v>
      </c>
      <c r="B78" s="13">
        <v>5.71</v>
      </c>
      <c r="C78" s="15">
        <f t="shared" si="0"/>
        <v>5.1989999999999998</v>
      </c>
      <c r="D78" s="14">
        <f t="shared" si="1"/>
        <v>0.11402789171452027</v>
      </c>
      <c r="E78" s="16">
        <v>1890</v>
      </c>
      <c r="F78" s="13">
        <v>7.03</v>
      </c>
      <c r="G78" s="15">
        <f t="shared" si="2"/>
        <v>7.3639999999999999</v>
      </c>
      <c r="H78" s="14">
        <f t="shared" si="3"/>
        <v>0.49871465295629802</v>
      </c>
      <c r="I78" s="16">
        <v>1890</v>
      </c>
      <c r="J78" s="13">
        <v>26.1</v>
      </c>
      <c r="K78" s="15">
        <f t="shared" si="4"/>
        <v>26.178000000000004</v>
      </c>
      <c r="L78" s="14">
        <f t="shared" si="5"/>
        <v>0.26647398843931053</v>
      </c>
      <c r="M78" s="16">
        <v>1890</v>
      </c>
      <c r="N78" s="13">
        <v>7.97</v>
      </c>
      <c r="O78" s="15">
        <f t="shared" si="6"/>
        <v>8.0310000000000006</v>
      </c>
      <c r="P78" s="14">
        <f t="shared" si="7"/>
        <v>0.19397463002114199</v>
      </c>
    </row>
    <row r="79" spans="1:16" x14ac:dyDescent="0.2">
      <c r="A79" s="13">
        <v>1891</v>
      </c>
      <c r="B79" s="13">
        <v>6.28</v>
      </c>
      <c r="C79" s="15">
        <f t="shared" si="0"/>
        <v>5.1959999999999997</v>
      </c>
      <c r="D79" s="14">
        <f t="shared" si="1"/>
        <v>0.11279737489745705</v>
      </c>
      <c r="E79" s="16">
        <v>1891</v>
      </c>
      <c r="F79" s="13">
        <v>7.61</v>
      </c>
      <c r="G79" s="15">
        <f t="shared" si="2"/>
        <v>7.4390000000000001</v>
      </c>
      <c r="H79" s="14">
        <f t="shared" si="3"/>
        <v>0.53727506426735205</v>
      </c>
      <c r="I79" s="16">
        <v>1891</v>
      </c>
      <c r="J79" s="13">
        <v>26.62</v>
      </c>
      <c r="K79" s="15">
        <f t="shared" si="4"/>
        <v>26.238</v>
      </c>
      <c r="L79" s="14">
        <f t="shared" si="5"/>
        <v>0.30115606936416306</v>
      </c>
      <c r="M79" s="16">
        <v>1891</v>
      </c>
      <c r="N79" s="13">
        <v>8.02</v>
      </c>
      <c r="O79" s="15">
        <f t="shared" si="6"/>
        <v>8.0059999999999985</v>
      </c>
      <c r="P79" s="14">
        <f t="shared" si="7"/>
        <v>0.18076109936574974</v>
      </c>
    </row>
    <row r="80" spans="1:16" x14ac:dyDescent="0.2">
      <c r="A80" s="13">
        <v>1892</v>
      </c>
      <c r="B80" s="13">
        <v>5.4</v>
      </c>
      <c r="C80" s="15">
        <f t="shared" si="0"/>
        <v>5.1390000000000002</v>
      </c>
      <c r="D80" s="14">
        <f t="shared" si="1"/>
        <v>8.9417555373257102E-2</v>
      </c>
      <c r="E80" s="16">
        <v>1892</v>
      </c>
      <c r="F80" s="13">
        <v>7.54</v>
      </c>
      <c r="G80" s="15">
        <f t="shared" si="2"/>
        <v>7.5050000000000008</v>
      </c>
      <c r="H80" s="14">
        <f t="shared" si="3"/>
        <v>0.57120822622107992</v>
      </c>
      <c r="I80" s="16">
        <v>1892</v>
      </c>
      <c r="J80" s="13">
        <v>26.16</v>
      </c>
      <c r="K80" s="15">
        <f t="shared" si="4"/>
        <v>26.262</v>
      </c>
      <c r="L80" s="14">
        <f t="shared" si="5"/>
        <v>0.31502890173410569</v>
      </c>
      <c r="M80" s="16">
        <v>1892</v>
      </c>
      <c r="N80" s="13">
        <v>8.07</v>
      </c>
      <c r="O80" s="15">
        <f t="shared" si="6"/>
        <v>8</v>
      </c>
      <c r="P80" s="14">
        <f t="shared" si="7"/>
        <v>0.1775898520084567</v>
      </c>
    </row>
    <row r="81" spans="1:16" x14ac:dyDescent="0.2">
      <c r="A81" s="13">
        <v>1893</v>
      </c>
      <c r="B81" s="13">
        <v>4.83</v>
      </c>
      <c r="C81" s="15">
        <f t="shared" si="0"/>
        <v>5.2159999999999993</v>
      </c>
      <c r="D81" s="14">
        <f t="shared" si="1"/>
        <v>0.12100082034454465</v>
      </c>
      <c r="E81" s="16">
        <v>1893</v>
      </c>
      <c r="F81" s="13">
        <v>6.16</v>
      </c>
      <c r="G81" s="15">
        <f t="shared" si="2"/>
        <v>7.4239999999999995</v>
      </c>
      <c r="H81" s="14">
        <f t="shared" si="3"/>
        <v>0.52956298200514096</v>
      </c>
      <c r="I81" s="16">
        <v>1893</v>
      </c>
      <c r="J81" s="13">
        <v>25.97</v>
      </c>
      <c r="K81" s="15">
        <f t="shared" si="4"/>
        <v>26.203999999999997</v>
      </c>
      <c r="L81" s="14">
        <f t="shared" si="5"/>
        <v>0.28150289017341024</v>
      </c>
      <c r="M81" s="16">
        <v>1893</v>
      </c>
      <c r="N81" s="13">
        <v>8.06</v>
      </c>
      <c r="O81" s="15">
        <f t="shared" si="6"/>
        <v>8.0080000000000009</v>
      </c>
      <c r="P81" s="14">
        <f t="shared" si="7"/>
        <v>0.18181818181818232</v>
      </c>
    </row>
    <row r="82" spans="1:16" x14ac:dyDescent="0.2">
      <c r="A82" s="13">
        <v>1894</v>
      </c>
      <c r="B82" s="13">
        <v>6.64</v>
      </c>
      <c r="C82" s="15">
        <f t="shared" si="0"/>
        <v>5.351</v>
      </c>
      <c r="D82" s="14">
        <f t="shared" si="1"/>
        <v>0.1763740771123874</v>
      </c>
      <c r="E82" s="16">
        <v>1894</v>
      </c>
      <c r="F82" s="13">
        <v>6.88</v>
      </c>
      <c r="G82" s="15">
        <f t="shared" si="2"/>
        <v>7.4309999999999992</v>
      </c>
      <c r="H82" s="14">
        <f t="shared" si="3"/>
        <v>0.53316195372750586</v>
      </c>
      <c r="I82" s="16">
        <v>1894</v>
      </c>
      <c r="J82" s="13">
        <v>25.94</v>
      </c>
      <c r="K82" s="15">
        <f t="shared" si="4"/>
        <v>26.203000000000003</v>
      </c>
      <c r="L82" s="14">
        <f t="shared" si="5"/>
        <v>0.28092485549133273</v>
      </c>
      <c r="M82" s="16">
        <v>1894</v>
      </c>
      <c r="N82" s="13">
        <v>8.16</v>
      </c>
      <c r="O82" s="15">
        <f t="shared" si="6"/>
        <v>8.0470000000000006</v>
      </c>
      <c r="P82" s="14">
        <f t="shared" si="7"/>
        <v>0.20243128964059232</v>
      </c>
    </row>
    <row r="83" spans="1:16" x14ac:dyDescent="0.2">
      <c r="A83" s="13">
        <v>1895</v>
      </c>
      <c r="B83" s="13">
        <v>5.12</v>
      </c>
      <c r="C83" s="15">
        <f t="shared" si="0"/>
        <v>5.4799999999999995</v>
      </c>
      <c r="D83" s="14">
        <f t="shared" si="1"/>
        <v>0.22928630024610339</v>
      </c>
      <c r="E83" s="16">
        <v>1895</v>
      </c>
      <c r="F83" s="13">
        <v>7.26</v>
      </c>
      <c r="G83" s="15">
        <f t="shared" si="2"/>
        <v>7.2909999999999995</v>
      </c>
      <c r="H83" s="14">
        <f t="shared" si="3"/>
        <v>0.46118251928020526</v>
      </c>
      <c r="I83" s="16">
        <v>1895</v>
      </c>
      <c r="J83" s="13">
        <v>26.13</v>
      </c>
      <c r="K83" s="15">
        <f t="shared" si="4"/>
        <v>26.190000000000005</v>
      </c>
      <c r="L83" s="14">
        <f t="shared" si="5"/>
        <v>0.27341040462428184</v>
      </c>
      <c r="M83" s="16">
        <v>1895</v>
      </c>
      <c r="N83" s="13">
        <v>8.15</v>
      </c>
      <c r="O83" s="15">
        <f t="shared" si="6"/>
        <v>8.0699999999999985</v>
      </c>
      <c r="P83" s="14">
        <f t="shared" si="7"/>
        <v>0.21458773784355104</v>
      </c>
    </row>
    <row r="84" spans="1:16" x14ac:dyDescent="0.2">
      <c r="A84" s="13">
        <v>1896</v>
      </c>
      <c r="B84" s="13">
        <v>5.75</v>
      </c>
      <c r="C84" s="15">
        <f t="shared" si="0"/>
        <v>5.5379999999999994</v>
      </c>
      <c r="D84" s="14">
        <f t="shared" si="1"/>
        <v>0.25307629204265786</v>
      </c>
      <c r="E84" s="16">
        <v>1896</v>
      </c>
      <c r="F84" s="13">
        <v>7.2</v>
      </c>
      <c r="G84" s="15">
        <f t="shared" si="2"/>
        <v>7.2260000000000009</v>
      </c>
      <c r="H84" s="14">
        <f t="shared" si="3"/>
        <v>0.4277634961439592</v>
      </c>
      <c r="I84" s="16">
        <v>1896</v>
      </c>
      <c r="J84" s="13">
        <v>26.33</v>
      </c>
      <c r="K84" s="15">
        <f t="shared" si="4"/>
        <v>26.211000000000002</v>
      </c>
      <c r="L84" s="14">
        <f t="shared" si="5"/>
        <v>0.28554913294797962</v>
      </c>
      <c r="M84" s="16">
        <v>1896</v>
      </c>
      <c r="N84" s="13">
        <v>8.2100000000000009</v>
      </c>
      <c r="O84" s="15">
        <f t="shared" si="6"/>
        <v>8.0960000000000001</v>
      </c>
      <c r="P84" s="14">
        <f t="shared" si="7"/>
        <v>0.22832980972515862</v>
      </c>
    </row>
    <row r="85" spans="1:16" x14ac:dyDescent="0.2">
      <c r="A85" s="13">
        <v>1897</v>
      </c>
      <c r="B85" s="13">
        <v>5.89</v>
      </c>
      <c r="C85" s="15">
        <f t="shared" si="0"/>
        <v>5.5969999999999995</v>
      </c>
      <c r="D85" s="14">
        <f t="shared" si="1"/>
        <v>0.27727645611156687</v>
      </c>
      <c r="E85" s="16">
        <v>1897</v>
      </c>
      <c r="F85" s="13">
        <v>7.5</v>
      </c>
      <c r="G85" s="15">
        <f t="shared" si="2"/>
        <v>7.2990000000000013</v>
      </c>
      <c r="H85" s="14">
        <f t="shared" si="3"/>
        <v>0.4652956298200519</v>
      </c>
      <c r="I85" s="16">
        <v>1897</v>
      </c>
      <c r="J85" s="13">
        <v>26.8</v>
      </c>
      <c r="K85" s="15">
        <f t="shared" si="4"/>
        <v>26.292000000000002</v>
      </c>
      <c r="L85" s="14">
        <f t="shared" si="5"/>
        <v>0.33236994219653404</v>
      </c>
      <c r="M85" s="16">
        <v>1897</v>
      </c>
      <c r="N85" s="13">
        <v>8.2899999999999991</v>
      </c>
      <c r="O85" s="15">
        <f t="shared" si="6"/>
        <v>8.1340000000000003</v>
      </c>
      <c r="P85" s="14">
        <f t="shared" si="7"/>
        <v>0.24841437632135324</v>
      </c>
    </row>
    <row r="86" spans="1:16" x14ac:dyDescent="0.2">
      <c r="A86" s="13">
        <v>1898</v>
      </c>
      <c r="B86" s="13">
        <v>6.59</v>
      </c>
      <c r="C86" s="15">
        <f t="shared" si="0"/>
        <v>5.8170000000000002</v>
      </c>
      <c r="D86" s="14">
        <f t="shared" si="1"/>
        <v>0.36751435602953264</v>
      </c>
      <c r="E86" s="16">
        <v>1898</v>
      </c>
      <c r="F86" s="13">
        <v>7.6</v>
      </c>
      <c r="G86" s="15">
        <f t="shared" si="2"/>
        <v>7.2859999999999996</v>
      </c>
      <c r="H86" s="14">
        <f t="shared" si="3"/>
        <v>0.45861182519280169</v>
      </c>
      <c r="I86" s="16">
        <v>1898</v>
      </c>
      <c r="J86" s="13">
        <v>26.44</v>
      </c>
      <c r="K86" s="15">
        <f t="shared" si="4"/>
        <v>26.304000000000002</v>
      </c>
      <c r="L86" s="14">
        <f t="shared" si="5"/>
        <v>0.33930635838150536</v>
      </c>
      <c r="M86" s="16">
        <v>1898</v>
      </c>
      <c r="N86" s="13">
        <v>8.18</v>
      </c>
      <c r="O86" s="15">
        <f t="shared" si="6"/>
        <v>8.1430000000000007</v>
      </c>
      <c r="P86" s="14">
        <f t="shared" si="7"/>
        <v>0.25317124735729424</v>
      </c>
    </row>
    <row r="87" spans="1:16" x14ac:dyDescent="0.2">
      <c r="A87" s="13">
        <v>1899</v>
      </c>
      <c r="B87" s="13">
        <v>5.7</v>
      </c>
      <c r="C87" s="15">
        <f t="shared" si="0"/>
        <v>5.7909999999999995</v>
      </c>
      <c r="D87" s="14">
        <f t="shared" si="1"/>
        <v>0.35684987694831827</v>
      </c>
      <c r="E87" s="16">
        <v>1899</v>
      </c>
      <c r="F87" s="13">
        <v>7.08</v>
      </c>
      <c r="G87" s="15">
        <f t="shared" si="2"/>
        <v>7.1859999999999999</v>
      </c>
      <c r="H87" s="14">
        <f t="shared" si="3"/>
        <v>0.40719794344472993</v>
      </c>
      <c r="I87" s="16">
        <v>1899</v>
      </c>
      <c r="J87" s="13">
        <v>26.5</v>
      </c>
      <c r="K87" s="15">
        <f t="shared" si="4"/>
        <v>26.298999999999999</v>
      </c>
      <c r="L87" s="14">
        <f t="shared" si="5"/>
        <v>0.33641618497109926</v>
      </c>
      <c r="M87" s="16">
        <v>1899</v>
      </c>
      <c r="N87" s="13">
        <v>8.4</v>
      </c>
      <c r="O87" s="15">
        <f t="shared" si="6"/>
        <v>8.1510000000000016</v>
      </c>
      <c r="P87" s="14">
        <f t="shared" si="7"/>
        <v>0.25739957716701983</v>
      </c>
    </row>
    <row r="88" spans="1:16" x14ac:dyDescent="0.2">
      <c r="A88" s="13">
        <v>1900</v>
      </c>
      <c r="B88" s="13">
        <v>6.47</v>
      </c>
      <c r="C88" s="15">
        <f t="shared" si="0"/>
        <v>5.867</v>
      </c>
      <c r="D88" s="14">
        <f t="shared" si="1"/>
        <v>0.38802296964725203</v>
      </c>
      <c r="E88" s="16">
        <v>1900</v>
      </c>
      <c r="F88" s="13">
        <v>7.95</v>
      </c>
      <c r="G88" s="15">
        <f t="shared" si="2"/>
        <v>7.2780000000000014</v>
      </c>
      <c r="H88" s="14">
        <f t="shared" si="3"/>
        <v>0.45449871465295688</v>
      </c>
      <c r="I88" s="16">
        <v>1900</v>
      </c>
      <c r="J88" s="13">
        <v>26.79</v>
      </c>
      <c r="K88" s="15">
        <f t="shared" si="4"/>
        <v>26.368000000000002</v>
      </c>
      <c r="L88" s="14">
        <f t="shared" si="5"/>
        <v>0.37630057803468442</v>
      </c>
      <c r="M88" s="16">
        <v>1900</v>
      </c>
      <c r="N88" s="13">
        <v>8.5</v>
      </c>
      <c r="O88" s="15">
        <f t="shared" si="6"/>
        <v>8.2040000000000006</v>
      </c>
      <c r="P88" s="14">
        <f t="shared" si="7"/>
        <v>0.28541226215644849</v>
      </c>
    </row>
    <row r="89" spans="1:16" x14ac:dyDescent="0.2">
      <c r="A89" s="13">
        <v>1901</v>
      </c>
      <c r="B89" s="13">
        <v>5.7</v>
      </c>
      <c r="C89" s="15">
        <f t="shared" si="0"/>
        <v>5.8090000000000002</v>
      </c>
      <c r="D89" s="14">
        <f t="shared" si="1"/>
        <v>0.36423297785069753</v>
      </c>
      <c r="E89" s="16">
        <v>1901</v>
      </c>
      <c r="F89" s="13">
        <v>7.27</v>
      </c>
      <c r="G89" s="15">
        <f t="shared" si="2"/>
        <v>7.2439999999999998</v>
      </c>
      <c r="H89" s="14">
        <f t="shared" si="3"/>
        <v>0.43701799485861159</v>
      </c>
      <c r="I89" s="16">
        <v>1901</v>
      </c>
      <c r="J89" s="13">
        <v>26.26</v>
      </c>
      <c r="K89" s="15">
        <f t="shared" si="4"/>
        <v>26.332000000000001</v>
      </c>
      <c r="L89" s="14">
        <f t="shared" si="5"/>
        <v>0.35549132947977047</v>
      </c>
      <c r="M89" s="16">
        <v>1901</v>
      </c>
      <c r="N89" s="13">
        <v>8.5399999999999991</v>
      </c>
      <c r="O89" s="15">
        <f t="shared" si="6"/>
        <v>8.2560000000000002</v>
      </c>
      <c r="P89" s="14">
        <f t="shared" si="7"/>
        <v>0.31289640591966178</v>
      </c>
    </row>
    <row r="90" spans="1:16" x14ac:dyDescent="0.2">
      <c r="A90" s="13">
        <v>1902</v>
      </c>
      <c r="B90" s="13">
        <v>5.8</v>
      </c>
      <c r="C90" s="15">
        <f t="shared" si="0"/>
        <v>5.8490000000000002</v>
      </c>
      <c r="D90" s="14">
        <f t="shared" si="1"/>
        <v>0.3806398687448731</v>
      </c>
      <c r="E90" s="16">
        <v>1902</v>
      </c>
      <c r="F90" s="13">
        <v>7.33</v>
      </c>
      <c r="G90" s="15">
        <f t="shared" si="2"/>
        <v>7.2230000000000008</v>
      </c>
      <c r="H90" s="14">
        <f t="shared" si="3"/>
        <v>0.42622107969151696</v>
      </c>
      <c r="I90" s="16">
        <v>1902</v>
      </c>
      <c r="J90" s="13">
        <v>26.41</v>
      </c>
      <c r="K90" s="15">
        <f t="shared" si="4"/>
        <v>26.356999999999999</v>
      </c>
      <c r="L90" s="14">
        <f t="shared" si="5"/>
        <v>0.36994219653179267</v>
      </c>
      <c r="M90" s="16">
        <v>1902</v>
      </c>
      <c r="N90" s="13">
        <v>8.3000000000000007</v>
      </c>
      <c r="O90" s="15">
        <f t="shared" si="6"/>
        <v>8.2789999999999981</v>
      </c>
      <c r="P90" s="14">
        <f t="shared" si="7"/>
        <v>0.32505285412262053</v>
      </c>
    </row>
    <row r="91" spans="1:16" x14ac:dyDescent="0.2">
      <c r="A91" s="13">
        <v>1903</v>
      </c>
      <c r="B91" s="13">
        <v>5.79</v>
      </c>
      <c r="C91" s="15">
        <f t="shared" si="0"/>
        <v>5.9449999999999994</v>
      </c>
      <c r="D91" s="14">
        <f t="shared" si="1"/>
        <v>0.42001640689089409</v>
      </c>
      <c r="E91" s="16">
        <v>1903</v>
      </c>
      <c r="F91" s="13">
        <v>6.98</v>
      </c>
      <c r="G91" s="15">
        <f t="shared" si="2"/>
        <v>7.3049999999999997</v>
      </c>
      <c r="H91" s="14">
        <f t="shared" si="3"/>
        <v>0.46838046272493544</v>
      </c>
      <c r="I91" s="16">
        <v>1903</v>
      </c>
      <c r="J91" s="13">
        <v>26.61</v>
      </c>
      <c r="K91" s="15">
        <f t="shared" si="4"/>
        <v>26.420999999999999</v>
      </c>
      <c r="L91" s="14">
        <f t="shared" si="5"/>
        <v>0.40693641618497173</v>
      </c>
      <c r="M91" s="16">
        <v>1903</v>
      </c>
      <c r="N91" s="13">
        <v>8.2200000000000006</v>
      </c>
      <c r="O91" s="15">
        <f t="shared" si="6"/>
        <v>8.2949999999999999</v>
      </c>
      <c r="P91" s="14">
        <f t="shared" si="7"/>
        <v>0.33350951374207177</v>
      </c>
    </row>
    <row r="92" spans="1:16" x14ac:dyDescent="0.2">
      <c r="A92" s="13">
        <v>1904</v>
      </c>
      <c r="B92" s="13">
        <v>3.85</v>
      </c>
      <c r="C92" s="15">
        <f t="shared" si="0"/>
        <v>5.6660000000000004</v>
      </c>
      <c r="D92" s="14">
        <f t="shared" si="1"/>
        <v>0.30557834290402003</v>
      </c>
      <c r="E92" s="16">
        <v>1904</v>
      </c>
      <c r="F92" s="13">
        <v>7.7</v>
      </c>
      <c r="G92" s="15">
        <f t="shared" si="2"/>
        <v>7.3870000000000005</v>
      </c>
      <c r="H92" s="14">
        <f t="shared" si="3"/>
        <v>0.51053984575835487</v>
      </c>
      <c r="I92" s="16">
        <v>1904</v>
      </c>
      <c r="J92" s="13">
        <v>26.25</v>
      </c>
      <c r="K92" s="15">
        <f t="shared" si="4"/>
        <v>26.451999999999998</v>
      </c>
      <c r="L92" s="14">
        <f t="shared" si="5"/>
        <v>0.42485549132947964</v>
      </c>
      <c r="M92" s="16">
        <v>1904</v>
      </c>
      <c r="N92" s="13">
        <v>8.09</v>
      </c>
      <c r="O92" s="15">
        <f t="shared" si="6"/>
        <v>8.2880000000000003</v>
      </c>
      <c r="P92" s="14">
        <f t="shared" si="7"/>
        <v>0.32980972515856244</v>
      </c>
    </row>
    <row r="93" spans="1:16" x14ac:dyDescent="0.2">
      <c r="A93" s="13">
        <v>1905</v>
      </c>
      <c r="B93" s="13">
        <v>5.21</v>
      </c>
      <c r="C93" s="15">
        <f t="shared" si="0"/>
        <v>5.6749999999999998</v>
      </c>
      <c r="D93" s="14">
        <f t="shared" si="1"/>
        <v>0.30926989335520927</v>
      </c>
      <c r="E93" s="16">
        <v>1905</v>
      </c>
      <c r="F93" s="13">
        <v>7.59</v>
      </c>
      <c r="G93" s="15">
        <f t="shared" si="2"/>
        <v>7.42</v>
      </c>
      <c r="H93" s="14">
        <f t="shared" si="3"/>
        <v>0.5275064267352183</v>
      </c>
      <c r="I93" s="16">
        <v>1905</v>
      </c>
      <c r="J93" s="13">
        <v>26.61</v>
      </c>
      <c r="K93" s="15">
        <f t="shared" si="4"/>
        <v>26.5</v>
      </c>
      <c r="L93" s="14">
        <f t="shared" si="5"/>
        <v>0.45260115606936496</v>
      </c>
      <c r="M93" s="16">
        <v>1905</v>
      </c>
      <c r="N93" s="13">
        <v>8.23</v>
      </c>
      <c r="O93" s="15">
        <f t="shared" si="6"/>
        <v>8.2960000000000012</v>
      </c>
      <c r="P93" s="14">
        <f t="shared" si="7"/>
        <v>0.33403805496828809</v>
      </c>
    </row>
    <row r="94" spans="1:16" x14ac:dyDescent="0.2">
      <c r="A94" s="13">
        <v>1906</v>
      </c>
      <c r="B94" s="13">
        <v>6.19</v>
      </c>
      <c r="C94" s="15">
        <f t="shared" ref="C94:C157" si="8">AVERAGE(B85:B94)</f>
        <v>5.7189999999999994</v>
      </c>
      <c r="D94" s="14">
        <f t="shared" ref="D94:D157" si="9">(C94-$C$11)/($C$12-$C$11)</f>
        <v>0.32731747333880223</v>
      </c>
      <c r="E94" s="16">
        <v>1906</v>
      </c>
      <c r="F94" s="13">
        <v>7.99</v>
      </c>
      <c r="G94" s="15">
        <f t="shared" ref="G94:G157" si="10">AVERAGE(F85:F94)</f>
        <v>7.4989999999999997</v>
      </c>
      <c r="H94" s="14">
        <f t="shared" ref="H94:H157" si="11">(G94-$G$11)/($G$12-$G$11)</f>
        <v>0.5681233933161951</v>
      </c>
      <c r="I94" s="16">
        <v>1906</v>
      </c>
      <c r="J94" s="13">
        <v>26.4</v>
      </c>
      <c r="K94" s="15">
        <f t="shared" ref="K94:K157" si="12">AVERAGE(J85:J94)</f>
        <v>26.506999999999998</v>
      </c>
      <c r="L94" s="14">
        <f t="shared" ref="L94:L157" si="13">(K94-$K$11)/($K$12-$K$11)</f>
        <v>0.45664739884393019</v>
      </c>
      <c r="M94" s="16">
        <v>1906</v>
      </c>
      <c r="N94" s="13">
        <v>8.3800000000000008</v>
      </c>
      <c r="O94" s="15">
        <f t="shared" ref="O94:O157" si="14">AVERAGE(N85:N94)</f>
        <v>8.3129999999999988</v>
      </c>
      <c r="P94" s="14">
        <f t="shared" ref="P94:P157" si="15">(O94-$O$11)/($O$12-$O$11)</f>
        <v>0.34302325581395282</v>
      </c>
    </row>
    <row r="95" spans="1:16" x14ac:dyDescent="0.2">
      <c r="A95" s="13">
        <v>1907</v>
      </c>
      <c r="B95" s="13">
        <v>4.83</v>
      </c>
      <c r="C95" s="15">
        <f t="shared" si="8"/>
        <v>5.6129999999999995</v>
      </c>
      <c r="D95" s="14">
        <f t="shared" si="9"/>
        <v>0.2838392124692371</v>
      </c>
      <c r="E95" s="16">
        <v>1907</v>
      </c>
      <c r="F95" s="13">
        <v>7.28</v>
      </c>
      <c r="G95" s="15">
        <f t="shared" si="10"/>
        <v>7.4769999999999994</v>
      </c>
      <c r="H95" s="14">
        <f t="shared" si="11"/>
        <v>0.55681233933161911</v>
      </c>
      <c r="I95" s="16">
        <v>1907</v>
      </c>
      <c r="J95" s="13">
        <v>26.46</v>
      </c>
      <c r="K95" s="15">
        <f t="shared" si="12"/>
        <v>26.473000000000003</v>
      </c>
      <c r="L95" s="14">
        <f t="shared" si="13"/>
        <v>0.43699421965318153</v>
      </c>
      <c r="M95" s="16">
        <v>1907</v>
      </c>
      <c r="N95" s="13">
        <v>7.95</v>
      </c>
      <c r="O95" s="15">
        <f t="shared" si="14"/>
        <v>8.2789999999999999</v>
      </c>
      <c r="P95" s="14">
        <f t="shared" si="15"/>
        <v>0.32505285412262147</v>
      </c>
    </row>
    <row r="96" spans="1:16" x14ac:dyDescent="0.2">
      <c r="A96" s="13">
        <v>1908</v>
      </c>
      <c r="B96" s="13">
        <v>6.22</v>
      </c>
      <c r="C96" s="15">
        <f t="shared" si="8"/>
        <v>5.5759999999999996</v>
      </c>
      <c r="D96" s="14">
        <f t="shared" si="9"/>
        <v>0.26866283839212474</v>
      </c>
      <c r="E96" s="16">
        <v>1908</v>
      </c>
      <c r="F96" s="13">
        <v>7.32</v>
      </c>
      <c r="G96" s="15">
        <f t="shared" si="10"/>
        <v>7.4490000000000007</v>
      </c>
      <c r="H96" s="14">
        <f t="shared" si="11"/>
        <v>0.54241645244215964</v>
      </c>
      <c r="I96" s="16">
        <v>1908</v>
      </c>
      <c r="J96" s="13">
        <v>26.49</v>
      </c>
      <c r="K96" s="15">
        <f t="shared" si="12"/>
        <v>26.478000000000002</v>
      </c>
      <c r="L96" s="14">
        <f t="shared" si="13"/>
        <v>0.43988439306358557</v>
      </c>
      <c r="M96" s="16">
        <v>1908</v>
      </c>
      <c r="N96" s="13">
        <v>8.19</v>
      </c>
      <c r="O96" s="15">
        <f t="shared" si="14"/>
        <v>8.2799999999999994</v>
      </c>
      <c r="P96" s="14">
        <f t="shared" si="15"/>
        <v>0.32558139534883684</v>
      </c>
    </row>
    <row r="97" spans="1:16" x14ac:dyDescent="0.2">
      <c r="A97" s="13">
        <v>1909</v>
      </c>
      <c r="B97" s="13">
        <v>5.83</v>
      </c>
      <c r="C97" s="15">
        <f t="shared" si="8"/>
        <v>5.5889999999999995</v>
      </c>
      <c r="D97" s="14">
        <f t="shared" si="9"/>
        <v>0.27399507793273176</v>
      </c>
      <c r="E97" s="16">
        <v>1909</v>
      </c>
      <c r="F97" s="13">
        <v>6.52</v>
      </c>
      <c r="G97" s="15">
        <f t="shared" si="10"/>
        <v>7.3929999999999989</v>
      </c>
      <c r="H97" s="14">
        <f t="shared" si="11"/>
        <v>0.51362467866323835</v>
      </c>
      <c r="I97" s="16">
        <v>1909</v>
      </c>
      <c r="J97" s="13">
        <v>26.15</v>
      </c>
      <c r="K97" s="15">
        <f t="shared" si="12"/>
        <v>26.443000000000001</v>
      </c>
      <c r="L97" s="14">
        <f t="shared" si="13"/>
        <v>0.41965317919075318</v>
      </c>
      <c r="M97" s="16">
        <v>1909</v>
      </c>
      <c r="N97" s="13">
        <v>8.18</v>
      </c>
      <c r="O97" s="15">
        <f t="shared" si="14"/>
        <v>8.2580000000000009</v>
      </c>
      <c r="P97" s="14">
        <f t="shared" si="15"/>
        <v>0.31395348837209347</v>
      </c>
    </row>
    <row r="98" spans="1:16" x14ac:dyDescent="0.2">
      <c r="A98" s="13">
        <v>1910</v>
      </c>
      <c r="B98" s="13">
        <v>5.77</v>
      </c>
      <c r="C98" s="15">
        <f t="shared" si="8"/>
        <v>5.5190000000000001</v>
      </c>
      <c r="D98" s="14">
        <f t="shared" si="9"/>
        <v>0.24528301886792478</v>
      </c>
      <c r="E98" s="16">
        <v>1910</v>
      </c>
      <c r="F98" s="13">
        <v>7.24</v>
      </c>
      <c r="G98" s="15">
        <f t="shared" si="10"/>
        <v>7.3220000000000001</v>
      </c>
      <c r="H98" s="14">
        <f t="shared" si="11"/>
        <v>0.47712082262210787</v>
      </c>
      <c r="I98" s="16">
        <v>1910</v>
      </c>
      <c r="J98" s="13">
        <v>25.94</v>
      </c>
      <c r="K98" s="15">
        <f t="shared" si="12"/>
        <v>26.358000000000004</v>
      </c>
      <c r="L98" s="14">
        <f t="shared" si="13"/>
        <v>0.37052023121387634</v>
      </c>
      <c r="M98" s="16">
        <v>1910</v>
      </c>
      <c r="N98" s="13">
        <v>8.2200000000000006</v>
      </c>
      <c r="O98" s="15">
        <f t="shared" si="14"/>
        <v>8.23</v>
      </c>
      <c r="P98" s="14">
        <f t="shared" si="15"/>
        <v>0.29915433403805514</v>
      </c>
    </row>
    <row r="99" spans="1:16" x14ac:dyDescent="0.2">
      <c r="A99" s="13">
        <v>1911</v>
      </c>
      <c r="B99" s="13">
        <v>6.43</v>
      </c>
      <c r="C99" s="15">
        <f t="shared" si="8"/>
        <v>5.5919999999999996</v>
      </c>
      <c r="D99" s="14">
        <f t="shared" si="9"/>
        <v>0.27522559474979497</v>
      </c>
      <c r="E99" s="16">
        <v>1911</v>
      </c>
      <c r="F99" s="13">
        <v>6.73</v>
      </c>
      <c r="G99" s="15">
        <f t="shared" si="10"/>
        <v>7.2680000000000007</v>
      </c>
      <c r="H99" s="14">
        <f t="shared" si="11"/>
        <v>0.4493573264781493</v>
      </c>
      <c r="I99" s="16">
        <v>1911</v>
      </c>
      <c r="J99" s="13">
        <v>26.54</v>
      </c>
      <c r="K99" s="15">
        <f t="shared" si="12"/>
        <v>26.386000000000003</v>
      </c>
      <c r="L99" s="14">
        <f t="shared" si="13"/>
        <v>0.38670520231214145</v>
      </c>
      <c r="M99" s="16">
        <v>1911</v>
      </c>
      <c r="N99" s="13">
        <v>8.18</v>
      </c>
      <c r="O99" s="15">
        <f t="shared" si="14"/>
        <v>8.1939999999999991</v>
      </c>
      <c r="P99" s="14">
        <f t="shared" si="15"/>
        <v>0.28012684989429121</v>
      </c>
    </row>
    <row r="100" spans="1:16" x14ac:dyDescent="0.2">
      <c r="A100" s="13">
        <v>1912</v>
      </c>
      <c r="B100" s="13">
        <v>4.82</v>
      </c>
      <c r="C100" s="15">
        <f t="shared" si="8"/>
        <v>5.4939999999999998</v>
      </c>
      <c r="D100" s="14">
        <f t="shared" si="9"/>
        <v>0.23502871205906492</v>
      </c>
      <c r="E100" s="16">
        <v>1912</v>
      </c>
      <c r="F100" s="13">
        <v>7.43</v>
      </c>
      <c r="G100" s="15">
        <f t="shared" si="10"/>
        <v>7.2780000000000005</v>
      </c>
      <c r="H100" s="14">
        <f t="shared" si="11"/>
        <v>0.45449871465295638</v>
      </c>
      <c r="I100" s="16">
        <v>1912</v>
      </c>
      <c r="J100" s="13">
        <v>26.67</v>
      </c>
      <c r="K100" s="15">
        <f t="shared" si="12"/>
        <v>26.411999999999999</v>
      </c>
      <c r="L100" s="14">
        <f t="shared" si="13"/>
        <v>0.40173410404624327</v>
      </c>
      <c r="M100" s="16">
        <v>1912</v>
      </c>
      <c r="N100" s="13">
        <v>8.17</v>
      </c>
      <c r="O100" s="15">
        <f t="shared" si="14"/>
        <v>8.1810000000000009</v>
      </c>
      <c r="P100" s="14">
        <f t="shared" si="15"/>
        <v>0.27325581395348886</v>
      </c>
    </row>
    <row r="101" spans="1:16" x14ac:dyDescent="0.2">
      <c r="A101" s="13">
        <v>1913</v>
      </c>
      <c r="B101" s="13">
        <v>6.68</v>
      </c>
      <c r="C101" s="15">
        <f t="shared" si="8"/>
        <v>5.5829999999999993</v>
      </c>
      <c r="D101" s="14">
        <f t="shared" si="9"/>
        <v>0.27153404429860534</v>
      </c>
      <c r="E101" s="16">
        <v>1913</v>
      </c>
      <c r="F101" s="13">
        <v>6.99</v>
      </c>
      <c r="G101" s="15">
        <f t="shared" si="10"/>
        <v>7.2790000000000008</v>
      </c>
      <c r="H101" s="14">
        <f t="shared" si="11"/>
        <v>0.4550128534704373</v>
      </c>
      <c r="I101" s="16">
        <v>1913</v>
      </c>
      <c r="J101" s="13">
        <v>26.26</v>
      </c>
      <c r="K101" s="15">
        <f t="shared" si="12"/>
        <v>26.376999999999999</v>
      </c>
      <c r="L101" s="14">
        <f t="shared" si="13"/>
        <v>0.38150289017341088</v>
      </c>
      <c r="M101" s="16">
        <v>1913</v>
      </c>
      <c r="N101" s="13">
        <v>8.3000000000000007</v>
      </c>
      <c r="O101" s="15">
        <f t="shared" si="14"/>
        <v>8.1890000000000001</v>
      </c>
      <c r="P101" s="14">
        <f t="shared" si="15"/>
        <v>0.27748414376321356</v>
      </c>
    </row>
    <row r="102" spans="1:16" x14ac:dyDescent="0.2">
      <c r="A102" s="13">
        <v>1914</v>
      </c>
      <c r="B102" s="13">
        <v>5.59</v>
      </c>
      <c r="C102" s="15">
        <f t="shared" si="8"/>
        <v>5.7569999999999997</v>
      </c>
      <c r="D102" s="14">
        <f t="shared" si="9"/>
        <v>0.34290401968826911</v>
      </c>
      <c r="E102" s="16">
        <v>1914</v>
      </c>
      <c r="F102" s="13">
        <v>7.92</v>
      </c>
      <c r="G102" s="15">
        <f t="shared" si="10"/>
        <v>7.3010000000000002</v>
      </c>
      <c r="H102" s="14">
        <f t="shared" si="11"/>
        <v>0.46632390745501279</v>
      </c>
      <c r="I102" s="16">
        <v>1914</v>
      </c>
      <c r="J102" s="13">
        <v>26.58</v>
      </c>
      <c r="K102" s="15">
        <f t="shared" si="12"/>
        <v>26.409999999999997</v>
      </c>
      <c r="L102" s="14">
        <f t="shared" si="13"/>
        <v>0.40057803468207998</v>
      </c>
      <c r="M102" s="16">
        <v>1914</v>
      </c>
      <c r="N102" s="13">
        <v>8.59</v>
      </c>
      <c r="O102" s="15">
        <f t="shared" si="14"/>
        <v>8.2390000000000008</v>
      </c>
      <c r="P102" s="14">
        <f t="shared" si="15"/>
        <v>0.30391120507399616</v>
      </c>
    </row>
    <row r="103" spans="1:16" x14ac:dyDescent="0.2">
      <c r="A103" s="13">
        <v>1915</v>
      </c>
      <c r="B103" s="13">
        <v>6</v>
      </c>
      <c r="C103" s="15">
        <f t="shared" si="8"/>
        <v>5.8360000000000003</v>
      </c>
      <c r="D103" s="14">
        <f t="shared" si="9"/>
        <v>0.37530762920426608</v>
      </c>
      <c r="E103" s="16">
        <v>1915</v>
      </c>
      <c r="F103" s="13">
        <v>8.1300000000000008</v>
      </c>
      <c r="G103" s="15">
        <f t="shared" si="10"/>
        <v>7.3549999999999995</v>
      </c>
      <c r="H103" s="14">
        <f t="shared" si="11"/>
        <v>0.49408740359897135</v>
      </c>
      <c r="I103" s="16">
        <v>1915</v>
      </c>
      <c r="J103" s="13">
        <v>26.77</v>
      </c>
      <c r="K103" s="15">
        <f t="shared" si="12"/>
        <v>26.425999999999995</v>
      </c>
      <c r="L103" s="14">
        <f t="shared" si="13"/>
        <v>0.40982658959537371</v>
      </c>
      <c r="M103" s="16">
        <v>1915</v>
      </c>
      <c r="N103" s="13">
        <v>8.59</v>
      </c>
      <c r="O103" s="15">
        <f t="shared" si="14"/>
        <v>8.2750000000000021</v>
      </c>
      <c r="P103" s="14">
        <f t="shared" si="15"/>
        <v>0.32293868921776003</v>
      </c>
    </row>
    <row r="104" spans="1:16" x14ac:dyDescent="0.2">
      <c r="A104" s="13">
        <v>1916</v>
      </c>
      <c r="B104" s="13">
        <v>5.89</v>
      </c>
      <c r="C104" s="15">
        <f t="shared" si="8"/>
        <v>5.806</v>
      </c>
      <c r="D104" s="14">
        <f t="shared" si="9"/>
        <v>0.36300246103363432</v>
      </c>
      <c r="E104" s="16">
        <v>1916</v>
      </c>
      <c r="F104" s="13">
        <v>6.23</v>
      </c>
      <c r="G104" s="15">
        <f t="shared" si="10"/>
        <v>7.1790000000000003</v>
      </c>
      <c r="H104" s="14">
        <f t="shared" si="11"/>
        <v>0.40359897172236503</v>
      </c>
      <c r="I104" s="16">
        <v>1916</v>
      </c>
      <c r="J104" s="13">
        <v>26.25</v>
      </c>
      <c r="K104" s="15">
        <f t="shared" si="12"/>
        <v>26.411000000000001</v>
      </c>
      <c r="L104" s="14">
        <f t="shared" si="13"/>
        <v>0.40115606936416365</v>
      </c>
      <c r="M104" s="16">
        <v>1916</v>
      </c>
      <c r="N104" s="13">
        <v>8.23</v>
      </c>
      <c r="O104" s="15">
        <f t="shared" si="14"/>
        <v>8.2600000000000016</v>
      </c>
      <c r="P104" s="14">
        <f t="shared" si="15"/>
        <v>0.3150105708245251</v>
      </c>
    </row>
    <row r="105" spans="1:16" x14ac:dyDescent="0.2">
      <c r="A105" s="13">
        <v>1917</v>
      </c>
      <c r="B105" s="13">
        <v>3.91</v>
      </c>
      <c r="C105" s="15">
        <f t="shared" si="8"/>
        <v>5.7140000000000004</v>
      </c>
      <c r="D105" s="14">
        <f t="shared" si="9"/>
        <v>0.32526661197703072</v>
      </c>
      <c r="E105" s="16">
        <v>1917</v>
      </c>
      <c r="F105" s="13">
        <v>7.25</v>
      </c>
      <c r="G105" s="15">
        <f t="shared" si="10"/>
        <v>7.1760000000000002</v>
      </c>
      <c r="H105" s="14">
        <f t="shared" si="11"/>
        <v>0.40205655526992284</v>
      </c>
      <c r="I105" s="16">
        <v>1917</v>
      </c>
      <c r="J105" s="13">
        <v>25.96</v>
      </c>
      <c r="K105" s="15">
        <f t="shared" si="12"/>
        <v>26.361000000000001</v>
      </c>
      <c r="L105" s="14">
        <f t="shared" si="13"/>
        <v>0.37225433526011714</v>
      </c>
      <c r="M105" s="16">
        <v>1917</v>
      </c>
      <c r="N105" s="13">
        <v>8.02</v>
      </c>
      <c r="O105" s="15">
        <f t="shared" si="14"/>
        <v>8.2669999999999995</v>
      </c>
      <c r="P105" s="14">
        <f t="shared" si="15"/>
        <v>0.31871035940803349</v>
      </c>
    </row>
    <row r="106" spans="1:16" x14ac:dyDescent="0.2">
      <c r="A106" s="13">
        <v>1918</v>
      </c>
      <c r="B106" s="13">
        <v>5.57</v>
      </c>
      <c r="C106" s="15">
        <f t="shared" si="8"/>
        <v>5.649</v>
      </c>
      <c r="D106" s="14">
        <f t="shared" si="9"/>
        <v>0.29860541427399528</v>
      </c>
      <c r="E106" s="16">
        <v>1918</v>
      </c>
      <c r="F106" s="13">
        <v>7.85</v>
      </c>
      <c r="G106" s="15">
        <f t="shared" si="10"/>
        <v>7.229000000000001</v>
      </c>
      <c r="H106" s="14">
        <f t="shared" si="11"/>
        <v>0.42930591259640138</v>
      </c>
      <c r="I106" s="16">
        <v>1918</v>
      </c>
      <c r="J106" s="13">
        <v>26.22</v>
      </c>
      <c r="K106" s="15">
        <f t="shared" si="12"/>
        <v>26.334000000000003</v>
      </c>
      <c r="L106" s="14">
        <f t="shared" si="13"/>
        <v>0.35664739884393371</v>
      </c>
      <c r="M106" s="16">
        <v>1918</v>
      </c>
      <c r="N106" s="13">
        <v>8.1300000000000008</v>
      </c>
      <c r="O106" s="15">
        <f t="shared" si="14"/>
        <v>8.2609999999999992</v>
      </c>
      <c r="P106" s="14">
        <f t="shared" si="15"/>
        <v>0.31553911205073948</v>
      </c>
    </row>
    <row r="107" spans="1:16" x14ac:dyDescent="0.2">
      <c r="A107" s="13">
        <v>1919</v>
      </c>
      <c r="B107" s="13">
        <v>6.54</v>
      </c>
      <c r="C107" s="15">
        <f t="shared" si="8"/>
        <v>5.7200000000000006</v>
      </c>
      <c r="D107" s="14">
        <f t="shared" si="9"/>
        <v>0.32772764561115714</v>
      </c>
      <c r="E107" s="16">
        <v>1919</v>
      </c>
      <c r="F107" s="13">
        <v>6.94</v>
      </c>
      <c r="G107" s="15">
        <f t="shared" si="10"/>
        <v>7.270999999999999</v>
      </c>
      <c r="H107" s="14">
        <f t="shared" si="11"/>
        <v>0.4508997429305906</v>
      </c>
      <c r="I107" s="16">
        <v>1919</v>
      </c>
      <c r="J107" s="13">
        <v>26.71</v>
      </c>
      <c r="K107" s="15">
        <f t="shared" si="12"/>
        <v>26.390000000000004</v>
      </c>
      <c r="L107" s="14">
        <f t="shared" si="13"/>
        <v>0.38901734104046587</v>
      </c>
      <c r="M107" s="16">
        <v>1919</v>
      </c>
      <c r="N107" s="13">
        <v>8.3800000000000008</v>
      </c>
      <c r="O107" s="15">
        <f t="shared" si="14"/>
        <v>8.2810000000000006</v>
      </c>
      <c r="P107" s="14">
        <f t="shared" si="15"/>
        <v>0.32610993657505311</v>
      </c>
    </row>
    <row r="108" spans="1:16" x14ac:dyDescent="0.2">
      <c r="A108" s="13">
        <v>1920</v>
      </c>
      <c r="B108" s="13">
        <v>5.24</v>
      </c>
      <c r="C108" s="15">
        <f t="shared" si="8"/>
        <v>5.6669999999999998</v>
      </c>
      <c r="D108" s="14">
        <f t="shared" si="9"/>
        <v>0.30598851517637415</v>
      </c>
      <c r="E108" s="16">
        <v>1920</v>
      </c>
      <c r="F108" s="13">
        <v>7.19</v>
      </c>
      <c r="G108" s="15">
        <f t="shared" si="10"/>
        <v>7.2660000000000009</v>
      </c>
      <c r="H108" s="14">
        <f t="shared" si="11"/>
        <v>0.44832904884318797</v>
      </c>
      <c r="I108" s="16">
        <v>1920</v>
      </c>
      <c r="J108" s="13">
        <v>26.61</v>
      </c>
      <c r="K108" s="15">
        <f t="shared" si="12"/>
        <v>26.457000000000001</v>
      </c>
      <c r="L108" s="14">
        <f t="shared" si="13"/>
        <v>0.42774566473988573</v>
      </c>
      <c r="M108" s="16">
        <v>1920</v>
      </c>
      <c r="N108" s="13">
        <v>8.36</v>
      </c>
      <c r="O108" s="15">
        <f t="shared" si="14"/>
        <v>8.2949999999999982</v>
      </c>
      <c r="P108" s="14">
        <f t="shared" si="15"/>
        <v>0.33350951374207083</v>
      </c>
    </row>
    <row r="109" spans="1:16" x14ac:dyDescent="0.2">
      <c r="A109" s="13">
        <v>1921</v>
      </c>
      <c r="B109" s="13">
        <v>7.75</v>
      </c>
      <c r="C109" s="15">
        <f t="shared" si="8"/>
        <v>5.7990000000000004</v>
      </c>
      <c r="D109" s="14">
        <f t="shared" si="9"/>
        <v>0.36013125512715372</v>
      </c>
      <c r="E109" s="16">
        <v>1921</v>
      </c>
      <c r="F109" s="13">
        <v>7.2</v>
      </c>
      <c r="G109" s="15">
        <f t="shared" si="10"/>
        <v>7.3130000000000006</v>
      </c>
      <c r="H109" s="14">
        <f t="shared" si="11"/>
        <v>0.4724935732647817</v>
      </c>
      <c r="I109" s="16">
        <v>1921</v>
      </c>
      <c r="J109" s="13">
        <v>26.54</v>
      </c>
      <c r="K109" s="15">
        <f t="shared" si="12"/>
        <v>26.457000000000004</v>
      </c>
      <c r="L109" s="14">
        <f t="shared" si="13"/>
        <v>0.42774566473988779</v>
      </c>
      <c r="M109" s="16">
        <v>1921</v>
      </c>
      <c r="N109" s="13">
        <v>8.57</v>
      </c>
      <c r="O109" s="15">
        <f t="shared" si="14"/>
        <v>8.3339999999999996</v>
      </c>
      <c r="P109" s="14">
        <f t="shared" si="15"/>
        <v>0.35412262156448177</v>
      </c>
    </row>
    <row r="110" spans="1:16" x14ac:dyDescent="0.2">
      <c r="A110" s="13">
        <v>1922</v>
      </c>
      <c r="B110" s="13">
        <v>6.5</v>
      </c>
      <c r="C110" s="15">
        <f t="shared" si="8"/>
        <v>5.9670000000000005</v>
      </c>
      <c r="D110" s="14">
        <f t="shared" si="9"/>
        <v>0.42904019688269107</v>
      </c>
      <c r="E110" s="16">
        <v>1922</v>
      </c>
      <c r="F110" s="13">
        <v>6.66</v>
      </c>
      <c r="G110" s="15">
        <f t="shared" si="10"/>
        <v>7.2359999999999989</v>
      </c>
      <c r="H110" s="14">
        <f t="shared" si="11"/>
        <v>0.43290488431876534</v>
      </c>
      <c r="I110" s="16">
        <v>1922</v>
      </c>
      <c r="J110" s="13">
        <v>26.56</v>
      </c>
      <c r="K110" s="15">
        <f t="shared" si="12"/>
        <v>26.445999999999998</v>
      </c>
      <c r="L110" s="14">
        <f t="shared" si="13"/>
        <v>0.42138728323699398</v>
      </c>
      <c r="M110" s="16">
        <v>1922</v>
      </c>
      <c r="N110" s="13">
        <v>8.41</v>
      </c>
      <c r="O110" s="15">
        <f t="shared" si="14"/>
        <v>8.3580000000000005</v>
      </c>
      <c r="P110" s="14">
        <f t="shared" si="15"/>
        <v>0.36680761099365772</v>
      </c>
    </row>
    <row r="111" spans="1:16" x14ac:dyDescent="0.2">
      <c r="A111" s="13">
        <v>1923</v>
      </c>
      <c r="B111" s="13">
        <v>5.49</v>
      </c>
      <c r="C111" s="15">
        <f t="shared" si="8"/>
        <v>5.8480000000000008</v>
      </c>
      <c r="D111" s="14">
        <f t="shared" si="9"/>
        <v>0.38022969647251892</v>
      </c>
      <c r="E111" s="16">
        <v>1923</v>
      </c>
      <c r="F111" s="13">
        <v>7.82</v>
      </c>
      <c r="G111" s="15">
        <f t="shared" si="10"/>
        <v>7.319</v>
      </c>
      <c r="H111" s="14">
        <f t="shared" si="11"/>
        <v>0.47557840616966562</v>
      </c>
      <c r="I111" s="16">
        <v>1923</v>
      </c>
      <c r="J111" s="13">
        <v>26.7</v>
      </c>
      <c r="K111" s="15">
        <f t="shared" si="12"/>
        <v>26.490000000000002</v>
      </c>
      <c r="L111" s="14">
        <f t="shared" si="13"/>
        <v>0.44682080924855688</v>
      </c>
      <c r="M111" s="16">
        <v>1923</v>
      </c>
      <c r="N111" s="13">
        <v>8.42</v>
      </c>
      <c r="O111" s="15">
        <f t="shared" si="14"/>
        <v>8.370000000000001</v>
      </c>
      <c r="P111" s="14">
        <f t="shared" si="15"/>
        <v>0.37315010570824569</v>
      </c>
    </row>
    <row r="112" spans="1:16" x14ac:dyDescent="0.2">
      <c r="A112" s="13">
        <v>1924</v>
      </c>
      <c r="B112" s="13">
        <v>4.8600000000000003</v>
      </c>
      <c r="C112" s="15">
        <f t="shared" si="8"/>
        <v>5.7750000000000004</v>
      </c>
      <c r="D112" s="14">
        <f t="shared" si="9"/>
        <v>0.35028712059064837</v>
      </c>
      <c r="E112" s="16">
        <v>1924</v>
      </c>
      <c r="F112" s="13">
        <v>7.46</v>
      </c>
      <c r="G112" s="15">
        <f t="shared" si="10"/>
        <v>7.2730000000000006</v>
      </c>
      <c r="H112" s="14">
        <f t="shared" si="11"/>
        <v>0.45192802056555287</v>
      </c>
      <c r="I112" s="16">
        <v>1924</v>
      </c>
      <c r="J112" s="13">
        <v>26.86</v>
      </c>
      <c r="K112" s="15">
        <f t="shared" si="12"/>
        <v>26.517999999999994</v>
      </c>
      <c r="L112" s="14">
        <f t="shared" si="13"/>
        <v>0.46300578034681783</v>
      </c>
      <c r="M112" s="16">
        <v>1924</v>
      </c>
      <c r="N112" s="13">
        <v>8.51</v>
      </c>
      <c r="O112" s="15">
        <f t="shared" si="14"/>
        <v>8.3620000000000001</v>
      </c>
      <c r="P112" s="14">
        <f t="shared" si="15"/>
        <v>0.36892177589852004</v>
      </c>
    </row>
    <row r="113" spans="1:16" x14ac:dyDescent="0.2">
      <c r="A113" s="13">
        <v>1925</v>
      </c>
      <c r="B113" s="13">
        <v>5.63</v>
      </c>
      <c r="C113" s="15">
        <f t="shared" si="8"/>
        <v>5.7380000000000004</v>
      </c>
      <c r="D113" s="14">
        <f t="shared" si="9"/>
        <v>0.33511074651353606</v>
      </c>
      <c r="E113" s="16">
        <v>1925</v>
      </c>
      <c r="F113" s="13">
        <v>8.26</v>
      </c>
      <c r="G113" s="15">
        <f t="shared" si="10"/>
        <v>7.2860000000000014</v>
      </c>
      <c r="H113" s="14">
        <f t="shared" si="11"/>
        <v>0.45861182519280264</v>
      </c>
      <c r="I113" s="16">
        <v>1925</v>
      </c>
      <c r="J113" s="13">
        <v>26.56</v>
      </c>
      <c r="K113" s="15">
        <f t="shared" si="12"/>
        <v>26.496999999999996</v>
      </c>
      <c r="L113" s="14">
        <f t="shared" si="13"/>
        <v>0.45086705202312011</v>
      </c>
      <c r="M113" s="16">
        <v>1925</v>
      </c>
      <c r="N113" s="13">
        <v>8.5299999999999994</v>
      </c>
      <c r="O113" s="15">
        <f t="shared" si="14"/>
        <v>8.3560000000000016</v>
      </c>
      <c r="P113" s="14">
        <f t="shared" si="15"/>
        <v>0.36575052854122703</v>
      </c>
    </row>
    <row r="114" spans="1:16" x14ac:dyDescent="0.2">
      <c r="A114" s="13">
        <v>1926</v>
      </c>
      <c r="B114" s="13">
        <v>4.34</v>
      </c>
      <c r="C114" s="15">
        <f t="shared" si="8"/>
        <v>5.5830000000000002</v>
      </c>
      <c r="D114" s="14">
        <f t="shared" si="9"/>
        <v>0.27153404429860567</v>
      </c>
      <c r="E114" s="16">
        <v>1926</v>
      </c>
      <c r="F114" s="13">
        <v>8.7200000000000006</v>
      </c>
      <c r="G114" s="15">
        <f t="shared" si="10"/>
        <v>7.535000000000001</v>
      </c>
      <c r="H114" s="14">
        <f t="shared" si="11"/>
        <v>0.58663239074550166</v>
      </c>
      <c r="I114" s="16">
        <v>1926</v>
      </c>
      <c r="J114" s="13">
        <v>26.96</v>
      </c>
      <c r="K114" s="15">
        <f t="shared" si="12"/>
        <v>26.567999999999994</v>
      </c>
      <c r="L114" s="14">
        <f t="shared" si="13"/>
        <v>0.49190751445086439</v>
      </c>
      <c r="M114" s="16">
        <v>1926</v>
      </c>
      <c r="N114" s="13">
        <v>8.73</v>
      </c>
      <c r="O114" s="15">
        <f t="shared" si="14"/>
        <v>8.4060000000000024</v>
      </c>
      <c r="P114" s="14">
        <f t="shared" si="15"/>
        <v>0.39217758985200962</v>
      </c>
    </row>
    <row r="115" spans="1:16" x14ac:dyDescent="0.2">
      <c r="A115" s="13">
        <v>1927</v>
      </c>
      <c r="B115" s="13">
        <v>6.1</v>
      </c>
      <c r="C115" s="15">
        <f t="shared" si="8"/>
        <v>5.8020000000000005</v>
      </c>
      <c r="D115" s="14">
        <f t="shared" si="9"/>
        <v>0.36136177194421693</v>
      </c>
      <c r="E115" s="16">
        <v>1927</v>
      </c>
      <c r="F115" s="13">
        <v>7.3</v>
      </c>
      <c r="G115" s="15">
        <f t="shared" si="10"/>
        <v>7.5400000000000009</v>
      </c>
      <c r="H115" s="14">
        <f t="shared" si="11"/>
        <v>0.58920308483290518</v>
      </c>
      <c r="I115" s="16">
        <v>1927</v>
      </c>
      <c r="J115" s="13">
        <v>26.71</v>
      </c>
      <c r="K115" s="15">
        <f t="shared" si="12"/>
        <v>26.643000000000001</v>
      </c>
      <c r="L115" s="14">
        <f t="shared" si="13"/>
        <v>0.5352601156069372</v>
      </c>
      <c r="M115" s="16">
        <v>1927</v>
      </c>
      <c r="N115" s="13">
        <v>8.52</v>
      </c>
      <c r="O115" s="15">
        <f t="shared" si="14"/>
        <v>8.4559999999999995</v>
      </c>
      <c r="P115" s="14">
        <f t="shared" si="15"/>
        <v>0.41860465116279033</v>
      </c>
    </row>
    <row r="116" spans="1:16" x14ac:dyDescent="0.2">
      <c r="A116" s="13">
        <v>1928</v>
      </c>
      <c r="B116" s="13">
        <v>5.86</v>
      </c>
      <c r="C116" s="15">
        <f t="shared" si="8"/>
        <v>5.8310000000000013</v>
      </c>
      <c r="D116" s="14">
        <f t="shared" si="9"/>
        <v>0.37325676784249456</v>
      </c>
      <c r="E116" s="16">
        <v>1928</v>
      </c>
      <c r="F116" s="13">
        <v>7.86</v>
      </c>
      <c r="G116" s="15">
        <f t="shared" si="10"/>
        <v>7.5409999999999995</v>
      </c>
      <c r="H116" s="14">
        <f t="shared" si="11"/>
        <v>0.58971722365038515</v>
      </c>
      <c r="I116" s="16">
        <v>1928</v>
      </c>
      <c r="J116" s="13">
        <v>26.7</v>
      </c>
      <c r="K116" s="15">
        <f t="shared" si="12"/>
        <v>26.691000000000003</v>
      </c>
      <c r="L116" s="14">
        <f t="shared" si="13"/>
        <v>0.56300578034682258</v>
      </c>
      <c r="M116" s="16">
        <v>1928</v>
      </c>
      <c r="N116" s="13">
        <v>8.6300000000000008</v>
      </c>
      <c r="O116" s="15">
        <f t="shared" si="14"/>
        <v>8.5059999999999985</v>
      </c>
      <c r="P116" s="14">
        <f t="shared" si="15"/>
        <v>0.44503171247357198</v>
      </c>
    </row>
    <row r="117" spans="1:16" x14ac:dyDescent="0.2">
      <c r="A117" s="13">
        <v>1929</v>
      </c>
      <c r="B117" s="13">
        <v>5.47</v>
      </c>
      <c r="C117" s="15">
        <f t="shared" si="8"/>
        <v>5.7240000000000002</v>
      </c>
      <c r="D117" s="14">
        <f t="shared" si="9"/>
        <v>0.32936833470057447</v>
      </c>
      <c r="E117" s="16">
        <v>1929</v>
      </c>
      <c r="F117" s="13">
        <v>6.96</v>
      </c>
      <c r="G117" s="15">
        <f t="shared" si="10"/>
        <v>7.5429999999999993</v>
      </c>
      <c r="H117" s="14">
        <f t="shared" si="11"/>
        <v>0.59074550128534653</v>
      </c>
      <c r="I117" s="16">
        <v>1929</v>
      </c>
      <c r="J117" s="13">
        <v>26.63</v>
      </c>
      <c r="K117" s="15">
        <f t="shared" si="12"/>
        <v>26.683</v>
      </c>
      <c r="L117" s="14">
        <f t="shared" si="13"/>
        <v>0.55838150289017363</v>
      </c>
      <c r="M117" s="16">
        <v>1929</v>
      </c>
      <c r="N117" s="13">
        <v>8.24</v>
      </c>
      <c r="O117" s="15">
        <f t="shared" si="14"/>
        <v>8.4919999999999991</v>
      </c>
      <c r="P117" s="14">
        <f t="shared" si="15"/>
        <v>0.43763213530655332</v>
      </c>
    </row>
    <row r="118" spans="1:16" x14ac:dyDescent="0.2">
      <c r="A118" s="13">
        <v>1930</v>
      </c>
      <c r="B118" s="13">
        <v>6.44</v>
      </c>
      <c r="C118" s="15">
        <f t="shared" si="8"/>
        <v>5.8439999999999994</v>
      </c>
      <c r="D118" s="14">
        <f t="shared" si="9"/>
        <v>0.37858900738310081</v>
      </c>
      <c r="E118" s="16">
        <v>1930</v>
      </c>
      <c r="F118" s="13">
        <v>7.23</v>
      </c>
      <c r="G118" s="15">
        <f t="shared" si="10"/>
        <v>7.5469999999999997</v>
      </c>
      <c r="H118" s="14">
        <f t="shared" si="11"/>
        <v>0.59280205655526963</v>
      </c>
      <c r="I118" s="16">
        <v>1930</v>
      </c>
      <c r="J118" s="13">
        <v>26.79</v>
      </c>
      <c r="K118" s="15">
        <f t="shared" si="12"/>
        <v>26.701000000000001</v>
      </c>
      <c r="L118" s="14">
        <f t="shared" si="13"/>
        <v>0.56878612716763066</v>
      </c>
      <c r="M118" s="16">
        <v>1930</v>
      </c>
      <c r="N118" s="13">
        <v>8.6300000000000008</v>
      </c>
      <c r="O118" s="15">
        <f t="shared" si="14"/>
        <v>8.5189999999999984</v>
      </c>
      <c r="P118" s="14">
        <f t="shared" si="15"/>
        <v>0.45190274841437533</v>
      </c>
    </row>
    <row r="119" spans="1:16" x14ac:dyDescent="0.2">
      <c r="A119" s="13">
        <v>1931</v>
      </c>
      <c r="B119" s="13">
        <v>7.56</v>
      </c>
      <c r="C119" s="15">
        <f t="shared" si="8"/>
        <v>5.8250000000000002</v>
      </c>
      <c r="D119" s="14">
        <f t="shared" si="9"/>
        <v>0.37079573420836776</v>
      </c>
      <c r="E119" s="16">
        <v>1931</v>
      </c>
      <c r="F119" s="13">
        <v>8</v>
      </c>
      <c r="G119" s="15">
        <f t="shared" si="10"/>
        <v>7.6269999999999998</v>
      </c>
      <c r="H119" s="14">
        <f t="shared" si="11"/>
        <v>0.63393316195372729</v>
      </c>
      <c r="I119" s="16">
        <v>1931</v>
      </c>
      <c r="J119" s="13">
        <v>26.87</v>
      </c>
      <c r="K119" s="15">
        <f t="shared" si="12"/>
        <v>26.733999999999998</v>
      </c>
      <c r="L119" s="14">
        <f t="shared" si="13"/>
        <v>0.58786127167629976</v>
      </c>
      <c r="M119" s="16">
        <v>1931</v>
      </c>
      <c r="N119" s="13">
        <v>8.7200000000000006</v>
      </c>
      <c r="O119" s="15">
        <f t="shared" si="14"/>
        <v>8.5339999999999989</v>
      </c>
      <c r="P119" s="14">
        <f t="shared" si="15"/>
        <v>0.45983086680761026</v>
      </c>
    </row>
    <row r="120" spans="1:16" x14ac:dyDescent="0.2">
      <c r="A120" s="13">
        <v>1932</v>
      </c>
      <c r="B120" s="13">
        <v>6.62</v>
      </c>
      <c r="C120" s="15">
        <f t="shared" si="8"/>
        <v>5.8369999999999997</v>
      </c>
      <c r="D120" s="14">
        <f t="shared" si="9"/>
        <v>0.37571780147662026</v>
      </c>
      <c r="E120" s="16">
        <v>1932</v>
      </c>
      <c r="F120" s="13">
        <v>7.37</v>
      </c>
      <c r="G120" s="15">
        <f t="shared" si="10"/>
        <v>7.6980000000000004</v>
      </c>
      <c r="H120" s="14">
        <f t="shared" si="11"/>
        <v>0.67043701799485866</v>
      </c>
      <c r="I120" s="16">
        <v>1932</v>
      </c>
      <c r="J120" s="13">
        <v>26.79</v>
      </c>
      <c r="K120" s="15">
        <f t="shared" si="12"/>
        <v>26.756999999999998</v>
      </c>
      <c r="L120" s="14">
        <f t="shared" si="13"/>
        <v>0.60115606936416077</v>
      </c>
      <c r="M120" s="16">
        <v>1932</v>
      </c>
      <c r="N120" s="13">
        <v>8.7100000000000009</v>
      </c>
      <c r="O120" s="15">
        <f t="shared" si="14"/>
        <v>8.5639999999999983</v>
      </c>
      <c r="P120" s="14">
        <f t="shared" si="15"/>
        <v>0.47568710359407929</v>
      </c>
    </row>
    <row r="121" spans="1:16" x14ac:dyDescent="0.2">
      <c r="A121" s="13">
        <v>1933</v>
      </c>
      <c r="B121" s="13">
        <v>6.66</v>
      </c>
      <c r="C121" s="15">
        <f t="shared" si="8"/>
        <v>5.9539999999999988</v>
      </c>
      <c r="D121" s="14">
        <f t="shared" si="9"/>
        <v>0.42370795734208333</v>
      </c>
      <c r="E121" s="16">
        <v>1933</v>
      </c>
      <c r="F121" s="13">
        <v>7.06</v>
      </c>
      <c r="G121" s="15">
        <f t="shared" si="10"/>
        <v>7.6220000000000017</v>
      </c>
      <c r="H121" s="14">
        <f t="shared" si="11"/>
        <v>0.63136246786632455</v>
      </c>
      <c r="I121" s="16">
        <v>1933</v>
      </c>
      <c r="J121" s="13">
        <v>26.49</v>
      </c>
      <c r="K121" s="15">
        <f t="shared" si="12"/>
        <v>26.735999999999997</v>
      </c>
      <c r="L121" s="14">
        <f t="shared" si="13"/>
        <v>0.589017341040461</v>
      </c>
      <c r="M121" s="16">
        <v>1933</v>
      </c>
      <c r="N121" s="13">
        <v>8.34</v>
      </c>
      <c r="O121" s="15">
        <f t="shared" si="14"/>
        <v>8.5560000000000009</v>
      </c>
      <c r="P121" s="14">
        <f t="shared" si="15"/>
        <v>0.47145877378435552</v>
      </c>
    </row>
    <row r="122" spans="1:16" x14ac:dyDescent="0.2">
      <c r="A122" s="13">
        <v>1934</v>
      </c>
      <c r="B122" s="13">
        <v>5.44</v>
      </c>
      <c r="C122" s="15">
        <f t="shared" si="8"/>
        <v>6.0119999999999987</v>
      </c>
      <c r="D122" s="14">
        <f t="shared" si="9"/>
        <v>0.44749794913863783</v>
      </c>
      <c r="E122" s="16">
        <v>1934</v>
      </c>
      <c r="F122" s="13">
        <v>9.0399999999999991</v>
      </c>
      <c r="G122" s="15">
        <f t="shared" si="10"/>
        <v>7.7799999999999985</v>
      </c>
      <c r="H122" s="14">
        <f t="shared" si="11"/>
        <v>0.7125964010282767</v>
      </c>
      <c r="I122" s="16">
        <v>1934</v>
      </c>
      <c r="J122" s="13">
        <v>26.41</v>
      </c>
      <c r="K122" s="15">
        <f t="shared" si="12"/>
        <v>26.691000000000003</v>
      </c>
      <c r="L122" s="14">
        <f t="shared" si="13"/>
        <v>0.56300578034682258</v>
      </c>
      <c r="M122" s="16">
        <v>1934</v>
      </c>
      <c r="N122" s="13">
        <v>8.6300000000000008</v>
      </c>
      <c r="O122" s="15">
        <f t="shared" si="14"/>
        <v>8.5680000000000014</v>
      </c>
      <c r="P122" s="14">
        <f t="shared" si="15"/>
        <v>0.4778012684989435</v>
      </c>
    </row>
    <row r="123" spans="1:16" x14ac:dyDescent="0.2">
      <c r="A123" s="13">
        <v>1935</v>
      </c>
      <c r="B123" s="13">
        <v>5.6</v>
      </c>
      <c r="C123" s="15">
        <f t="shared" si="8"/>
        <v>6.0089999999999995</v>
      </c>
      <c r="D123" s="14">
        <f t="shared" si="9"/>
        <v>0.44626743232157501</v>
      </c>
      <c r="E123" s="16">
        <v>1935</v>
      </c>
      <c r="F123" s="13">
        <v>7.33</v>
      </c>
      <c r="G123" s="15">
        <f t="shared" si="10"/>
        <v>7.6869999999999994</v>
      </c>
      <c r="H123" s="14">
        <f t="shared" si="11"/>
        <v>0.66478149100257022</v>
      </c>
      <c r="I123" s="16">
        <v>1935</v>
      </c>
      <c r="J123" s="13">
        <v>26.35</v>
      </c>
      <c r="K123" s="15">
        <f t="shared" si="12"/>
        <v>26.669999999999998</v>
      </c>
      <c r="L123" s="14">
        <f t="shared" si="13"/>
        <v>0.5508670520231207</v>
      </c>
      <c r="M123" s="16">
        <v>1935</v>
      </c>
      <c r="N123" s="13">
        <v>8.52</v>
      </c>
      <c r="O123" s="15">
        <f t="shared" si="14"/>
        <v>8.5670000000000002</v>
      </c>
      <c r="P123" s="14">
        <f t="shared" si="15"/>
        <v>0.47727272727272718</v>
      </c>
    </row>
    <row r="124" spans="1:16" x14ac:dyDescent="0.2">
      <c r="A124" s="13">
        <v>1936</v>
      </c>
      <c r="B124" s="13">
        <v>5.55</v>
      </c>
      <c r="C124" s="15">
        <f t="shared" si="8"/>
        <v>6.129999999999999</v>
      </c>
      <c r="D124" s="14">
        <f t="shared" si="9"/>
        <v>0.49589827727645586</v>
      </c>
      <c r="E124" s="16">
        <v>1936</v>
      </c>
      <c r="F124" s="13">
        <v>7.67</v>
      </c>
      <c r="G124" s="15">
        <f t="shared" si="10"/>
        <v>7.5820000000000007</v>
      </c>
      <c r="H124" s="14">
        <f t="shared" si="11"/>
        <v>0.61079691516709533</v>
      </c>
      <c r="I124" s="16">
        <v>1936</v>
      </c>
      <c r="J124" s="13">
        <v>26.76</v>
      </c>
      <c r="K124" s="15">
        <f t="shared" si="12"/>
        <v>26.65</v>
      </c>
      <c r="L124" s="14">
        <f t="shared" si="13"/>
        <v>0.53930635838150254</v>
      </c>
      <c r="M124" s="16">
        <v>1936</v>
      </c>
      <c r="N124" s="13">
        <v>8.5500000000000007</v>
      </c>
      <c r="O124" s="15">
        <f t="shared" si="14"/>
        <v>8.5489999999999995</v>
      </c>
      <c r="P124" s="14">
        <f t="shared" si="15"/>
        <v>0.46775898520084525</v>
      </c>
    </row>
    <row r="125" spans="1:16" x14ac:dyDescent="0.2">
      <c r="A125" s="13">
        <v>1937</v>
      </c>
      <c r="B125" s="13">
        <v>6.32</v>
      </c>
      <c r="C125" s="15">
        <f t="shared" si="8"/>
        <v>6.1519999999999992</v>
      </c>
      <c r="D125" s="14">
        <f t="shared" si="9"/>
        <v>0.50492206726825251</v>
      </c>
      <c r="E125" s="16">
        <v>1937</v>
      </c>
      <c r="F125" s="13">
        <v>7.39</v>
      </c>
      <c r="G125" s="15">
        <f t="shared" si="10"/>
        <v>7.5909999999999993</v>
      </c>
      <c r="H125" s="14">
        <f t="shared" si="11"/>
        <v>0.61542416452442106</v>
      </c>
      <c r="I125" s="16">
        <v>1937</v>
      </c>
      <c r="J125" s="13">
        <v>26.78</v>
      </c>
      <c r="K125" s="15">
        <f t="shared" si="12"/>
        <v>26.657</v>
      </c>
      <c r="L125" s="14">
        <f t="shared" si="13"/>
        <v>0.54335260115606976</v>
      </c>
      <c r="M125" s="16">
        <v>1937</v>
      </c>
      <c r="N125" s="13">
        <v>8.6999999999999993</v>
      </c>
      <c r="O125" s="15">
        <f t="shared" si="14"/>
        <v>8.5670000000000002</v>
      </c>
      <c r="P125" s="14">
        <f t="shared" si="15"/>
        <v>0.47727272727272718</v>
      </c>
    </row>
    <row r="126" spans="1:16" x14ac:dyDescent="0.2">
      <c r="A126" s="13">
        <v>1938</v>
      </c>
      <c r="B126" s="13">
        <v>6.91</v>
      </c>
      <c r="C126" s="15">
        <f t="shared" si="8"/>
        <v>6.2569999999999997</v>
      </c>
      <c r="D126" s="14">
        <f t="shared" si="9"/>
        <v>0.54799015586546351</v>
      </c>
      <c r="E126" s="16">
        <v>1938</v>
      </c>
      <c r="F126" s="13">
        <v>8.1199999999999992</v>
      </c>
      <c r="G126" s="15">
        <f t="shared" si="10"/>
        <v>7.617</v>
      </c>
      <c r="H126" s="14">
        <f t="shared" si="11"/>
        <v>0.62879177377892015</v>
      </c>
      <c r="I126" s="16">
        <v>1938</v>
      </c>
      <c r="J126" s="13">
        <v>26.58</v>
      </c>
      <c r="K126" s="15">
        <f t="shared" si="12"/>
        <v>26.645</v>
      </c>
      <c r="L126" s="14">
        <f t="shared" si="13"/>
        <v>0.53641618497109844</v>
      </c>
      <c r="M126" s="16">
        <v>1938</v>
      </c>
      <c r="N126" s="13">
        <v>8.86</v>
      </c>
      <c r="O126" s="15">
        <f t="shared" si="14"/>
        <v>8.59</v>
      </c>
      <c r="P126" s="14">
        <f t="shared" si="15"/>
        <v>0.48942917547568687</v>
      </c>
    </row>
    <row r="127" spans="1:16" x14ac:dyDescent="0.2">
      <c r="A127" s="13">
        <v>1939</v>
      </c>
      <c r="B127" s="13">
        <v>6.14</v>
      </c>
      <c r="C127" s="15">
        <f t="shared" si="8"/>
        <v>6.3239999999999998</v>
      </c>
      <c r="D127" s="14">
        <f t="shared" si="9"/>
        <v>0.57547169811320764</v>
      </c>
      <c r="E127" s="16">
        <v>1939</v>
      </c>
      <c r="F127" s="13">
        <v>8.25</v>
      </c>
      <c r="G127" s="15">
        <f t="shared" si="10"/>
        <v>7.7460000000000004</v>
      </c>
      <c r="H127" s="14">
        <f t="shared" si="11"/>
        <v>0.69511568123393319</v>
      </c>
      <c r="I127" s="16">
        <v>1939</v>
      </c>
      <c r="J127" s="13">
        <v>26.67</v>
      </c>
      <c r="K127" s="15">
        <f t="shared" si="12"/>
        <v>26.649000000000001</v>
      </c>
      <c r="L127" s="14">
        <f t="shared" si="13"/>
        <v>0.53872832369942292</v>
      </c>
      <c r="M127" s="16">
        <v>1939</v>
      </c>
      <c r="N127" s="13">
        <v>8.76</v>
      </c>
      <c r="O127" s="15">
        <f t="shared" si="14"/>
        <v>8.6420000000000012</v>
      </c>
      <c r="P127" s="14">
        <f t="shared" si="15"/>
        <v>0.51691331923890116</v>
      </c>
    </row>
    <row r="128" spans="1:16" x14ac:dyDescent="0.2">
      <c r="A128" s="13">
        <v>1940</v>
      </c>
      <c r="B128" s="13">
        <v>5.0599999999999996</v>
      </c>
      <c r="C128" s="15">
        <f t="shared" si="8"/>
        <v>6.1859999999999999</v>
      </c>
      <c r="D128" s="14">
        <f t="shared" si="9"/>
        <v>0.51886792452830199</v>
      </c>
      <c r="E128" s="16">
        <v>1940</v>
      </c>
      <c r="F128" s="13">
        <v>8.81</v>
      </c>
      <c r="G128" s="15">
        <f t="shared" si="10"/>
        <v>7.903999999999999</v>
      </c>
      <c r="H128" s="14">
        <f t="shared" si="11"/>
        <v>0.77634961439588623</v>
      </c>
      <c r="I128" s="16">
        <v>1940</v>
      </c>
      <c r="J128" s="13">
        <v>27.12</v>
      </c>
      <c r="K128" s="15">
        <f t="shared" si="12"/>
        <v>26.681999999999999</v>
      </c>
      <c r="L128" s="14">
        <f t="shared" si="13"/>
        <v>0.55780346820809201</v>
      </c>
      <c r="M128" s="16">
        <v>1940</v>
      </c>
      <c r="N128" s="13">
        <v>8.76</v>
      </c>
      <c r="O128" s="15">
        <f t="shared" si="14"/>
        <v>8.6550000000000011</v>
      </c>
      <c r="P128" s="14">
        <f t="shared" si="15"/>
        <v>0.52378435517970445</v>
      </c>
    </row>
    <row r="129" spans="1:16" x14ac:dyDescent="0.2">
      <c r="A129" s="13">
        <v>1941</v>
      </c>
      <c r="B129" s="13">
        <v>6.68</v>
      </c>
      <c r="C129" s="15">
        <f t="shared" si="8"/>
        <v>6.0979999999999999</v>
      </c>
      <c r="D129" s="14">
        <f t="shared" si="9"/>
        <v>0.48277276456111573</v>
      </c>
      <c r="E129" s="16">
        <v>1941</v>
      </c>
      <c r="F129" s="13">
        <v>8.83</v>
      </c>
      <c r="G129" s="15">
        <f t="shared" si="10"/>
        <v>7.9869999999999992</v>
      </c>
      <c r="H129" s="14">
        <f t="shared" si="11"/>
        <v>0.81902313624678602</v>
      </c>
      <c r="I129" s="16">
        <v>1941</v>
      </c>
      <c r="J129" s="13">
        <v>27.26</v>
      </c>
      <c r="K129" s="15">
        <f t="shared" si="12"/>
        <v>26.720999999999997</v>
      </c>
      <c r="L129" s="14">
        <f t="shared" si="13"/>
        <v>0.58034682080924682</v>
      </c>
      <c r="M129" s="16">
        <v>1941</v>
      </c>
      <c r="N129" s="13">
        <v>8.77</v>
      </c>
      <c r="O129" s="15">
        <f t="shared" si="14"/>
        <v>8.66</v>
      </c>
      <c r="P129" s="14">
        <f t="shared" si="15"/>
        <v>0.5264270613107821</v>
      </c>
    </row>
    <row r="130" spans="1:16" x14ac:dyDescent="0.2">
      <c r="A130" s="13">
        <v>1942</v>
      </c>
      <c r="B130" s="13">
        <v>6.26</v>
      </c>
      <c r="C130" s="15">
        <f t="shared" si="8"/>
        <v>6.0620000000000003</v>
      </c>
      <c r="D130" s="14">
        <f t="shared" si="9"/>
        <v>0.46800656275635794</v>
      </c>
      <c r="E130" s="16">
        <v>1942</v>
      </c>
      <c r="F130" s="13">
        <v>8.1</v>
      </c>
      <c r="G130" s="15">
        <f t="shared" si="10"/>
        <v>8.0599999999999987</v>
      </c>
      <c r="H130" s="14">
        <f t="shared" si="11"/>
        <v>0.85655526992287834</v>
      </c>
      <c r="I130" s="16">
        <v>1942</v>
      </c>
      <c r="J130" s="13">
        <v>27.14</v>
      </c>
      <c r="K130" s="15">
        <f t="shared" si="12"/>
        <v>26.756</v>
      </c>
      <c r="L130" s="14">
        <f t="shared" si="13"/>
        <v>0.60057803468208126</v>
      </c>
      <c r="M130" s="16">
        <v>1942</v>
      </c>
      <c r="N130" s="13">
        <v>8.73</v>
      </c>
      <c r="O130" s="15">
        <f t="shared" si="14"/>
        <v>8.661999999999999</v>
      </c>
      <c r="P130" s="14">
        <f t="shared" si="15"/>
        <v>0.52748414376321284</v>
      </c>
    </row>
    <row r="131" spans="1:16" x14ac:dyDescent="0.2">
      <c r="A131" s="13">
        <v>1943</v>
      </c>
      <c r="B131" s="13">
        <v>5.19</v>
      </c>
      <c r="C131" s="15">
        <f t="shared" si="8"/>
        <v>5.915</v>
      </c>
      <c r="D131" s="14">
        <f t="shared" si="9"/>
        <v>0.40771123872026266</v>
      </c>
      <c r="E131" s="16">
        <v>1943</v>
      </c>
      <c r="F131" s="13">
        <v>7.51</v>
      </c>
      <c r="G131" s="15">
        <f t="shared" si="10"/>
        <v>8.1050000000000004</v>
      </c>
      <c r="H131" s="14">
        <f t="shared" si="11"/>
        <v>0.87969151670951162</v>
      </c>
      <c r="I131" s="16">
        <v>1943</v>
      </c>
      <c r="J131" s="13">
        <v>26.8</v>
      </c>
      <c r="K131" s="15">
        <f t="shared" si="12"/>
        <v>26.786999999999999</v>
      </c>
      <c r="L131" s="14">
        <f t="shared" si="13"/>
        <v>0.61849710982658912</v>
      </c>
      <c r="M131" s="16">
        <v>1943</v>
      </c>
      <c r="N131" s="13">
        <v>8.76</v>
      </c>
      <c r="O131" s="15">
        <f t="shared" si="14"/>
        <v>8.7040000000000006</v>
      </c>
      <c r="P131" s="14">
        <f t="shared" si="15"/>
        <v>0.54968287526427073</v>
      </c>
    </row>
    <row r="132" spans="1:16" x14ac:dyDescent="0.2">
      <c r="A132" s="13">
        <v>1944</v>
      </c>
      <c r="B132" s="13">
        <v>6.49</v>
      </c>
      <c r="C132" s="15">
        <f t="shared" si="8"/>
        <v>6.02</v>
      </c>
      <c r="D132" s="14">
        <f t="shared" si="9"/>
        <v>0.45077932731747333</v>
      </c>
      <c r="E132" s="16">
        <v>1944</v>
      </c>
      <c r="F132" s="13">
        <v>7.84</v>
      </c>
      <c r="G132" s="15">
        <f t="shared" si="10"/>
        <v>7.9850000000000012</v>
      </c>
      <c r="H132" s="14">
        <f t="shared" si="11"/>
        <v>0.81799485861182564</v>
      </c>
      <c r="I132" s="16">
        <v>1944</v>
      </c>
      <c r="J132" s="13">
        <v>26.71</v>
      </c>
      <c r="K132" s="15">
        <f t="shared" si="12"/>
        <v>26.816999999999997</v>
      </c>
      <c r="L132" s="14">
        <f t="shared" si="13"/>
        <v>0.63583815028901536</v>
      </c>
      <c r="M132" s="16">
        <v>1944</v>
      </c>
      <c r="N132" s="13">
        <v>8.85</v>
      </c>
      <c r="O132" s="15">
        <f t="shared" si="14"/>
        <v>8.7259999999999991</v>
      </c>
      <c r="P132" s="14">
        <f t="shared" si="15"/>
        <v>0.56131078224101416</v>
      </c>
    </row>
    <row r="133" spans="1:16" x14ac:dyDescent="0.2">
      <c r="A133" s="13">
        <v>1945</v>
      </c>
      <c r="B133" s="13">
        <v>5.9</v>
      </c>
      <c r="C133" s="15">
        <f t="shared" si="8"/>
        <v>6.0499999999999989</v>
      </c>
      <c r="D133" s="14">
        <f t="shared" si="9"/>
        <v>0.46308449548810471</v>
      </c>
      <c r="E133" s="16">
        <v>1945</v>
      </c>
      <c r="F133" s="13">
        <v>7.57</v>
      </c>
      <c r="G133" s="15">
        <f t="shared" si="10"/>
        <v>8.0090000000000003</v>
      </c>
      <c r="H133" s="14">
        <f t="shared" si="11"/>
        <v>0.83033419023136246</v>
      </c>
      <c r="I133" s="16">
        <v>1945</v>
      </c>
      <c r="J133" s="13">
        <v>26.57</v>
      </c>
      <c r="K133" s="15">
        <f t="shared" si="12"/>
        <v>26.839000000000006</v>
      </c>
      <c r="L133" s="14">
        <f t="shared" si="13"/>
        <v>0.64855491329480097</v>
      </c>
      <c r="M133" s="16">
        <v>1945</v>
      </c>
      <c r="N133" s="13">
        <v>8.58</v>
      </c>
      <c r="O133" s="15">
        <f t="shared" si="14"/>
        <v>8.7319999999999993</v>
      </c>
      <c r="P133" s="14">
        <f t="shared" si="15"/>
        <v>0.56448202959830807</v>
      </c>
    </row>
    <row r="134" spans="1:16" x14ac:dyDescent="0.2">
      <c r="A134" s="13">
        <v>1946</v>
      </c>
      <c r="B134" s="13">
        <v>6.9</v>
      </c>
      <c r="C134" s="15">
        <f t="shared" si="8"/>
        <v>6.1849999999999996</v>
      </c>
      <c r="D134" s="14">
        <f t="shared" si="9"/>
        <v>0.51845775225594748</v>
      </c>
      <c r="E134" s="16">
        <v>1946</v>
      </c>
      <c r="F134" s="13">
        <v>7.39</v>
      </c>
      <c r="G134" s="15">
        <f t="shared" si="10"/>
        <v>7.980999999999999</v>
      </c>
      <c r="H134" s="14">
        <f t="shared" si="11"/>
        <v>0.81593830334190165</v>
      </c>
      <c r="I134" s="16">
        <v>1946</v>
      </c>
      <c r="J134" s="13">
        <v>26.74</v>
      </c>
      <c r="K134" s="15">
        <f t="shared" si="12"/>
        <v>26.837</v>
      </c>
      <c r="L134" s="14">
        <f t="shared" si="13"/>
        <v>0.64739884393063563</v>
      </c>
      <c r="M134" s="16">
        <v>1946</v>
      </c>
      <c r="N134" s="13">
        <v>8.68</v>
      </c>
      <c r="O134" s="15">
        <f t="shared" si="14"/>
        <v>8.7449999999999992</v>
      </c>
      <c r="P134" s="14">
        <f t="shared" si="15"/>
        <v>0.57135306553911147</v>
      </c>
    </row>
    <row r="135" spans="1:16" x14ac:dyDescent="0.2">
      <c r="A135" s="13">
        <v>1947</v>
      </c>
      <c r="B135" s="13">
        <v>6.18</v>
      </c>
      <c r="C135" s="15">
        <f t="shared" si="8"/>
        <v>6.1709999999999994</v>
      </c>
      <c r="D135" s="14">
        <f t="shared" si="9"/>
        <v>0.51271534044298595</v>
      </c>
      <c r="E135" s="16">
        <v>1947</v>
      </c>
      <c r="F135" s="13">
        <v>8.0299999999999994</v>
      </c>
      <c r="G135" s="15">
        <f t="shared" si="10"/>
        <v>8.0449999999999999</v>
      </c>
      <c r="H135" s="14">
        <f t="shared" si="11"/>
        <v>0.84884318766066813</v>
      </c>
      <c r="I135" s="16">
        <v>1947</v>
      </c>
      <c r="J135" s="13">
        <v>26.96</v>
      </c>
      <c r="K135" s="15">
        <f t="shared" si="12"/>
        <v>26.855</v>
      </c>
      <c r="L135" s="14">
        <f t="shared" si="13"/>
        <v>0.65780346820809266</v>
      </c>
      <c r="M135" s="16">
        <v>1947</v>
      </c>
      <c r="N135" s="13">
        <v>8.8000000000000007</v>
      </c>
      <c r="O135" s="15">
        <f t="shared" si="14"/>
        <v>8.754999999999999</v>
      </c>
      <c r="P135" s="14">
        <f t="shared" si="15"/>
        <v>0.57663847780126776</v>
      </c>
    </row>
    <row r="136" spans="1:16" x14ac:dyDescent="0.2">
      <c r="A136" s="13">
        <v>1948</v>
      </c>
      <c r="B136" s="13">
        <v>6.38</v>
      </c>
      <c r="C136" s="15">
        <f t="shared" si="8"/>
        <v>6.1180000000000003</v>
      </c>
      <c r="D136" s="14">
        <f t="shared" si="9"/>
        <v>0.49097621000820374</v>
      </c>
      <c r="E136" s="16">
        <v>1948</v>
      </c>
      <c r="F136" s="13">
        <v>6.68</v>
      </c>
      <c r="G136" s="15">
        <f t="shared" si="10"/>
        <v>7.9009999999999989</v>
      </c>
      <c r="H136" s="14">
        <f t="shared" si="11"/>
        <v>0.77480719794344399</v>
      </c>
      <c r="I136" s="16">
        <v>1948</v>
      </c>
      <c r="J136" s="13">
        <v>27.16</v>
      </c>
      <c r="K136" s="15">
        <f t="shared" si="12"/>
        <v>26.913000000000004</v>
      </c>
      <c r="L136" s="14">
        <f t="shared" si="13"/>
        <v>0.69132947976878811</v>
      </c>
      <c r="M136" s="16">
        <v>1948</v>
      </c>
      <c r="N136" s="13">
        <v>8.75</v>
      </c>
      <c r="O136" s="15">
        <f t="shared" si="14"/>
        <v>8.743999999999998</v>
      </c>
      <c r="P136" s="14">
        <f t="shared" si="15"/>
        <v>0.5708245243128951</v>
      </c>
    </row>
    <row r="137" spans="1:16" x14ac:dyDescent="0.2">
      <c r="A137" s="13">
        <v>1949</v>
      </c>
      <c r="B137" s="13">
        <v>7.31</v>
      </c>
      <c r="C137" s="15">
        <f t="shared" si="8"/>
        <v>6.2350000000000003</v>
      </c>
      <c r="D137" s="14">
        <f t="shared" si="9"/>
        <v>0.5389663658736672</v>
      </c>
      <c r="E137" s="16">
        <v>1949</v>
      </c>
      <c r="F137" s="13">
        <v>7.05</v>
      </c>
      <c r="G137" s="15">
        <f t="shared" si="10"/>
        <v>7.7809999999999988</v>
      </c>
      <c r="H137" s="14">
        <f t="shared" si="11"/>
        <v>0.71311053984575756</v>
      </c>
      <c r="I137" s="16">
        <v>1949</v>
      </c>
      <c r="J137" s="13">
        <v>26.55</v>
      </c>
      <c r="K137" s="15">
        <f t="shared" si="12"/>
        <v>26.901</v>
      </c>
      <c r="L137" s="14">
        <f t="shared" si="13"/>
        <v>0.68439306358381469</v>
      </c>
      <c r="M137" s="16">
        <v>1949</v>
      </c>
      <c r="N137" s="13">
        <v>8.59</v>
      </c>
      <c r="O137" s="15">
        <f t="shared" si="14"/>
        <v>8.7270000000000003</v>
      </c>
      <c r="P137" s="14">
        <f t="shared" si="15"/>
        <v>0.56183932346723042</v>
      </c>
    </row>
    <row r="138" spans="1:16" x14ac:dyDescent="0.2">
      <c r="A138" s="13">
        <v>1950</v>
      </c>
      <c r="B138" s="13">
        <v>5.64</v>
      </c>
      <c r="C138" s="15">
        <f t="shared" si="8"/>
        <v>6.2930000000000001</v>
      </c>
      <c r="D138" s="14">
        <f t="shared" si="9"/>
        <v>0.5627563576702217</v>
      </c>
      <c r="E138" s="16">
        <v>1950</v>
      </c>
      <c r="F138" s="13">
        <v>6.77</v>
      </c>
      <c r="G138" s="15">
        <f t="shared" si="10"/>
        <v>7.577</v>
      </c>
      <c r="H138" s="14">
        <f t="shared" si="11"/>
        <v>0.60822622107969138</v>
      </c>
      <c r="I138" s="16">
        <v>1950</v>
      </c>
      <c r="J138" s="13">
        <v>26.26</v>
      </c>
      <c r="K138" s="15">
        <f t="shared" si="12"/>
        <v>26.815000000000005</v>
      </c>
      <c r="L138" s="14">
        <f t="shared" si="13"/>
        <v>0.63468208092485834</v>
      </c>
      <c r="M138" s="16">
        <v>1950</v>
      </c>
      <c r="N138" s="13">
        <v>8.3699999999999992</v>
      </c>
      <c r="O138" s="15">
        <f t="shared" si="14"/>
        <v>8.6880000000000006</v>
      </c>
      <c r="P138" s="14">
        <f t="shared" si="15"/>
        <v>0.54122621564482043</v>
      </c>
    </row>
    <row r="139" spans="1:16" x14ac:dyDescent="0.2">
      <c r="A139" s="13">
        <v>1951</v>
      </c>
      <c r="B139" s="13">
        <v>6.26</v>
      </c>
      <c r="C139" s="15">
        <f t="shared" si="8"/>
        <v>6.2509999999999994</v>
      </c>
      <c r="D139" s="14">
        <f t="shared" si="9"/>
        <v>0.54552912223133709</v>
      </c>
      <c r="E139" s="16">
        <v>1951</v>
      </c>
      <c r="F139" s="13">
        <v>7.33</v>
      </c>
      <c r="G139" s="15">
        <f t="shared" si="10"/>
        <v>7.4269999999999996</v>
      </c>
      <c r="H139" s="14">
        <f t="shared" si="11"/>
        <v>0.5311053984575832</v>
      </c>
      <c r="I139" s="16">
        <v>1951</v>
      </c>
      <c r="J139" s="13">
        <v>26.66</v>
      </c>
      <c r="K139" s="15">
        <f t="shared" si="12"/>
        <v>26.755000000000003</v>
      </c>
      <c r="L139" s="14">
        <f t="shared" si="13"/>
        <v>0.60000000000000164</v>
      </c>
      <c r="M139" s="16">
        <v>1951</v>
      </c>
      <c r="N139" s="13">
        <v>8.6300000000000008</v>
      </c>
      <c r="O139" s="15">
        <f t="shared" si="14"/>
        <v>8.6740000000000013</v>
      </c>
      <c r="P139" s="14">
        <f t="shared" si="15"/>
        <v>0.53382663847780176</v>
      </c>
    </row>
    <row r="140" spans="1:16" x14ac:dyDescent="0.2">
      <c r="A140" s="13">
        <v>1952</v>
      </c>
      <c r="B140" s="13">
        <v>7.01</v>
      </c>
      <c r="C140" s="15">
        <f t="shared" si="8"/>
        <v>6.3259999999999996</v>
      </c>
      <c r="D140" s="14">
        <f t="shared" si="9"/>
        <v>0.57629204265791634</v>
      </c>
      <c r="E140" s="16">
        <v>1952</v>
      </c>
      <c r="F140" s="13">
        <v>7.56</v>
      </c>
      <c r="G140" s="15">
        <f t="shared" si="10"/>
        <v>7.3730000000000002</v>
      </c>
      <c r="H140" s="14">
        <f t="shared" si="11"/>
        <v>0.50334190231362463</v>
      </c>
      <c r="I140" s="16">
        <v>1952</v>
      </c>
      <c r="J140" s="13">
        <v>26.92</v>
      </c>
      <c r="K140" s="15">
        <f t="shared" si="12"/>
        <v>26.732999999999997</v>
      </c>
      <c r="L140" s="14">
        <f t="shared" si="13"/>
        <v>0.58728323699421814</v>
      </c>
      <c r="M140" s="16">
        <v>1952</v>
      </c>
      <c r="N140" s="13">
        <v>8.64</v>
      </c>
      <c r="O140" s="15">
        <f t="shared" si="14"/>
        <v>8.6650000000000009</v>
      </c>
      <c r="P140" s="14">
        <f t="shared" si="15"/>
        <v>0.52906976744186074</v>
      </c>
    </row>
    <row r="141" spans="1:16" x14ac:dyDescent="0.2">
      <c r="A141" s="13">
        <v>1953</v>
      </c>
      <c r="B141" s="13">
        <v>7.51</v>
      </c>
      <c r="C141" s="15">
        <f t="shared" si="8"/>
        <v>6.5579999999999998</v>
      </c>
      <c r="D141" s="14">
        <f t="shared" si="9"/>
        <v>0.67145200984413456</v>
      </c>
      <c r="E141" s="16">
        <v>1953</v>
      </c>
      <c r="F141" s="13">
        <v>8.11</v>
      </c>
      <c r="G141" s="15">
        <f t="shared" si="10"/>
        <v>7.4329999999999998</v>
      </c>
      <c r="H141" s="14">
        <f t="shared" si="11"/>
        <v>0.53419023136246768</v>
      </c>
      <c r="I141" s="16">
        <v>1953</v>
      </c>
      <c r="J141" s="13">
        <v>27.06</v>
      </c>
      <c r="K141" s="15">
        <f t="shared" si="12"/>
        <v>26.758999999999997</v>
      </c>
      <c r="L141" s="14">
        <f t="shared" si="13"/>
        <v>0.60231213872832201</v>
      </c>
      <c r="M141" s="16">
        <v>1953</v>
      </c>
      <c r="N141" s="13">
        <v>8.8699999999999992</v>
      </c>
      <c r="O141" s="15">
        <f t="shared" si="14"/>
        <v>8.6760000000000002</v>
      </c>
      <c r="P141" s="14">
        <f t="shared" si="15"/>
        <v>0.5348837209302324</v>
      </c>
    </row>
    <row r="142" spans="1:16" x14ac:dyDescent="0.2">
      <c r="A142" s="13">
        <v>1954</v>
      </c>
      <c r="B142" s="13">
        <v>6.24</v>
      </c>
      <c r="C142" s="15">
        <f t="shared" si="8"/>
        <v>6.5329999999999995</v>
      </c>
      <c r="D142" s="14">
        <f t="shared" si="9"/>
        <v>0.6611977030352747</v>
      </c>
      <c r="E142" s="16">
        <v>1954</v>
      </c>
      <c r="F142" s="13">
        <v>7.04</v>
      </c>
      <c r="G142" s="15">
        <f t="shared" si="10"/>
        <v>7.3529999999999998</v>
      </c>
      <c r="H142" s="14">
        <f t="shared" si="11"/>
        <v>0.49305912596401003</v>
      </c>
      <c r="I142" s="16">
        <v>1954</v>
      </c>
      <c r="J142" s="13">
        <v>26.71</v>
      </c>
      <c r="K142" s="15">
        <f t="shared" si="12"/>
        <v>26.758999999999997</v>
      </c>
      <c r="L142" s="14">
        <f t="shared" si="13"/>
        <v>0.60231213872832201</v>
      </c>
      <c r="M142" s="16">
        <v>1954</v>
      </c>
      <c r="N142" s="13">
        <v>8.56</v>
      </c>
      <c r="O142" s="15">
        <f t="shared" si="14"/>
        <v>8.647000000000002</v>
      </c>
      <c r="P142" s="14">
        <f t="shared" si="15"/>
        <v>0.51955602536997969</v>
      </c>
    </row>
    <row r="143" spans="1:16" x14ac:dyDescent="0.2">
      <c r="A143" s="13">
        <v>1955</v>
      </c>
      <c r="B143" s="13">
        <v>6.97</v>
      </c>
      <c r="C143" s="15">
        <f t="shared" si="8"/>
        <v>6.6399999999999988</v>
      </c>
      <c r="D143" s="14">
        <f t="shared" si="9"/>
        <v>0.70508613617719396</v>
      </c>
      <c r="E143" s="16">
        <v>1955</v>
      </c>
      <c r="F143" s="13">
        <v>6.09</v>
      </c>
      <c r="G143" s="15">
        <f t="shared" si="10"/>
        <v>7.205000000000001</v>
      </c>
      <c r="H143" s="14">
        <f t="shared" si="11"/>
        <v>0.41696658097686412</v>
      </c>
      <c r="I143" s="16">
        <v>1955</v>
      </c>
      <c r="J143" s="13">
        <v>26.53</v>
      </c>
      <c r="K143" s="15">
        <f t="shared" si="12"/>
        <v>26.755000000000003</v>
      </c>
      <c r="L143" s="14">
        <f t="shared" si="13"/>
        <v>0.60000000000000164</v>
      </c>
      <c r="M143" s="16">
        <v>1955</v>
      </c>
      <c r="N143" s="13">
        <v>8.6300000000000008</v>
      </c>
      <c r="O143" s="15">
        <f t="shared" si="14"/>
        <v>8.6519999999999992</v>
      </c>
      <c r="P143" s="14">
        <f t="shared" si="15"/>
        <v>0.52219873150105645</v>
      </c>
    </row>
    <row r="144" spans="1:16" x14ac:dyDescent="0.2">
      <c r="A144" s="13">
        <v>1956</v>
      </c>
      <c r="B144" s="13">
        <v>5.75</v>
      </c>
      <c r="C144" s="15">
        <f t="shared" si="8"/>
        <v>6.5250000000000004</v>
      </c>
      <c r="D144" s="14">
        <f t="shared" si="9"/>
        <v>0.65791632485643992</v>
      </c>
      <c r="E144" s="16">
        <v>1956</v>
      </c>
      <c r="F144" s="13">
        <v>7.18</v>
      </c>
      <c r="G144" s="15">
        <f t="shared" si="10"/>
        <v>7.1840000000000002</v>
      </c>
      <c r="H144" s="14">
        <f t="shared" si="11"/>
        <v>0.4061696658097686</v>
      </c>
      <c r="I144" s="16">
        <v>1956</v>
      </c>
      <c r="J144" s="13">
        <v>26.62</v>
      </c>
      <c r="K144" s="15">
        <f t="shared" si="12"/>
        <v>26.743000000000002</v>
      </c>
      <c r="L144" s="14">
        <f t="shared" si="13"/>
        <v>0.59306358381503033</v>
      </c>
      <c r="M144" s="16">
        <v>1956</v>
      </c>
      <c r="N144" s="13">
        <v>8.2799999999999994</v>
      </c>
      <c r="O144" s="15">
        <f t="shared" si="14"/>
        <v>8.6119999999999983</v>
      </c>
      <c r="P144" s="14">
        <f t="shared" si="15"/>
        <v>0.50105708245243019</v>
      </c>
    </row>
    <row r="145" spans="1:16" x14ac:dyDescent="0.2">
      <c r="A145" s="13">
        <v>1957</v>
      </c>
      <c r="B145" s="13">
        <v>6.42</v>
      </c>
      <c r="C145" s="15">
        <f t="shared" si="8"/>
        <v>6.5489999999999995</v>
      </c>
      <c r="D145" s="14">
        <f t="shared" si="9"/>
        <v>0.66776045939294493</v>
      </c>
      <c r="E145" s="16">
        <v>1957</v>
      </c>
      <c r="F145" s="13">
        <v>7.52</v>
      </c>
      <c r="G145" s="15">
        <f t="shared" si="10"/>
        <v>7.133</v>
      </c>
      <c r="H145" s="14">
        <f t="shared" si="11"/>
        <v>0.37994858611825183</v>
      </c>
      <c r="I145" s="16">
        <v>1957</v>
      </c>
      <c r="J145" s="13">
        <v>26.85</v>
      </c>
      <c r="K145" s="15">
        <f t="shared" si="12"/>
        <v>26.732000000000006</v>
      </c>
      <c r="L145" s="14">
        <f t="shared" si="13"/>
        <v>0.58670520231214263</v>
      </c>
      <c r="M145" s="16">
        <v>1957</v>
      </c>
      <c r="N145" s="13">
        <v>8.73</v>
      </c>
      <c r="O145" s="15">
        <f t="shared" si="14"/>
        <v>8.6050000000000004</v>
      </c>
      <c r="P145" s="14">
        <f t="shared" si="15"/>
        <v>0.49735729386892186</v>
      </c>
    </row>
    <row r="146" spans="1:16" x14ac:dyDescent="0.2">
      <c r="A146" s="13">
        <v>1958</v>
      </c>
      <c r="B146" s="13">
        <v>5.62</v>
      </c>
      <c r="C146" s="15">
        <f t="shared" si="8"/>
        <v>6.4730000000000008</v>
      </c>
      <c r="D146" s="14">
        <f t="shared" si="9"/>
        <v>0.63658736669401184</v>
      </c>
      <c r="E146" s="16">
        <v>1958</v>
      </c>
      <c r="F146" s="13">
        <v>9.2799999999999994</v>
      </c>
      <c r="G146" s="15">
        <f t="shared" si="10"/>
        <v>7.3929999999999989</v>
      </c>
      <c r="H146" s="14">
        <f t="shared" si="11"/>
        <v>0.51362467866323835</v>
      </c>
      <c r="I146" s="16">
        <v>1958</v>
      </c>
      <c r="J146" s="13">
        <v>27.03</v>
      </c>
      <c r="K146" s="15">
        <f t="shared" si="12"/>
        <v>26.719000000000001</v>
      </c>
      <c r="L146" s="14">
        <f t="shared" si="13"/>
        <v>0.57919075144508769</v>
      </c>
      <c r="M146" s="16">
        <v>1958</v>
      </c>
      <c r="N146" s="13">
        <v>8.77</v>
      </c>
      <c r="O146" s="15">
        <f t="shared" si="14"/>
        <v>8.6070000000000011</v>
      </c>
      <c r="P146" s="14">
        <f t="shared" si="15"/>
        <v>0.49841437632135349</v>
      </c>
    </row>
    <row r="147" spans="1:16" x14ac:dyDescent="0.2">
      <c r="A147" s="13">
        <v>1959</v>
      </c>
      <c r="B147" s="13">
        <v>6.4</v>
      </c>
      <c r="C147" s="15">
        <f t="shared" si="8"/>
        <v>6.3819999999999997</v>
      </c>
      <c r="D147" s="14">
        <f t="shared" si="9"/>
        <v>0.59926168990976203</v>
      </c>
      <c r="E147" s="16">
        <v>1959</v>
      </c>
      <c r="F147" s="13">
        <v>7.5</v>
      </c>
      <c r="G147" s="15">
        <f t="shared" si="10"/>
        <v>7.4380000000000006</v>
      </c>
      <c r="H147" s="14">
        <f t="shared" si="11"/>
        <v>0.53676092544987164</v>
      </c>
      <c r="I147" s="16">
        <v>1959</v>
      </c>
      <c r="J147" s="13">
        <v>26.92</v>
      </c>
      <c r="K147" s="15">
        <f t="shared" si="12"/>
        <v>26.756</v>
      </c>
      <c r="L147" s="14">
        <f t="shared" si="13"/>
        <v>0.60057803468208126</v>
      </c>
      <c r="M147" s="16">
        <v>1959</v>
      </c>
      <c r="N147" s="13">
        <v>8.73</v>
      </c>
      <c r="O147" s="15">
        <f t="shared" si="14"/>
        <v>8.6210000000000004</v>
      </c>
      <c r="P147" s="14">
        <f t="shared" si="15"/>
        <v>0.5058139534883721</v>
      </c>
    </row>
    <row r="148" spans="1:16" x14ac:dyDescent="0.2">
      <c r="A148" s="13">
        <v>1960</v>
      </c>
      <c r="B148" s="13">
        <v>5.9</v>
      </c>
      <c r="C148" s="15">
        <f t="shared" si="8"/>
        <v>6.4079999999999995</v>
      </c>
      <c r="D148" s="14">
        <f t="shared" si="9"/>
        <v>0.60992616899097607</v>
      </c>
      <c r="E148" s="16">
        <v>1960</v>
      </c>
      <c r="F148" s="13">
        <v>7.51</v>
      </c>
      <c r="G148" s="15">
        <f t="shared" si="10"/>
        <v>7.5120000000000005</v>
      </c>
      <c r="H148" s="14">
        <f t="shared" si="11"/>
        <v>0.57480719794344481</v>
      </c>
      <c r="I148" s="16">
        <v>1960</v>
      </c>
      <c r="J148" s="13">
        <v>26.98</v>
      </c>
      <c r="K148" s="15">
        <f t="shared" si="12"/>
        <v>26.828000000000003</v>
      </c>
      <c r="L148" s="14">
        <f t="shared" si="13"/>
        <v>0.64219653179190916</v>
      </c>
      <c r="M148" s="16">
        <v>1960</v>
      </c>
      <c r="N148" s="13">
        <v>8.58</v>
      </c>
      <c r="O148" s="15">
        <f t="shared" si="14"/>
        <v>8.6419999999999995</v>
      </c>
      <c r="P148" s="14">
        <f t="shared" si="15"/>
        <v>0.51691331923890016</v>
      </c>
    </row>
    <row r="149" spans="1:16" x14ac:dyDescent="0.2">
      <c r="A149" s="13">
        <v>1961</v>
      </c>
      <c r="B149" s="13">
        <v>6.46</v>
      </c>
      <c r="C149" s="15">
        <f t="shared" si="8"/>
        <v>6.427999999999999</v>
      </c>
      <c r="D149" s="14">
        <f t="shared" si="9"/>
        <v>0.61812961443806369</v>
      </c>
      <c r="E149" s="16">
        <v>1961</v>
      </c>
      <c r="F149" s="13">
        <v>8.1199999999999992</v>
      </c>
      <c r="G149" s="15">
        <f t="shared" si="10"/>
        <v>7.5910000000000011</v>
      </c>
      <c r="H149" s="14">
        <f t="shared" si="11"/>
        <v>0.61542416452442195</v>
      </c>
      <c r="I149" s="16">
        <v>1961</v>
      </c>
      <c r="J149" s="13">
        <v>26.98</v>
      </c>
      <c r="K149" s="15">
        <f t="shared" si="12"/>
        <v>26.859999999999996</v>
      </c>
      <c r="L149" s="14">
        <f t="shared" si="13"/>
        <v>0.66069364161849464</v>
      </c>
      <c r="M149" s="16">
        <v>1961</v>
      </c>
      <c r="N149" s="13">
        <v>8.8000000000000007</v>
      </c>
      <c r="O149" s="15">
        <f t="shared" si="14"/>
        <v>8.6590000000000007</v>
      </c>
      <c r="P149" s="14">
        <f t="shared" si="15"/>
        <v>0.52589852008456672</v>
      </c>
    </row>
    <row r="150" spans="1:16" x14ac:dyDescent="0.2">
      <c r="A150" s="13">
        <v>1962</v>
      </c>
      <c r="B150" s="13">
        <v>5.89</v>
      </c>
      <c r="C150" s="15">
        <f t="shared" si="8"/>
        <v>6.3159999999999998</v>
      </c>
      <c r="D150" s="14">
        <f t="shared" si="9"/>
        <v>0.57219031993437253</v>
      </c>
      <c r="E150" s="16">
        <v>1962</v>
      </c>
      <c r="F150" s="13">
        <v>7.66</v>
      </c>
      <c r="G150" s="15">
        <f t="shared" si="10"/>
        <v>7.6009999999999991</v>
      </c>
      <c r="H150" s="14">
        <f t="shared" si="11"/>
        <v>0.6205655526992282</v>
      </c>
      <c r="I150" s="16">
        <v>1962</v>
      </c>
      <c r="J150" s="13">
        <v>26.67</v>
      </c>
      <c r="K150" s="15">
        <f t="shared" si="12"/>
        <v>26.835000000000001</v>
      </c>
      <c r="L150" s="14">
        <f t="shared" si="13"/>
        <v>0.6462427745664745</v>
      </c>
      <c r="M150" s="16">
        <v>1962</v>
      </c>
      <c r="N150" s="13">
        <v>8.75</v>
      </c>
      <c r="O150" s="15">
        <f t="shared" si="14"/>
        <v>8.67</v>
      </c>
      <c r="P150" s="14">
        <f t="shared" si="15"/>
        <v>0.53171247357293849</v>
      </c>
    </row>
    <row r="151" spans="1:16" x14ac:dyDescent="0.2">
      <c r="A151" s="13">
        <v>1963</v>
      </c>
      <c r="B151" s="13">
        <v>5.49</v>
      </c>
      <c r="C151" s="15">
        <f t="shared" si="8"/>
        <v>6.1140000000000008</v>
      </c>
      <c r="D151" s="14">
        <f t="shared" si="9"/>
        <v>0.48933552091878635</v>
      </c>
      <c r="E151" s="16">
        <v>1963</v>
      </c>
      <c r="F151" s="13">
        <v>7.91</v>
      </c>
      <c r="G151" s="15">
        <f t="shared" si="10"/>
        <v>7.5809999999999986</v>
      </c>
      <c r="H151" s="14">
        <f t="shared" si="11"/>
        <v>0.61028277634961359</v>
      </c>
      <c r="I151" s="16">
        <v>1963</v>
      </c>
      <c r="J151" s="13">
        <v>26.65</v>
      </c>
      <c r="K151" s="15">
        <f t="shared" si="12"/>
        <v>26.794</v>
      </c>
      <c r="L151" s="14">
        <f t="shared" si="13"/>
        <v>0.62254335260115645</v>
      </c>
      <c r="M151" s="16">
        <v>1963</v>
      </c>
      <c r="N151" s="13">
        <v>8.86</v>
      </c>
      <c r="O151" s="15">
        <f t="shared" si="14"/>
        <v>8.6690000000000005</v>
      </c>
      <c r="P151" s="14">
        <f t="shared" si="15"/>
        <v>0.53118393234672312</v>
      </c>
    </row>
    <row r="152" spans="1:16" x14ac:dyDescent="0.2">
      <c r="A152" s="13">
        <v>1964</v>
      </c>
      <c r="B152" s="13">
        <v>6.5</v>
      </c>
      <c r="C152" s="15">
        <f t="shared" si="8"/>
        <v>6.1400000000000006</v>
      </c>
      <c r="D152" s="14">
        <f t="shared" si="9"/>
        <v>0.50000000000000033</v>
      </c>
      <c r="E152" s="16">
        <v>1964</v>
      </c>
      <c r="F152" s="13">
        <v>6.83</v>
      </c>
      <c r="G152" s="15">
        <f t="shared" si="10"/>
        <v>7.56</v>
      </c>
      <c r="H152" s="14">
        <f t="shared" si="11"/>
        <v>0.5994858611825189</v>
      </c>
      <c r="I152" s="16">
        <v>1964</v>
      </c>
      <c r="J152" s="13">
        <v>26.92</v>
      </c>
      <c r="K152" s="15">
        <f t="shared" si="12"/>
        <v>26.814999999999998</v>
      </c>
      <c r="L152" s="14">
        <f t="shared" si="13"/>
        <v>0.63468208092485423</v>
      </c>
      <c r="M152" s="16">
        <v>1964</v>
      </c>
      <c r="N152" s="13">
        <v>8.41</v>
      </c>
      <c r="O152" s="15">
        <f t="shared" si="14"/>
        <v>8.6539999999999999</v>
      </c>
      <c r="P152" s="14">
        <f t="shared" si="15"/>
        <v>0.52325581395348819</v>
      </c>
    </row>
    <row r="153" spans="1:16" x14ac:dyDescent="0.2">
      <c r="A153" s="13">
        <v>1965</v>
      </c>
      <c r="B153" s="13">
        <v>5.59</v>
      </c>
      <c r="C153" s="15">
        <f t="shared" si="8"/>
        <v>6.0019999999999998</v>
      </c>
      <c r="D153" s="14">
        <f t="shared" si="9"/>
        <v>0.44339622641509441</v>
      </c>
      <c r="E153" s="16">
        <v>1965</v>
      </c>
      <c r="F153" s="13">
        <v>7.91</v>
      </c>
      <c r="G153" s="15">
        <f t="shared" si="10"/>
        <v>7.7419999999999991</v>
      </c>
      <c r="H153" s="14">
        <f t="shared" si="11"/>
        <v>0.69305912596400965</v>
      </c>
      <c r="I153" s="16">
        <v>1965</v>
      </c>
      <c r="J153" s="13">
        <v>26.81</v>
      </c>
      <c r="K153" s="15">
        <f t="shared" si="12"/>
        <v>26.843</v>
      </c>
      <c r="L153" s="14">
        <f t="shared" si="13"/>
        <v>0.65086705202312134</v>
      </c>
      <c r="M153" s="16">
        <v>1965</v>
      </c>
      <c r="N153" s="13">
        <v>8.5299999999999994</v>
      </c>
      <c r="O153" s="15">
        <f t="shared" si="14"/>
        <v>8.6440000000000001</v>
      </c>
      <c r="P153" s="14">
        <f t="shared" si="15"/>
        <v>0.51797040169133179</v>
      </c>
    </row>
    <row r="154" spans="1:16" x14ac:dyDescent="0.2">
      <c r="A154" s="13">
        <v>1966</v>
      </c>
      <c r="B154" s="13">
        <v>6.03</v>
      </c>
      <c r="C154" s="15">
        <f t="shared" si="8"/>
        <v>6.0299999999999994</v>
      </c>
      <c r="D154" s="14">
        <f t="shared" si="9"/>
        <v>0.45488105004101709</v>
      </c>
      <c r="E154" s="16">
        <v>1966</v>
      </c>
      <c r="F154" s="13">
        <v>7.88</v>
      </c>
      <c r="G154" s="15">
        <f t="shared" si="10"/>
        <v>7.8119999999999976</v>
      </c>
      <c r="H154" s="14">
        <f t="shared" si="11"/>
        <v>0.72904884318765928</v>
      </c>
      <c r="I154" s="16">
        <v>1966</v>
      </c>
      <c r="J154" s="13">
        <v>26.73</v>
      </c>
      <c r="K154" s="15">
        <f t="shared" si="12"/>
        <v>26.854000000000003</v>
      </c>
      <c r="L154" s="14">
        <f t="shared" si="13"/>
        <v>0.65722543352601304</v>
      </c>
      <c r="M154" s="16">
        <v>1966</v>
      </c>
      <c r="N154" s="13">
        <v>8.6</v>
      </c>
      <c r="O154" s="15">
        <f t="shared" si="14"/>
        <v>8.6759999999999984</v>
      </c>
      <c r="P154" s="14">
        <f t="shared" si="15"/>
        <v>0.53488372093023151</v>
      </c>
    </row>
    <row r="155" spans="1:16" x14ac:dyDescent="0.2">
      <c r="A155" s="13">
        <v>1967</v>
      </c>
      <c r="B155" s="13">
        <v>5.66</v>
      </c>
      <c r="C155" s="15">
        <f t="shared" si="8"/>
        <v>5.9540000000000006</v>
      </c>
      <c r="D155" s="14">
        <f t="shared" si="9"/>
        <v>0.42370795734208411</v>
      </c>
      <c r="E155" s="16">
        <v>1967</v>
      </c>
      <c r="F155" s="13">
        <v>8.3800000000000008</v>
      </c>
      <c r="G155" s="15">
        <f t="shared" si="10"/>
        <v>7.8979999999999979</v>
      </c>
      <c r="H155" s="14">
        <f t="shared" si="11"/>
        <v>0.77326478149100131</v>
      </c>
      <c r="I155" s="16">
        <v>1967</v>
      </c>
      <c r="J155" s="13">
        <v>26.86</v>
      </c>
      <c r="K155" s="15">
        <f t="shared" si="12"/>
        <v>26.855</v>
      </c>
      <c r="L155" s="14">
        <f t="shared" si="13"/>
        <v>0.65780346820809266</v>
      </c>
      <c r="M155" s="16">
        <v>1967</v>
      </c>
      <c r="N155" s="13">
        <v>8.6999999999999993</v>
      </c>
      <c r="O155" s="15">
        <f t="shared" si="14"/>
        <v>8.6729999999999983</v>
      </c>
      <c r="P155" s="14">
        <f t="shared" si="15"/>
        <v>0.5332980972515845</v>
      </c>
    </row>
    <row r="156" spans="1:16" x14ac:dyDescent="0.2">
      <c r="A156" s="13">
        <v>1968</v>
      </c>
      <c r="B156" s="13">
        <v>6.11</v>
      </c>
      <c r="C156" s="15">
        <f t="shared" si="8"/>
        <v>6.0030000000000001</v>
      </c>
      <c r="D156" s="14">
        <f t="shared" si="9"/>
        <v>0.44380639868744892</v>
      </c>
      <c r="E156" s="16">
        <v>1968</v>
      </c>
      <c r="F156" s="13">
        <v>7.73</v>
      </c>
      <c r="G156" s="15">
        <f t="shared" si="10"/>
        <v>7.7430000000000003</v>
      </c>
      <c r="H156" s="14">
        <f t="shared" si="11"/>
        <v>0.69357326478149095</v>
      </c>
      <c r="I156" s="16">
        <v>1968</v>
      </c>
      <c r="J156" s="13">
        <v>26.88</v>
      </c>
      <c r="K156" s="15">
        <f t="shared" si="12"/>
        <v>26.839999999999996</v>
      </c>
      <c r="L156" s="14">
        <f t="shared" si="13"/>
        <v>0.64913294797687637</v>
      </c>
      <c r="M156" s="16">
        <v>1968</v>
      </c>
      <c r="N156" s="13">
        <v>8.52</v>
      </c>
      <c r="O156" s="15">
        <f t="shared" si="14"/>
        <v>8.6479999999999997</v>
      </c>
      <c r="P156" s="14">
        <f t="shared" si="15"/>
        <v>0.52008456659619418</v>
      </c>
    </row>
    <row r="157" spans="1:16" x14ac:dyDescent="0.2">
      <c r="A157" s="13">
        <v>1969</v>
      </c>
      <c r="B157" s="13">
        <v>6.03</v>
      </c>
      <c r="C157" s="15">
        <f t="shared" si="8"/>
        <v>5.9659999999999993</v>
      </c>
      <c r="D157" s="14">
        <f t="shared" si="9"/>
        <v>0.42863002461033622</v>
      </c>
      <c r="E157" s="16">
        <v>1969</v>
      </c>
      <c r="F157" s="13">
        <v>7.51</v>
      </c>
      <c r="G157" s="15">
        <f t="shared" si="10"/>
        <v>7.7440000000000015</v>
      </c>
      <c r="H157" s="14">
        <f t="shared" si="11"/>
        <v>0.69408740359897236</v>
      </c>
      <c r="I157" s="16">
        <v>1969</v>
      </c>
      <c r="J157" s="13">
        <v>27.14</v>
      </c>
      <c r="K157" s="15">
        <f t="shared" si="12"/>
        <v>26.861999999999995</v>
      </c>
      <c r="L157" s="14">
        <f t="shared" si="13"/>
        <v>0.66184971098265588</v>
      </c>
      <c r="M157" s="16">
        <v>1969</v>
      </c>
      <c r="N157" s="13">
        <v>8.6</v>
      </c>
      <c r="O157" s="15">
        <f t="shared" si="14"/>
        <v>8.6349999999999998</v>
      </c>
      <c r="P157" s="14">
        <f t="shared" si="15"/>
        <v>0.51321353065539088</v>
      </c>
    </row>
    <row r="158" spans="1:16" x14ac:dyDescent="0.2">
      <c r="A158" s="13">
        <v>1970</v>
      </c>
      <c r="B158" s="13">
        <v>5.98</v>
      </c>
      <c r="C158" s="15">
        <f t="shared" ref="C158:C201" si="16">AVERAGE(B149:B158)</f>
        <v>5.9740000000000011</v>
      </c>
      <c r="D158" s="14">
        <f t="shared" ref="D158:D201" si="17">(C158-$C$11)/($C$12-$C$11)</f>
        <v>0.43191140278917206</v>
      </c>
      <c r="E158" s="16">
        <v>1970</v>
      </c>
      <c r="F158" s="13">
        <v>7.55</v>
      </c>
      <c r="G158" s="15">
        <f t="shared" ref="G158:G201" si="18">AVERAGE(F149:F158)</f>
        <v>7.7480000000000002</v>
      </c>
      <c r="H158" s="14">
        <f t="shared" ref="H158:H201" si="19">(G158-$G$11)/($G$12-$G$11)</f>
        <v>0.69614395886889457</v>
      </c>
      <c r="I158" s="16">
        <v>1970</v>
      </c>
      <c r="J158" s="13">
        <v>26.75</v>
      </c>
      <c r="K158" s="15">
        <f t="shared" ref="K158:K201" si="20">AVERAGE(J149:J158)</f>
        <v>26.838999999999999</v>
      </c>
      <c r="L158" s="14">
        <f t="shared" ref="L158:L201" si="21">(K158-$K$11)/($K$12-$K$11)</f>
        <v>0.64855491329479686</v>
      </c>
      <c r="M158" s="16">
        <v>1970</v>
      </c>
      <c r="N158" s="13">
        <v>8.6999999999999993</v>
      </c>
      <c r="O158" s="15">
        <f t="shared" ref="O158:O201" si="22">AVERAGE(N149:N158)</f>
        <v>8.6470000000000002</v>
      </c>
      <c r="P158" s="14">
        <f t="shared" ref="P158:P201" si="23">(O158-$O$11)/($O$12-$O$11)</f>
        <v>0.5195560253699788</v>
      </c>
    </row>
    <row r="159" spans="1:16" x14ac:dyDescent="0.2">
      <c r="A159" s="13">
        <v>1971</v>
      </c>
      <c r="B159" s="13">
        <v>6.37</v>
      </c>
      <c r="C159" s="15">
        <f t="shared" si="16"/>
        <v>5.9649999999999999</v>
      </c>
      <c r="D159" s="14">
        <f t="shared" si="17"/>
        <v>0.42821985233798204</v>
      </c>
      <c r="E159" s="16">
        <v>1971</v>
      </c>
      <c r="F159" s="13">
        <v>7.1</v>
      </c>
      <c r="G159" s="15">
        <f t="shared" si="18"/>
        <v>7.645999999999999</v>
      </c>
      <c r="H159" s="14">
        <f t="shared" si="19"/>
        <v>0.64370179948586048</v>
      </c>
      <c r="I159" s="16">
        <v>1971</v>
      </c>
      <c r="J159" s="13">
        <v>26.63</v>
      </c>
      <c r="K159" s="15">
        <f t="shared" si="20"/>
        <v>26.803999999999995</v>
      </c>
      <c r="L159" s="14">
        <f t="shared" si="21"/>
        <v>0.62832369942196242</v>
      </c>
      <c r="M159" s="16">
        <v>1971</v>
      </c>
      <c r="N159" s="13">
        <v>8.6</v>
      </c>
      <c r="O159" s="15">
        <f t="shared" si="22"/>
        <v>8.6269999999999989</v>
      </c>
      <c r="P159" s="14">
        <f t="shared" si="23"/>
        <v>0.50898520084566523</v>
      </c>
    </row>
    <row r="160" spans="1:16" x14ac:dyDescent="0.2">
      <c r="A160" s="13">
        <v>1972</v>
      </c>
      <c r="B160" s="13">
        <v>5.22</v>
      </c>
      <c r="C160" s="15">
        <f t="shared" si="16"/>
        <v>5.8979999999999997</v>
      </c>
      <c r="D160" s="14">
        <f t="shared" si="17"/>
        <v>0.40073831009023791</v>
      </c>
      <c r="E160" s="16">
        <v>1972</v>
      </c>
      <c r="F160" s="13">
        <v>7.09</v>
      </c>
      <c r="G160" s="15">
        <f t="shared" si="18"/>
        <v>7.5890000000000004</v>
      </c>
      <c r="H160" s="14">
        <f t="shared" si="19"/>
        <v>0.61439588688946023</v>
      </c>
      <c r="I160" s="16">
        <v>1972</v>
      </c>
      <c r="J160" s="13">
        <v>26.94</v>
      </c>
      <c r="K160" s="15">
        <f t="shared" si="20"/>
        <v>26.831</v>
      </c>
      <c r="L160" s="14">
        <f t="shared" si="21"/>
        <v>0.64393063583815002</v>
      </c>
      <c r="M160" s="16">
        <v>1972</v>
      </c>
      <c r="N160" s="13">
        <v>8.5</v>
      </c>
      <c r="O160" s="15">
        <f t="shared" si="22"/>
        <v>8.6019999999999985</v>
      </c>
      <c r="P160" s="14">
        <f t="shared" si="23"/>
        <v>0.49577167019027391</v>
      </c>
    </row>
    <row r="161" spans="1:16" x14ac:dyDescent="0.2">
      <c r="A161" s="13">
        <v>1973</v>
      </c>
      <c r="B161" s="13">
        <v>7.23</v>
      </c>
      <c r="C161" s="15">
        <f t="shared" si="16"/>
        <v>6.0720000000000001</v>
      </c>
      <c r="D161" s="14">
        <f t="shared" si="17"/>
        <v>0.47210828547990175</v>
      </c>
      <c r="E161" s="16">
        <v>1973</v>
      </c>
      <c r="F161" s="13">
        <v>7.58</v>
      </c>
      <c r="G161" s="15">
        <f t="shared" si="18"/>
        <v>7.556</v>
      </c>
      <c r="H161" s="14">
        <f t="shared" si="19"/>
        <v>0.59742930591259624</v>
      </c>
      <c r="I161" s="16">
        <v>1973</v>
      </c>
      <c r="J161" s="13">
        <v>27.01</v>
      </c>
      <c r="K161" s="15">
        <f t="shared" si="20"/>
        <v>26.867000000000001</v>
      </c>
      <c r="L161" s="14">
        <f t="shared" si="21"/>
        <v>0.66473988439306397</v>
      </c>
      <c r="M161" s="16">
        <v>1973</v>
      </c>
      <c r="N161" s="13">
        <v>8.9499999999999993</v>
      </c>
      <c r="O161" s="15">
        <f t="shared" si="22"/>
        <v>8.6109999999999989</v>
      </c>
      <c r="P161" s="14">
        <f t="shared" si="23"/>
        <v>0.50052854122621493</v>
      </c>
    </row>
    <row r="162" spans="1:16" x14ac:dyDescent="0.2">
      <c r="A162" s="13">
        <v>1974</v>
      </c>
      <c r="B162" s="13">
        <v>6.01</v>
      </c>
      <c r="C162" s="15">
        <f t="shared" si="16"/>
        <v>6.0229999999999997</v>
      </c>
      <c r="D162" s="14">
        <f t="shared" si="17"/>
        <v>0.45200984413453654</v>
      </c>
      <c r="E162" s="16">
        <v>1974</v>
      </c>
      <c r="F162" s="13">
        <v>7.72</v>
      </c>
      <c r="G162" s="15">
        <f t="shared" si="18"/>
        <v>7.6450000000000005</v>
      </c>
      <c r="H162" s="14">
        <f t="shared" si="19"/>
        <v>0.64318766066838051</v>
      </c>
      <c r="I162" s="16">
        <v>1974</v>
      </c>
      <c r="J162" s="13">
        <v>26.54</v>
      </c>
      <c r="K162" s="15">
        <f t="shared" si="20"/>
        <v>26.829000000000001</v>
      </c>
      <c r="L162" s="14">
        <f t="shared" si="21"/>
        <v>0.64277456647398878</v>
      </c>
      <c r="M162" s="16">
        <v>1974</v>
      </c>
      <c r="N162" s="13">
        <v>8.4700000000000006</v>
      </c>
      <c r="O162" s="15">
        <f t="shared" si="22"/>
        <v>8.6170000000000009</v>
      </c>
      <c r="P162" s="14">
        <f t="shared" si="23"/>
        <v>0.50369978858350983</v>
      </c>
    </row>
    <row r="163" spans="1:16" x14ac:dyDescent="0.2">
      <c r="A163" s="13">
        <v>1975</v>
      </c>
      <c r="B163" s="13">
        <v>6.75</v>
      </c>
      <c r="C163" s="15">
        <f t="shared" si="16"/>
        <v>6.1389999999999993</v>
      </c>
      <c r="D163" s="14">
        <f t="shared" si="17"/>
        <v>0.49958982772764549</v>
      </c>
      <c r="E163" s="16">
        <v>1975</v>
      </c>
      <c r="F163" s="13">
        <v>7.09</v>
      </c>
      <c r="G163" s="15">
        <f t="shared" si="18"/>
        <v>7.5629999999999997</v>
      </c>
      <c r="H163" s="14">
        <f t="shared" si="19"/>
        <v>0.60102827763496114</v>
      </c>
      <c r="I163" s="16">
        <v>1975</v>
      </c>
      <c r="J163" s="13">
        <v>26.78</v>
      </c>
      <c r="K163" s="15">
        <f t="shared" si="20"/>
        <v>26.826000000000001</v>
      </c>
      <c r="L163" s="14">
        <f t="shared" si="21"/>
        <v>0.64104046242774593</v>
      </c>
      <c r="M163" s="16">
        <v>1975</v>
      </c>
      <c r="N163" s="13">
        <v>8.74</v>
      </c>
      <c r="O163" s="15">
        <f t="shared" si="22"/>
        <v>8.6379999999999981</v>
      </c>
      <c r="P163" s="14">
        <f t="shared" si="23"/>
        <v>0.51479915433403689</v>
      </c>
    </row>
    <row r="164" spans="1:16" x14ac:dyDescent="0.2">
      <c r="A164" s="13">
        <v>1976</v>
      </c>
      <c r="B164" s="13">
        <v>5.47</v>
      </c>
      <c r="C164" s="15">
        <f t="shared" si="16"/>
        <v>6.0830000000000002</v>
      </c>
      <c r="D164" s="14">
        <f t="shared" si="17"/>
        <v>0.47662018047580007</v>
      </c>
      <c r="E164" s="16">
        <v>1976</v>
      </c>
      <c r="F164" s="13">
        <v>7.46</v>
      </c>
      <c r="G164" s="15">
        <f t="shared" si="18"/>
        <v>7.520999999999999</v>
      </c>
      <c r="H164" s="14">
        <f t="shared" si="19"/>
        <v>0.57943444730077054</v>
      </c>
      <c r="I164" s="16">
        <v>1976</v>
      </c>
      <c r="J164" s="13">
        <v>26.81</v>
      </c>
      <c r="K164" s="15">
        <f t="shared" si="20"/>
        <v>26.833999999999996</v>
      </c>
      <c r="L164" s="14">
        <f t="shared" si="21"/>
        <v>0.64566473988439077</v>
      </c>
      <c r="M164" s="16">
        <v>1976</v>
      </c>
      <c r="N164" s="13">
        <v>8.35</v>
      </c>
      <c r="O164" s="15">
        <f t="shared" si="22"/>
        <v>8.6129999999999978</v>
      </c>
      <c r="P164" s="14">
        <f t="shared" si="23"/>
        <v>0.50158562367864556</v>
      </c>
    </row>
    <row r="165" spans="1:16" x14ac:dyDescent="0.2">
      <c r="A165" s="13">
        <v>1977</v>
      </c>
      <c r="B165" s="13">
        <v>6.19</v>
      </c>
      <c r="C165" s="15">
        <f t="shared" si="16"/>
        <v>6.1359999999999992</v>
      </c>
      <c r="D165" s="14">
        <f t="shared" si="17"/>
        <v>0.49835931091058228</v>
      </c>
      <c r="E165" s="16">
        <v>1977</v>
      </c>
      <c r="F165" s="13">
        <v>7.63</v>
      </c>
      <c r="G165" s="15">
        <f t="shared" si="18"/>
        <v>7.4459999999999997</v>
      </c>
      <c r="H165" s="14">
        <f t="shared" si="19"/>
        <v>0.54087403598971695</v>
      </c>
      <c r="I165" s="16">
        <v>1977</v>
      </c>
      <c r="J165" s="13">
        <v>27.07</v>
      </c>
      <c r="K165" s="15">
        <f t="shared" si="20"/>
        <v>26.855</v>
      </c>
      <c r="L165" s="14">
        <f t="shared" si="21"/>
        <v>0.65780346820809266</v>
      </c>
      <c r="M165" s="16">
        <v>1977</v>
      </c>
      <c r="N165" s="13">
        <v>8.85</v>
      </c>
      <c r="O165" s="15">
        <f t="shared" si="22"/>
        <v>8.6279999999999966</v>
      </c>
      <c r="P165" s="14">
        <f t="shared" si="23"/>
        <v>0.50951374207187961</v>
      </c>
    </row>
    <row r="166" spans="1:16" x14ac:dyDescent="0.2">
      <c r="A166" s="13">
        <v>1978</v>
      </c>
      <c r="B166" s="13">
        <v>5.24</v>
      </c>
      <c r="C166" s="15">
        <f t="shared" si="16"/>
        <v>6.0490000000000004</v>
      </c>
      <c r="D166" s="14">
        <f t="shared" si="17"/>
        <v>0.46267432321575092</v>
      </c>
      <c r="E166" s="16">
        <v>1978</v>
      </c>
      <c r="F166" s="13">
        <v>7.78</v>
      </c>
      <c r="G166" s="15">
        <f t="shared" si="18"/>
        <v>7.4510000000000005</v>
      </c>
      <c r="H166" s="14">
        <f t="shared" si="19"/>
        <v>0.54344473007712091</v>
      </c>
      <c r="I166" s="16">
        <v>1978</v>
      </c>
      <c r="J166" s="13">
        <v>26.98</v>
      </c>
      <c r="K166" s="15">
        <f t="shared" si="20"/>
        <v>26.864999999999998</v>
      </c>
      <c r="L166" s="14">
        <f t="shared" si="21"/>
        <v>0.66358381502890074</v>
      </c>
      <c r="M166" s="16">
        <v>1978</v>
      </c>
      <c r="N166" s="13">
        <v>8.69</v>
      </c>
      <c r="O166" s="15">
        <f t="shared" si="22"/>
        <v>8.6449999999999996</v>
      </c>
      <c r="P166" s="14">
        <f t="shared" si="23"/>
        <v>0.51849894291754717</v>
      </c>
    </row>
    <row r="167" spans="1:16" x14ac:dyDescent="0.2">
      <c r="A167" s="13">
        <v>1979</v>
      </c>
      <c r="B167" s="13">
        <v>5.9</v>
      </c>
      <c r="C167" s="15">
        <f t="shared" si="16"/>
        <v>6.0359999999999996</v>
      </c>
      <c r="D167" s="14">
        <f t="shared" si="17"/>
        <v>0.45734208367514351</v>
      </c>
      <c r="E167" s="16">
        <v>1979</v>
      </c>
      <c r="F167" s="13">
        <v>7.88</v>
      </c>
      <c r="G167" s="15">
        <f t="shared" si="18"/>
        <v>7.4879999999999995</v>
      </c>
      <c r="H167" s="14">
        <f t="shared" si="19"/>
        <v>0.56246786632390711</v>
      </c>
      <c r="I167" s="16">
        <v>1979</v>
      </c>
      <c r="J167" s="13">
        <v>26.91</v>
      </c>
      <c r="K167" s="15">
        <f t="shared" si="20"/>
        <v>26.842000000000002</v>
      </c>
      <c r="L167" s="14">
        <f t="shared" si="21"/>
        <v>0.65028901734104172</v>
      </c>
      <c r="M167" s="16">
        <v>1979</v>
      </c>
      <c r="N167" s="13">
        <v>8.73</v>
      </c>
      <c r="O167" s="15">
        <f t="shared" si="22"/>
        <v>8.6579999999999995</v>
      </c>
      <c r="P167" s="14">
        <f t="shared" si="23"/>
        <v>0.52536997885835046</v>
      </c>
    </row>
    <row r="168" spans="1:16" x14ac:dyDescent="0.2">
      <c r="A168" s="13">
        <v>1980</v>
      </c>
      <c r="B168" s="13">
        <v>5.48</v>
      </c>
      <c r="C168" s="15">
        <f t="shared" si="16"/>
        <v>5.9859999999999998</v>
      </c>
      <c r="D168" s="14">
        <f t="shared" si="17"/>
        <v>0.43683347005742418</v>
      </c>
      <c r="E168" s="16">
        <v>1980</v>
      </c>
      <c r="F168" s="13">
        <v>7.75</v>
      </c>
      <c r="G168" s="15">
        <f t="shared" si="18"/>
        <v>7.508</v>
      </c>
      <c r="H168" s="14">
        <f t="shared" si="19"/>
        <v>0.57275064267352171</v>
      </c>
      <c r="I168" s="16">
        <v>1980</v>
      </c>
      <c r="J168" s="13">
        <v>27.26</v>
      </c>
      <c r="K168" s="15">
        <f t="shared" si="20"/>
        <v>26.893000000000001</v>
      </c>
      <c r="L168" s="14">
        <f t="shared" si="21"/>
        <v>0.67976878612716785</v>
      </c>
      <c r="M168" s="16">
        <v>1980</v>
      </c>
      <c r="N168" s="13">
        <v>8.98</v>
      </c>
      <c r="O168" s="15">
        <f t="shared" si="22"/>
        <v>8.6860000000000017</v>
      </c>
      <c r="P168" s="14">
        <f t="shared" si="23"/>
        <v>0.54016913319238968</v>
      </c>
    </row>
    <row r="169" spans="1:16" x14ac:dyDescent="0.2">
      <c r="A169" s="13">
        <v>1981</v>
      </c>
      <c r="B169" s="13">
        <v>6.16</v>
      </c>
      <c r="C169" s="15">
        <f t="shared" si="16"/>
        <v>5.964999999999999</v>
      </c>
      <c r="D169" s="14">
        <f t="shared" si="17"/>
        <v>0.42821985233798165</v>
      </c>
      <c r="E169" s="16">
        <v>1981</v>
      </c>
      <c r="F169" s="13">
        <v>8.23</v>
      </c>
      <c r="G169" s="15">
        <f t="shared" si="18"/>
        <v>7.6210000000000004</v>
      </c>
      <c r="H169" s="14">
        <f t="shared" si="19"/>
        <v>0.63084832904884325</v>
      </c>
      <c r="I169" s="16">
        <v>1981</v>
      </c>
      <c r="J169" s="13">
        <v>26.99</v>
      </c>
      <c r="K169" s="15">
        <f t="shared" si="20"/>
        <v>26.928999999999995</v>
      </c>
      <c r="L169" s="14">
        <f t="shared" si="21"/>
        <v>0.70057803468207769</v>
      </c>
      <c r="M169" s="16">
        <v>1981</v>
      </c>
      <c r="N169" s="13">
        <v>9.17</v>
      </c>
      <c r="O169" s="15">
        <f t="shared" si="22"/>
        <v>8.7430000000000003</v>
      </c>
      <c r="P169" s="14">
        <f t="shared" si="23"/>
        <v>0.57029598308668072</v>
      </c>
    </row>
    <row r="170" spans="1:16" x14ac:dyDescent="0.2">
      <c r="A170" s="13">
        <v>1982</v>
      </c>
      <c r="B170" s="13">
        <v>6.04</v>
      </c>
      <c r="C170" s="15">
        <f t="shared" si="16"/>
        <v>6.0469999999999988</v>
      </c>
      <c r="D170" s="14">
        <f t="shared" si="17"/>
        <v>0.4618539786710415</v>
      </c>
      <c r="E170" s="16">
        <v>1982</v>
      </c>
      <c r="F170" s="13">
        <v>7.35</v>
      </c>
      <c r="G170" s="15">
        <f t="shared" si="18"/>
        <v>7.6470000000000002</v>
      </c>
      <c r="H170" s="14">
        <f t="shared" si="19"/>
        <v>0.6442159383033419</v>
      </c>
      <c r="I170" s="16">
        <v>1982</v>
      </c>
      <c r="J170" s="13">
        <v>27.16</v>
      </c>
      <c r="K170" s="15">
        <f t="shared" si="20"/>
        <v>26.951000000000001</v>
      </c>
      <c r="L170" s="14">
        <f t="shared" si="21"/>
        <v>0.71329479768786119</v>
      </c>
      <c r="M170" s="16">
        <v>1982</v>
      </c>
      <c r="N170" s="13">
        <v>8.64</v>
      </c>
      <c r="O170" s="15">
        <f t="shared" si="22"/>
        <v>8.7570000000000014</v>
      </c>
      <c r="P170" s="14">
        <f t="shared" si="23"/>
        <v>0.57769556025370028</v>
      </c>
    </row>
    <row r="171" spans="1:16" x14ac:dyDescent="0.2">
      <c r="A171" s="13">
        <v>1983</v>
      </c>
      <c r="B171" s="13">
        <v>6.78</v>
      </c>
      <c r="C171" s="15">
        <f t="shared" si="16"/>
        <v>6.0020000000000007</v>
      </c>
      <c r="D171" s="14">
        <f t="shared" si="17"/>
        <v>0.44339622641509474</v>
      </c>
      <c r="E171" s="16">
        <v>1983</v>
      </c>
      <c r="F171" s="13">
        <v>7.94</v>
      </c>
      <c r="G171" s="15">
        <f t="shared" si="18"/>
        <v>7.6829999999999998</v>
      </c>
      <c r="H171" s="14">
        <f t="shared" si="19"/>
        <v>0.66272493573264757</v>
      </c>
      <c r="I171" s="16">
        <v>1983</v>
      </c>
      <c r="J171" s="13">
        <v>27.37</v>
      </c>
      <c r="K171" s="15">
        <f t="shared" si="20"/>
        <v>26.986999999999995</v>
      </c>
      <c r="L171" s="14">
        <f t="shared" si="21"/>
        <v>0.73410404624277115</v>
      </c>
      <c r="M171" s="16">
        <v>1983</v>
      </c>
      <c r="N171" s="13">
        <v>9.0299999999999994</v>
      </c>
      <c r="O171" s="15">
        <f t="shared" si="22"/>
        <v>8.7650000000000006</v>
      </c>
      <c r="P171" s="14">
        <f t="shared" si="23"/>
        <v>0.58192389006342504</v>
      </c>
    </row>
    <row r="172" spans="1:16" x14ac:dyDescent="0.2">
      <c r="A172" s="13">
        <v>1984</v>
      </c>
      <c r="B172" s="13">
        <v>6.42</v>
      </c>
      <c r="C172" s="15">
        <f t="shared" si="16"/>
        <v>6.0430000000000001</v>
      </c>
      <c r="D172" s="14">
        <f t="shared" si="17"/>
        <v>0.4602132895816245</v>
      </c>
      <c r="E172" s="16">
        <v>1984</v>
      </c>
      <c r="F172" s="13">
        <v>7.41</v>
      </c>
      <c r="G172" s="15">
        <f t="shared" si="18"/>
        <v>7.652000000000001</v>
      </c>
      <c r="H172" s="14">
        <f t="shared" si="19"/>
        <v>0.64678663239074585</v>
      </c>
      <c r="I172" s="16">
        <v>1984</v>
      </c>
      <c r="J172" s="13">
        <v>26.89</v>
      </c>
      <c r="K172" s="15">
        <f t="shared" si="20"/>
        <v>27.022000000000002</v>
      </c>
      <c r="L172" s="14">
        <f t="shared" si="21"/>
        <v>0.75433526011560759</v>
      </c>
      <c r="M172" s="16">
        <v>1984</v>
      </c>
      <c r="N172" s="13">
        <v>8.69</v>
      </c>
      <c r="O172" s="15">
        <f t="shared" si="22"/>
        <v>8.7870000000000008</v>
      </c>
      <c r="P172" s="14">
        <f t="shared" si="23"/>
        <v>0.59355179704016936</v>
      </c>
    </row>
    <row r="173" spans="1:16" x14ac:dyDescent="0.2">
      <c r="A173" s="13">
        <v>1985</v>
      </c>
      <c r="B173" s="13">
        <v>6.13</v>
      </c>
      <c r="C173" s="15">
        <f t="shared" si="16"/>
        <v>5.9809999999999999</v>
      </c>
      <c r="D173" s="14">
        <f t="shared" si="17"/>
        <v>0.43478260869565227</v>
      </c>
      <c r="E173" s="16">
        <v>1985</v>
      </c>
      <c r="F173" s="13">
        <v>6.71</v>
      </c>
      <c r="G173" s="15">
        <f t="shared" si="18"/>
        <v>7.6139999999999999</v>
      </c>
      <c r="H173" s="14">
        <f t="shared" si="19"/>
        <v>0.62724935732647791</v>
      </c>
      <c r="I173" s="16">
        <v>1985</v>
      </c>
      <c r="J173" s="13">
        <v>26.8</v>
      </c>
      <c r="K173" s="15">
        <f t="shared" si="20"/>
        <v>27.024000000000001</v>
      </c>
      <c r="L173" s="14">
        <f t="shared" si="21"/>
        <v>0.75549132947976883</v>
      </c>
      <c r="M173" s="16">
        <v>1985</v>
      </c>
      <c r="N173" s="13">
        <v>8.66</v>
      </c>
      <c r="O173" s="15">
        <f t="shared" si="22"/>
        <v>8.7789999999999999</v>
      </c>
      <c r="P173" s="14">
        <f t="shared" si="23"/>
        <v>0.58932346723044371</v>
      </c>
    </row>
    <row r="174" spans="1:16" x14ac:dyDescent="0.2">
      <c r="A174" s="13">
        <v>1986</v>
      </c>
      <c r="B174" s="13">
        <v>6.56</v>
      </c>
      <c r="C174" s="15">
        <f t="shared" si="16"/>
        <v>6.0900000000000007</v>
      </c>
      <c r="D174" s="14">
        <f t="shared" si="17"/>
        <v>0.479491386382281</v>
      </c>
      <c r="E174" s="16">
        <v>1986</v>
      </c>
      <c r="F174" s="13">
        <v>8.25</v>
      </c>
      <c r="G174" s="15">
        <f t="shared" si="18"/>
        <v>7.6929999999999996</v>
      </c>
      <c r="H174" s="14">
        <f t="shared" si="19"/>
        <v>0.66786632390745471</v>
      </c>
      <c r="I174" s="16">
        <v>1986</v>
      </c>
      <c r="J174" s="13">
        <v>26.89</v>
      </c>
      <c r="K174" s="15">
        <f t="shared" si="20"/>
        <v>27.032</v>
      </c>
      <c r="L174" s="14">
        <f t="shared" si="21"/>
        <v>0.76011560693641567</v>
      </c>
      <c r="M174" s="16">
        <v>1986</v>
      </c>
      <c r="N174" s="13">
        <v>8.83</v>
      </c>
      <c r="O174" s="15">
        <f t="shared" si="22"/>
        <v>8.827</v>
      </c>
      <c r="P174" s="14">
        <f t="shared" si="23"/>
        <v>0.61469344608879462</v>
      </c>
    </row>
    <row r="175" spans="1:16" x14ac:dyDescent="0.2">
      <c r="A175" s="13">
        <v>1987</v>
      </c>
      <c r="B175" s="13">
        <v>7.46</v>
      </c>
      <c r="C175" s="15">
        <f t="shared" si="16"/>
        <v>6.2170000000000005</v>
      </c>
      <c r="D175" s="14">
        <f t="shared" si="17"/>
        <v>0.53158326497128827</v>
      </c>
      <c r="E175" s="16">
        <v>1987</v>
      </c>
      <c r="F175" s="13">
        <v>8.67</v>
      </c>
      <c r="G175" s="15">
        <f t="shared" si="18"/>
        <v>7.7970000000000015</v>
      </c>
      <c r="H175" s="14">
        <f t="shared" si="19"/>
        <v>0.72133676092545052</v>
      </c>
      <c r="I175" s="16">
        <v>1987</v>
      </c>
      <c r="J175" s="13">
        <v>27.42</v>
      </c>
      <c r="K175" s="15">
        <f t="shared" si="20"/>
        <v>27.067</v>
      </c>
      <c r="L175" s="14">
        <f t="shared" si="21"/>
        <v>0.780346820809248</v>
      </c>
      <c r="M175" s="16">
        <v>1987</v>
      </c>
      <c r="N175" s="13">
        <v>8.99</v>
      </c>
      <c r="O175" s="15">
        <f t="shared" si="22"/>
        <v>8.8409999999999993</v>
      </c>
      <c r="P175" s="14">
        <f t="shared" si="23"/>
        <v>0.62209302325581328</v>
      </c>
    </row>
    <row r="176" spans="1:16" x14ac:dyDescent="0.2">
      <c r="A176" s="13">
        <v>1988</v>
      </c>
      <c r="B176" s="13">
        <v>6.56</v>
      </c>
      <c r="C176" s="15">
        <f t="shared" si="16"/>
        <v>6.3490000000000011</v>
      </c>
      <c r="D176" s="14">
        <f t="shared" si="17"/>
        <v>0.58572600492206783</v>
      </c>
      <c r="E176" s="16">
        <v>1988</v>
      </c>
      <c r="F176" s="13">
        <v>8.1</v>
      </c>
      <c r="G176" s="15">
        <f t="shared" si="18"/>
        <v>7.8289999999999988</v>
      </c>
      <c r="H176" s="14">
        <f t="shared" si="19"/>
        <v>0.73778920308483209</v>
      </c>
      <c r="I176" s="16">
        <v>1988</v>
      </c>
      <c r="J176" s="13">
        <v>27.29</v>
      </c>
      <c r="K176" s="15">
        <f t="shared" si="20"/>
        <v>27.098000000000003</v>
      </c>
      <c r="L176" s="14">
        <f t="shared" si="21"/>
        <v>0.79826589595375796</v>
      </c>
      <c r="M176" s="16">
        <v>1988</v>
      </c>
      <c r="N176" s="13">
        <v>9.1999999999999993</v>
      </c>
      <c r="O176" s="15">
        <f t="shared" si="22"/>
        <v>8.8919999999999995</v>
      </c>
      <c r="P176" s="14">
        <f t="shared" si="23"/>
        <v>0.64904862579281131</v>
      </c>
    </row>
    <row r="177" spans="1:16" x14ac:dyDescent="0.2">
      <c r="A177" s="13">
        <v>1989</v>
      </c>
      <c r="B177" s="13">
        <v>5.7</v>
      </c>
      <c r="C177" s="15">
        <f t="shared" si="16"/>
        <v>6.3290000000000015</v>
      </c>
      <c r="D177" s="14">
        <f t="shared" si="17"/>
        <v>0.57752255947498021</v>
      </c>
      <c r="E177" s="16">
        <v>1989</v>
      </c>
      <c r="F177" s="13">
        <v>7.87</v>
      </c>
      <c r="G177" s="15">
        <f t="shared" si="18"/>
        <v>7.8280000000000003</v>
      </c>
      <c r="H177" s="14">
        <f t="shared" si="19"/>
        <v>0.73727506426735212</v>
      </c>
      <c r="I177" s="16">
        <v>1989</v>
      </c>
      <c r="J177" s="13">
        <v>26.97</v>
      </c>
      <c r="K177" s="15">
        <f t="shared" si="20"/>
        <v>27.104000000000003</v>
      </c>
      <c r="L177" s="14">
        <f t="shared" si="21"/>
        <v>0.80173410404624368</v>
      </c>
      <c r="M177" s="16">
        <v>1989</v>
      </c>
      <c r="N177" s="13">
        <v>8.92</v>
      </c>
      <c r="O177" s="15">
        <f t="shared" si="22"/>
        <v>8.9109999999999996</v>
      </c>
      <c r="P177" s="14">
        <f t="shared" si="23"/>
        <v>0.65909090909090862</v>
      </c>
    </row>
    <row r="178" spans="1:16" x14ac:dyDescent="0.2">
      <c r="A178" s="13">
        <v>1990</v>
      </c>
      <c r="B178" s="13">
        <v>7.41</v>
      </c>
      <c r="C178" s="15">
        <f t="shared" si="16"/>
        <v>6.5220000000000002</v>
      </c>
      <c r="D178" s="14">
        <f t="shared" si="17"/>
        <v>0.65668580803937671</v>
      </c>
      <c r="E178" s="16">
        <v>1990</v>
      </c>
      <c r="F178" s="13">
        <v>8.09</v>
      </c>
      <c r="G178" s="15">
        <f t="shared" si="18"/>
        <v>7.8620000000000001</v>
      </c>
      <c r="H178" s="14">
        <f t="shared" si="19"/>
        <v>0.75475578406169652</v>
      </c>
      <c r="I178" s="16">
        <v>1990</v>
      </c>
      <c r="J178" s="13">
        <v>27.28</v>
      </c>
      <c r="K178" s="15">
        <f t="shared" si="20"/>
        <v>27.106000000000005</v>
      </c>
      <c r="L178" s="14">
        <f t="shared" si="21"/>
        <v>0.80289017341040692</v>
      </c>
      <c r="M178" s="16">
        <v>1990</v>
      </c>
      <c r="N178" s="13">
        <v>9.23</v>
      </c>
      <c r="O178" s="15">
        <f t="shared" si="22"/>
        <v>8.9359999999999999</v>
      </c>
      <c r="P178" s="14">
        <f t="shared" si="23"/>
        <v>0.67230443974629994</v>
      </c>
    </row>
    <row r="179" spans="1:16" x14ac:dyDescent="0.2">
      <c r="A179" s="13">
        <v>1991</v>
      </c>
      <c r="B179" s="13">
        <v>7.55</v>
      </c>
      <c r="C179" s="15">
        <f t="shared" si="16"/>
        <v>6.6609999999999996</v>
      </c>
      <c r="D179" s="14">
        <f t="shared" si="17"/>
        <v>0.71369975389663654</v>
      </c>
      <c r="E179" s="16">
        <v>1991</v>
      </c>
      <c r="F179" s="13">
        <v>8.1999999999999993</v>
      </c>
      <c r="G179" s="15">
        <f t="shared" si="18"/>
        <v>7.859</v>
      </c>
      <c r="H179" s="14">
        <f t="shared" si="19"/>
        <v>0.75321336760925428</v>
      </c>
      <c r="I179" s="16">
        <v>1991</v>
      </c>
      <c r="J179" s="13">
        <v>27.24</v>
      </c>
      <c r="K179" s="15">
        <f t="shared" si="20"/>
        <v>27.131</v>
      </c>
      <c r="L179" s="14">
        <f t="shared" si="21"/>
        <v>0.81734104046242706</v>
      </c>
      <c r="M179" s="16">
        <v>1991</v>
      </c>
      <c r="N179" s="13">
        <v>9.18</v>
      </c>
      <c r="O179" s="15">
        <f t="shared" si="22"/>
        <v>8.9370000000000012</v>
      </c>
      <c r="P179" s="14">
        <f t="shared" si="23"/>
        <v>0.6728329809725162</v>
      </c>
    </row>
    <row r="180" spans="1:16" x14ac:dyDescent="0.2">
      <c r="A180" s="13">
        <v>1992</v>
      </c>
      <c r="B180" s="13">
        <v>5.79</v>
      </c>
      <c r="C180" s="15">
        <f t="shared" si="16"/>
        <v>6.6360000000000001</v>
      </c>
      <c r="D180" s="14">
        <f t="shared" si="17"/>
        <v>0.70344544708777701</v>
      </c>
      <c r="E180" s="16">
        <v>1992</v>
      </c>
      <c r="F180" s="13">
        <v>9.0299999999999994</v>
      </c>
      <c r="G180" s="15">
        <f t="shared" si="18"/>
        <v>8.027000000000001</v>
      </c>
      <c r="H180" s="14">
        <f t="shared" si="19"/>
        <v>0.83958868894601579</v>
      </c>
      <c r="I180" s="16">
        <v>1992</v>
      </c>
      <c r="J180" s="13">
        <v>27.25</v>
      </c>
      <c r="K180" s="15">
        <f t="shared" si="20"/>
        <v>27.139999999999997</v>
      </c>
      <c r="L180" s="14">
        <f t="shared" si="21"/>
        <v>0.82254335260115352</v>
      </c>
      <c r="M180" s="16">
        <v>1992</v>
      </c>
      <c r="N180" s="13">
        <v>8.84</v>
      </c>
      <c r="O180" s="15">
        <f t="shared" si="22"/>
        <v>8.9570000000000025</v>
      </c>
      <c r="P180" s="14">
        <f t="shared" si="23"/>
        <v>0.68340380549682977</v>
      </c>
    </row>
    <row r="181" spans="1:16" x14ac:dyDescent="0.2">
      <c r="A181" s="13">
        <v>1993</v>
      </c>
      <c r="B181" s="13">
        <v>5.87</v>
      </c>
      <c r="C181" s="15">
        <f t="shared" si="16"/>
        <v>6.5449999999999999</v>
      </c>
      <c r="D181" s="14">
        <f t="shared" si="17"/>
        <v>0.66611977030352754</v>
      </c>
      <c r="E181" s="16">
        <v>1993</v>
      </c>
      <c r="F181" s="13">
        <v>7.68</v>
      </c>
      <c r="G181" s="15">
        <f t="shared" si="18"/>
        <v>8.0009999999999994</v>
      </c>
      <c r="H181" s="14">
        <f t="shared" si="19"/>
        <v>0.82622107969151626</v>
      </c>
      <c r="I181" s="16">
        <v>1993</v>
      </c>
      <c r="J181" s="13">
        <v>27.02</v>
      </c>
      <c r="K181" s="15">
        <f t="shared" si="20"/>
        <v>27.105</v>
      </c>
      <c r="L181" s="14">
        <f t="shared" si="21"/>
        <v>0.80231213872832319</v>
      </c>
      <c r="M181" s="16">
        <v>1993</v>
      </c>
      <c r="N181" s="13">
        <v>8.8699999999999992</v>
      </c>
      <c r="O181" s="15">
        <f t="shared" si="22"/>
        <v>8.9410000000000025</v>
      </c>
      <c r="P181" s="14">
        <f t="shared" si="23"/>
        <v>0.67494714587737947</v>
      </c>
    </row>
    <row r="182" spans="1:16" x14ac:dyDescent="0.2">
      <c r="A182" s="13">
        <v>1994</v>
      </c>
      <c r="B182" s="13">
        <v>5.95</v>
      </c>
      <c r="C182" s="15">
        <f t="shared" si="16"/>
        <v>6.4979999999999993</v>
      </c>
      <c r="D182" s="14">
        <f t="shared" si="17"/>
        <v>0.64684167350287103</v>
      </c>
      <c r="E182" s="16">
        <v>1994</v>
      </c>
      <c r="F182" s="13">
        <v>8.35</v>
      </c>
      <c r="G182" s="15">
        <f t="shared" si="18"/>
        <v>8.0949999999999989</v>
      </c>
      <c r="H182" s="14">
        <f t="shared" si="19"/>
        <v>0.8745501285347036</v>
      </c>
      <c r="I182" s="16">
        <v>1994</v>
      </c>
      <c r="J182" s="13">
        <v>27.48</v>
      </c>
      <c r="K182" s="15">
        <f t="shared" si="20"/>
        <v>27.164000000000005</v>
      </c>
      <c r="L182" s="14">
        <f t="shared" si="21"/>
        <v>0.83641618497110026</v>
      </c>
      <c r="M182" s="16">
        <v>1994</v>
      </c>
      <c r="N182" s="13">
        <v>9.0399999999999991</v>
      </c>
      <c r="O182" s="15">
        <f t="shared" si="22"/>
        <v>8.9760000000000026</v>
      </c>
      <c r="P182" s="14">
        <f t="shared" si="23"/>
        <v>0.69344608879492708</v>
      </c>
    </row>
    <row r="183" spans="1:16" x14ac:dyDescent="0.2">
      <c r="A183" s="13">
        <v>1995</v>
      </c>
      <c r="B183" s="13">
        <v>6.38</v>
      </c>
      <c r="C183" s="15">
        <f t="shared" si="16"/>
        <v>6.5229999999999988</v>
      </c>
      <c r="D183" s="14">
        <f t="shared" si="17"/>
        <v>0.65709598031173055</v>
      </c>
      <c r="E183" s="16">
        <v>1995</v>
      </c>
      <c r="F183" s="13">
        <v>8.6199999999999992</v>
      </c>
      <c r="G183" s="15">
        <f t="shared" si="18"/>
        <v>8.2860000000000014</v>
      </c>
      <c r="H183" s="14">
        <f t="shared" si="19"/>
        <v>0.97275064267352229</v>
      </c>
      <c r="I183" s="16">
        <v>1995</v>
      </c>
      <c r="J183" s="13">
        <v>27.4</v>
      </c>
      <c r="K183" s="15">
        <f t="shared" si="20"/>
        <v>27.224</v>
      </c>
      <c r="L183" s="14">
        <f t="shared" si="21"/>
        <v>0.87109826589595285</v>
      </c>
      <c r="M183" s="16">
        <v>1995</v>
      </c>
      <c r="N183" s="13">
        <v>9.35</v>
      </c>
      <c r="O183" s="15">
        <f t="shared" si="22"/>
        <v>9.0449999999999982</v>
      </c>
      <c r="P183" s="14">
        <f t="shared" si="23"/>
        <v>0.72991543340380416</v>
      </c>
    </row>
    <row r="184" spans="1:16" x14ac:dyDescent="0.2">
      <c r="A184" s="13">
        <v>1996</v>
      </c>
      <c r="B184" s="13">
        <v>5.81</v>
      </c>
      <c r="C184" s="15">
        <f t="shared" si="16"/>
        <v>6.4480000000000004</v>
      </c>
      <c r="D184" s="14">
        <f t="shared" si="17"/>
        <v>0.62633305988515198</v>
      </c>
      <c r="E184" s="16">
        <v>1996</v>
      </c>
      <c r="F184" s="13">
        <v>7.61</v>
      </c>
      <c r="G184" s="15">
        <f t="shared" si="18"/>
        <v>8.2220000000000013</v>
      </c>
      <c r="H184" s="14">
        <f t="shared" si="19"/>
        <v>0.93984575835475626</v>
      </c>
      <c r="I184" s="16">
        <v>1996</v>
      </c>
      <c r="J184" s="13">
        <v>26.98</v>
      </c>
      <c r="K184" s="15">
        <f t="shared" si="20"/>
        <v>27.233000000000004</v>
      </c>
      <c r="L184" s="14">
        <f t="shared" si="21"/>
        <v>0.87630057803468342</v>
      </c>
      <c r="M184" s="16">
        <v>1996</v>
      </c>
      <c r="N184" s="13">
        <v>9.0399999999999991</v>
      </c>
      <c r="O184" s="15">
        <f t="shared" si="22"/>
        <v>9.0659999999999989</v>
      </c>
      <c r="P184" s="14">
        <f t="shared" si="23"/>
        <v>0.7410147991543331</v>
      </c>
    </row>
    <row r="185" spans="1:16" x14ac:dyDescent="0.2">
      <c r="A185" s="13">
        <v>1997</v>
      </c>
      <c r="B185" s="13">
        <v>6</v>
      </c>
      <c r="C185" s="15">
        <f t="shared" si="16"/>
        <v>6.3020000000000014</v>
      </c>
      <c r="D185" s="14">
        <f t="shared" si="17"/>
        <v>0.56644790812141166</v>
      </c>
      <c r="E185" s="16">
        <v>1997</v>
      </c>
      <c r="F185" s="13">
        <v>8.41</v>
      </c>
      <c r="G185" s="15">
        <f t="shared" si="18"/>
        <v>8.1959999999999997</v>
      </c>
      <c r="H185" s="14">
        <f t="shared" si="19"/>
        <v>0.92647814910025672</v>
      </c>
      <c r="I185" s="16">
        <v>1997</v>
      </c>
      <c r="J185" s="13">
        <v>27.8</v>
      </c>
      <c r="K185" s="15">
        <f t="shared" si="20"/>
        <v>27.270999999999997</v>
      </c>
      <c r="L185" s="14">
        <f t="shared" si="21"/>
        <v>0.8982658959537545</v>
      </c>
      <c r="M185" s="16">
        <v>1997</v>
      </c>
      <c r="N185" s="13">
        <v>9.1999999999999993</v>
      </c>
      <c r="O185" s="15">
        <f t="shared" si="22"/>
        <v>9.0869999999999997</v>
      </c>
      <c r="P185" s="14">
        <f t="shared" si="23"/>
        <v>0.75211416490486216</v>
      </c>
    </row>
    <row r="186" spans="1:16" x14ac:dyDescent="0.2">
      <c r="A186" s="13">
        <v>1998</v>
      </c>
      <c r="B186" s="13">
        <v>8.5399999999999991</v>
      </c>
      <c r="C186" s="15">
        <f t="shared" si="16"/>
        <v>6.5</v>
      </c>
      <c r="D186" s="14">
        <f t="shared" si="17"/>
        <v>0.64766201804758006</v>
      </c>
      <c r="E186" s="16">
        <v>1998</v>
      </c>
      <c r="F186" s="13">
        <v>8.6999999999999993</v>
      </c>
      <c r="G186" s="15">
        <f t="shared" si="18"/>
        <v>8.2560000000000002</v>
      </c>
      <c r="H186" s="14">
        <f t="shared" si="19"/>
        <v>0.95732647814910021</v>
      </c>
      <c r="I186" s="16">
        <v>1998</v>
      </c>
      <c r="J186" s="13">
        <v>27.8</v>
      </c>
      <c r="K186" s="15">
        <f t="shared" si="20"/>
        <v>27.321999999999996</v>
      </c>
      <c r="L186" s="14">
        <f t="shared" si="21"/>
        <v>0.92774566473988063</v>
      </c>
      <c r="M186" s="16">
        <v>1998</v>
      </c>
      <c r="N186" s="13">
        <v>9.52</v>
      </c>
      <c r="O186" s="15">
        <f t="shared" si="22"/>
        <v>9.1189999999999998</v>
      </c>
      <c r="P186" s="14">
        <f t="shared" si="23"/>
        <v>0.76902748414376276</v>
      </c>
    </row>
    <row r="187" spans="1:16" x14ac:dyDescent="0.2">
      <c r="A187" s="13">
        <v>1999</v>
      </c>
      <c r="B187" s="13">
        <v>7.75</v>
      </c>
      <c r="C187" s="15">
        <f t="shared" si="16"/>
        <v>6.705000000000001</v>
      </c>
      <c r="D187" s="14">
        <f t="shared" si="17"/>
        <v>0.73174733388023017</v>
      </c>
      <c r="E187" s="16">
        <v>1999</v>
      </c>
      <c r="F187" s="13">
        <v>7.79</v>
      </c>
      <c r="G187" s="15">
        <f t="shared" si="18"/>
        <v>8.2480000000000011</v>
      </c>
      <c r="H187" s="14">
        <f t="shared" si="19"/>
        <v>0.9532133676092549</v>
      </c>
      <c r="I187" s="16">
        <v>1999</v>
      </c>
      <c r="J187" s="13">
        <v>27.12</v>
      </c>
      <c r="K187" s="15">
        <f t="shared" si="20"/>
        <v>27.337</v>
      </c>
      <c r="L187" s="14">
        <f t="shared" si="21"/>
        <v>0.9364161849710968</v>
      </c>
      <c r="M187" s="16">
        <v>1999</v>
      </c>
      <c r="N187" s="13">
        <v>9.2899999999999991</v>
      </c>
      <c r="O187" s="15">
        <f t="shared" si="22"/>
        <v>9.1560000000000006</v>
      </c>
      <c r="P187" s="14">
        <f t="shared" si="23"/>
        <v>0.78858350951374201</v>
      </c>
    </row>
    <row r="188" spans="1:16" x14ac:dyDescent="0.2">
      <c r="A188" s="13">
        <v>2000</v>
      </c>
      <c r="B188" s="13">
        <v>6.67</v>
      </c>
      <c r="C188" s="15">
        <f t="shared" si="16"/>
        <v>6.6310000000000002</v>
      </c>
      <c r="D188" s="14">
        <f t="shared" si="17"/>
        <v>0.7013945857260051</v>
      </c>
      <c r="E188" s="16">
        <v>2000</v>
      </c>
      <c r="F188" s="13">
        <v>7.72</v>
      </c>
      <c r="G188" s="15">
        <f t="shared" si="18"/>
        <v>8.2110000000000003</v>
      </c>
      <c r="H188" s="14">
        <f t="shared" si="19"/>
        <v>0.93419023136246782</v>
      </c>
      <c r="I188" s="16">
        <v>2000</v>
      </c>
      <c r="J188" s="13">
        <v>26.96</v>
      </c>
      <c r="K188" s="15">
        <f t="shared" si="20"/>
        <v>27.305</v>
      </c>
      <c r="L188" s="14">
        <f t="shared" si="21"/>
        <v>0.91791907514450732</v>
      </c>
      <c r="M188" s="16">
        <v>2000</v>
      </c>
      <c r="N188" s="13">
        <v>9.1999999999999993</v>
      </c>
      <c r="O188" s="15">
        <f t="shared" si="22"/>
        <v>9.1529999999999987</v>
      </c>
      <c r="P188" s="14">
        <f t="shared" si="23"/>
        <v>0.78699788583509411</v>
      </c>
    </row>
    <row r="189" spans="1:16" x14ac:dyDescent="0.2">
      <c r="A189" s="13">
        <v>2001</v>
      </c>
      <c r="B189" s="13">
        <v>7.76</v>
      </c>
      <c r="C189" s="15">
        <f t="shared" si="16"/>
        <v>6.6519999999999992</v>
      </c>
      <c r="D189" s="14">
        <f t="shared" si="17"/>
        <v>0.71000820344544691</v>
      </c>
      <c r="E189" s="16">
        <v>2001</v>
      </c>
      <c r="F189" s="13">
        <v>7.9</v>
      </c>
      <c r="G189" s="15">
        <f t="shared" si="18"/>
        <v>8.1810000000000009</v>
      </c>
      <c r="H189" s="14">
        <f t="shared" si="19"/>
        <v>0.91876606683804651</v>
      </c>
      <c r="I189" s="16">
        <v>2001</v>
      </c>
      <c r="J189" s="13">
        <v>27.27</v>
      </c>
      <c r="K189" s="15">
        <f t="shared" si="20"/>
        <v>27.308000000000003</v>
      </c>
      <c r="L189" s="14">
        <f t="shared" si="21"/>
        <v>0.91965317919075218</v>
      </c>
      <c r="M189" s="16">
        <v>2001</v>
      </c>
      <c r="N189" s="13">
        <v>9.41</v>
      </c>
      <c r="O189" s="15">
        <f t="shared" si="22"/>
        <v>9.1760000000000002</v>
      </c>
      <c r="P189" s="14">
        <f t="shared" si="23"/>
        <v>0.79915433403805469</v>
      </c>
    </row>
    <row r="190" spans="1:16" x14ac:dyDescent="0.2">
      <c r="A190" s="13">
        <v>2002</v>
      </c>
      <c r="B190" s="13">
        <v>7.48</v>
      </c>
      <c r="C190" s="15">
        <f t="shared" si="16"/>
        <v>6.8209999999999997</v>
      </c>
      <c r="D190" s="14">
        <f t="shared" si="17"/>
        <v>0.77932731747333872</v>
      </c>
      <c r="E190" s="16">
        <v>2002</v>
      </c>
      <c r="F190" s="13">
        <v>8.0299999999999994</v>
      </c>
      <c r="G190" s="15">
        <f t="shared" si="18"/>
        <v>8.0810000000000013</v>
      </c>
      <c r="H190" s="14">
        <f t="shared" si="19"/>
        <v>0.8673521850899748</v>
      </c>
      <c r="I190" s="16">
        <v>2002</v>
      </c>
      <c r="J190" s="13">
        <v>27.51</v>
      </c>
      <c r="K190" s="15">
        <f t="shared" si="20"/>
        <v>27.334000000000003</v>
      </c>
      <c r="L190" s="14">
        <f t="shared" si="21"/>
        <v>0.93468208092485605</v>
      </c>
      <c r="M190" s="16">
        <v>2002</v>
      </c>
      <c r="N190" s="13">
        <v>9.57</v>
      </c>
      <c r="O190" s="15">
        <f t="shared" si="22"/>
        <v>9.2490000000000006</v>
      </c>
      <c r="P190" s="14">
        <f t="shared" si="23"/>
        <v>0.83773784355179692</v>
      </c>
    </row>
    <row r="191" spans="1:16" x14ac:dyDescent="0.2">
      <c r="A191" s="13">
        <v>2003</v>
      </c>
      <c r="B191" s="13">
        <v>6.02</v>
      </c>
      <c r="C191" s="15">
        <f t="shared" si="16"/>
        <v>6.8360000000000003</v>
      </c>
      <c r="D191" s="14">
        <f t="shared" si="17"/>
        <v>0.78547990155865477</v>
      </c>
      <c r="E191" s="16">
        <v>2003</v>
      </c>
      <c r="F191" s="13">
        <v>8.74</v>
      </c>
      <c r="G191" s="15">
        <f t="shared" si="18"/>
        <v>8.1869999999999994</v>
      </c>
      <c r="H191" s="14">
        <f t="shared" si="19"/>
        <v>0.92185089974293011</v>
      </c>
      <c r="I191" s="16">
        <v>2003</v>
      </c>
      <c r="J191" s="13">
        <v>27.62</v>
      </c>
      <c r="K191" s="15">
        <f t="shared" si="20"/>
        <v>27.393999999999998</v>
      </c>
      <c r="L191" s="14">
        <f t="shared" si="21"/>
        <v>0.96936416184970864</v>
      </c>
      <c r="M191" s="16">
        <v>2003</v>
      </c>
      <c r="N191" s="13">
        <v>9.5299999999999994</v>
      </c>
      <c r="O191" s="15">
        <f t="shared" si="22"/>
        <v>9.3149999999999977</v>
      </c>
      <c r="P191" s="14">
        <f t="shared" si="23"/>
        <v>0.87262156448202799</v>
      </c>
    </row>
    <row r="192" spans="1:16" x14ac:dyDescent="0.2">
      <c r="A192" s="13">
        <v>2004</v>
      </c>
      <c r="B192" s="13">
        <v>6.4</v>
      </c>
      <c r="C192" s="15">
        <f t="shared" si="16"/>
        <v>6.8810000000000002</v>
      </c>
      <c r="D192" s="14">
        <f t="shared" si="17"/>
        <v>0.80393765381460225</v>
      </c>
      <c r="E192" s="16">
        <v>2004</v>
      </c>
      <c r="F192" s="13">
        <v>9.0399999999999991</v>
      </c>
      <c r="G192" s="15">
        <f t="shared" si="18"/>
        <v>8.2560000000000002</v>
      </c>
      <c r="H192" s="14">
        <f t="shared" si="19"/>
        <v>0.95732647814910021</v>
      </c>
      <c r="I192" s="16">
        <v>2004</v>
      </c>
      <c r="J192" s="13">
        <v>27.47</v>
      </c>
      <c r="K192" s="15">
        <f t="shared" si="20"/>
        <v>27.393000000000001</v>
      </c>
      <c r="L192" s="14">
        <f t="shared" si="21"/>
        <v>0.96878612716762902</v>
      </c>
      <c r="M192" s="16">
        <v>2004</v>
      </c>
      <c r="N192" s="13">
        <v>9.32</v>
      </c>
      <c r="O192" s="15">
        <f t="shared" si="22"/>
        <v>9.3429999999999982</v>
      </c>
      <c r="P192" s="14">
        <f t="shared" si="23"/>
        <v>0.88742071881606632</v>
      </c>
    </row>
    <row r="193" spans="1:16" x14ac:dyDescent="0.2">
      <c r="A193" s="13">
        <v>2005</v>
      </c>
      <c r="B193" s="13">
        <v>7.22</v>
      </c>
      <c r="C193" s="15">
        <f t="shared" si="16"/>
        <v>6.964999999999999</v>
      </c>
      <c r="D193" s="14">
        <f t="shared" si="17"/>
        <v>0.83839212469237046</v>
      </c>
      <c r="E193" s="16">
        <v>2005</v>
      </c>
      <c r="F193" s="13">
        <v>8.57</v>
      </c>
      <c r="G193" s="15">
        <f t="shared" si="18"/>
        <v>8.2509999999999994</v>
      </c>
      <c r="H193" s="14">
        <f t="shared" si="19"/>
        <v>0.95475578406169614</v>
      </c>
      <c r="I193" s="16">
        <v>2005</v>
      </c>
      <c r="J193" s="13">
        <v>27.34</v>
      </c>
      <c r="K193" s="15">
        <f t="shared" si="20"/>
        <v>27.387</v>
      </c>
      <c r="L193" s="14">
        <f t="shared" si="21"/>
        <v>0.9653179190751433</v>
      </c>
      <c r="M193" s="16">
        <v>2005</v>
      </c>
      <c r="N193" s="13">
        <v>9.6999999999999993</v>
      </c>
      <c r="O193" s="15">
        <f t="shared" si="22"/>
        <v>9.3779999999999983</v>
      </c>
      <c r="P193" s="14">
        <f t="shared" si="23"/>
        <v>0.90591966173361393</v>
      </c>
    </row>
    <row r="194" spans="1:16" x14ac:dyDescent="0.2">
      <c r="A194" s="13">
        <v>2006</v>
      </c>
      <c r="B194" s="13">
        <v>7.85</v>
      </c>
      <c r="C194" s="15">
        <f t="shared" si="16"/>
        <v>7.1689999999999996</v>
      </c>
      <c r="D194" s="14">
        <f t="shared" si="17"/>
        <v>0.92206726825266594</v>
      </c>
      <c r="E194" s="16">
        <v>2006</v>
      </c>
      <c r="F194" s="13">
        <v>8.49</v>
      </c>
      <c r="G194" s="15">
        <f t="shared" si="18"/>
        <v>8.3390000000000004</v>
      </c>
      <c r="H194" s="14">
        <f t="shared" si="19"/>
        <v>1</v>
      </c>
      <c r="I194" s="16">
        <v>2006</v>
      </c>
      <c r="J194" s="13">
        <v>27.58</v>
      </c>
      <c r="K194" s="15">
        <f t="shared" si="20"/>
        <v>27.447000000000003</v>
      </c>
      <c r="L194" s="14">
        <f t="shared" si="21"/>
        <v>1</v>
      </c>
      <c r="M194" s="16">
        <v>2006</v>
      </c>
      <c r="N194" s="13">
        <v>9.5299999999999994</v>
      </c>
      <c r="O194" s="15">
        <f t="shared" si="22"/>
        <v>9.4269999999999996</v>
      </c>
      <c r="P194" s="14">
        <f t="shared" si="23"/>
        <v>0.9318181818181811</v>
      </c>
    </row>
    <row r="195" spans="1:16" x14ac:dyDescent="0.2">
      <c r="A195" s="13">
        <v>2007</v>
      </c>
      <c r="B195" s="13">
        <v>7.07</v>
      </c>
      <c r="C195" s="15">
        <f t="shared" si="16"/>
        <v>7.2759999999999989</v>
      </c>
      <c r="D195" s="14">
        <f t="shared" si="17"/>
        <v>0.96595570139458531</v>
      </c>
      <c r="E195" s="16">
        <v>2007</v>
      </c>
      <c r="F195" s="13">
        <v>8.0399999999999991</v>
      </c>
      <c r="G195" s="15">
        <f t="shared" si="18"/>
        <v>8.3020000000000014</v>
      </c>
      <c r="H195" s="14">
        <f t="shared" si="19"/>
        <v>0.98097686375321391</v>
      </c>
      <c r="I195" s="16">
        <v>2007</v>
      </c>
      <c r="J195" s="13">
        <v>27.61</v>
      </c>
      <c r="K195" s="15">
        <f t="shared" si="20"/>
        <v>27.428000000000004</v>
      </c>
      <c r="L195" s="14">
        <f t="shared" si="21"/>
        <v>0.98901734104046346</v>
      </c>
      <c r="M195" s="16">
        <v>2007</v>
      </c>
      <c r="N195" s="13">
        <v>9.73</v>
      </c>
      <c r="O195" s="15">
        <f t="shared" si="22"/>
        <v>9.48</v>
      </c>
      <c r="P195" s="14">
        <f t="shared" si="23"/>
        <v>0.95983086680761076</v>
      </c>
    </row>
    <row r="196" spans="1:16" x14ac:dyDescent="0.2">
      <c r="A196" s="13">
        <v>2008</v>
      </c>
      <c r="B196" s="13">
        <v>6.58</v>
      </c>
      <c r="C196" s="15">
        <f t="shared" si="16"/>
        <v>7.08</v>
      </c>
      <c r="D196" s="14">
        <f t="shared" si="17"/>
        <v>0.88556193601312561</v>
      </c>
      <c r="E196" s="16">
        <v>2008</v>
      </c>
      <c r="F196" s="13">
        <v>7.57</v>
      </c>
      <c r="G196" s="15">
        <f t="shared" si="18"/>
        <v>8.1889999999999983</v>
      </c>
      <c r="H196" s="14">
        <f t="shared" si="19"/>
        <v>0.92287917737789094</v>
      </c>
      <c r="I196" s="16">
        <v>2008</v>
      </c>
      <c r="J196" s="13">
        <v>27.17</v>
      </c>
      <c r="K196" s="15">
        <f t="shared" si="20"/>
        <v>27.365000000000002</v>
      </c>
      <c r="L196" s="14">
        <f t="shared" si="21"/>
        <v>0.95260115606936391</v>
      </c>
      <c r="M196" s="16">
        <v>2008</v>
      </c>
      <c r="N196" s="13">
        <v>9.43</v>
      </c>
      <c r="O196" s="15">
        <f t="shared" si="22"/>
        <v>9.4710000000000001</v>
      </c>
      <c r="P196" s="14">
        <f t="shared" si="23"/>
        <v>0.95507399577166974</v>
      </c>
    </row>
    <row r="197" spans="1:16" x14ac:dyDescent="0.2">
      <c r="A197" s="13">
        <v>2009</v>
      </c>
      <c r="B197" s="13">
        <v>6.28</v>
      </c>
      <c r="C197" s="15">
        <f t="shared" si="16"/>
        <v>6.9329999999999998</v>
      </c>
      <c r="D197" s="14">
        <f t="shared" si="17"/>
        <v>0.82526661197703033</v>
      </c>
      <c r="E197" s="16">
        <v>2009</v>
      </c>
      <c r="F197" s="13">
        <v>8.02</v>
      </c>
      <c r="G197" s="15">
        <f t="shared" si="18"/>
        <v>8.2119999999999997</v>
      </c>
      <c r="H197" s="14">
        <f t="shared" si="19"/>
        <v>0.93470437017994823</v>
      </c>
      <c r="I197" s="16">
        <v>2009</v>
      </c>
      <c r="J197" s="13">
        <v>27.42</v>
      </c>
      <c r="K197" s="15">
        <f t="shared" si="20"/>
        <v>27.395000000000003</v>
      </c>
      <c r="L197" s="14">
        <f t="shared" si="21"/>
        <v>0.96994219653179226</v>
      </c>
      <c r="M197" s="16">
        <v>2009</v>
      </c>
      <c r="N197" s="13">
        <v>9.51</v>
      </c>
      <c r="O197" s="15">
        <f t="shared" si="22"/>
        <v>9.4930000000000021</v>
      </c>
      <c r="P197" s="14">
        <f t="shared" si="23"/>
        <v>0.96670190274841505</v>
      </c>
    </row>
    <row r="198" spans="1:16" x14ac:dyDescent="0.2">
      <c r="A198" s="13">
        <v>2010</v>
      </c>
      <c r="B198" s="13">
        <v>7.77</v>
      </c>
      <c r="C198" s="15">
        <f t="shared" si="16"/>
        <v>7.0429999999999993</v>
      </c>
      <c r="D198" s="14">
        <f t="shared" si="17"/>
        <v>0.87038556193601291</v>
      </c>
      <c r="E198" s="16">
        <v>2010</v>
      </c>
      <c r="F198" s="13">
        <v>8.25</v>
      </c>
      <c r="G198" s="15">
        <f t="shared" si="18"/>
        <v>8.2649999999999988</v>
      </c>
      <c r="H198" s="14">
        <f t="shared" si="19"/>
        <v>0.96195372750642594</v>
      </c>
      <c r="I198" s="16">
        <v>2010</v>
      </c>
      <c r="J198" s="13">
        <v>27.09</v>
      </c>
      <c r="K198" s="15">
        <f t="shared" si="20"/>
        <v>27.408000000000005</v>
      </c>
      <c r="L198" s="14">
        <f t="shared" si="21"/>
        <v>0.97745664739884519</v>
      </c>
      <c r="M198" s="16">
        <v>2010</v>
      </c>
      <c r="N198" s="13">
        <v>9.6999999999999993</v>
      </c>
      <c r="O198" s="15">
        <f t="shared" si="22"/>
        <v>9.543000000000001</v>
      </c>
      <c r="P198" s="14">
        <f t="shared" si="23"/>
        <v>0.99312896405919671</v>
      </c>
    </row>
    <row r="199" spans="1:16" x14ac:dyDescent="0.2">
      <c r="A199" s="13">
        <v>2011</v>
      </c>
      <c r="B199" s="13">
        <v>7.3</v>
      </c>
      <c r="C199" s="15">
        <f t="shared" si="16"/>
        <v>6.9969999999999999</v>
      </c>
      <c r="D199" s="14">
        <f t="shared" si="17"/>
        <v>0.85151763740771125</v>
      </c>
      <c r="E199" s="16">
        <v>2011</v>
      </c>
      <c r="F199" s="13">
        <v>7.35</v>
      </c>
      <c r="G199" s="15">
        <f t="shared" si="18"/>
        <v>8.2099999999999991</v>
      </c>
      <c r="H199" s="14">
        <f t="shared" si="19"/>
        <v>0.93367609254498651</v>
      </c>
      <c r="I199" s="16">
        <v>2011</v>
      </c>
      <c r="J199" s="13">
        <v>27.17</v>
      </c>
      <c r="K199" s="15">
        <f t="shared" si="20"/>
        <v>27.398000000000003</v>
      </c>
      <c r="L199" s="14">
        <f t="shared" si="21"/>
        <v>0.97167630057803511</v>
      </c>
      <c r="M199" s="16">
        <v>2011</v>
      </c>
      <c r="N199" s="13">
        <v>9.52</v>
      </c>
      <c r="O199" s="15">
        <f t="shared" si="22"/>
        <v>9.5540000000000003</v>
      </c>
      <c r="P199" s="14">
        <f t="shared" si="23"/>
        <v>0.99894291754756837</v>
      </c>
    </row>
    <row r="200" spans="1:16" x14ac:dyDescent="0.2">
      <c r="A200" s="13">
        <v>2012</v>
      </c>
      <c r="B200" s="13">
        <v>8.66</v>
      </c>
      <c r="C200" s="15">
        <f t="shared" si="16"/>
        <v>7.1149999999999993</v>
      </c>
      <c r="D200" s="14">
        <f t="shared" si="17"/>
        <v>0.89991796554552883</v>
      </c>
      <c r="E200" s="16">
        <v>2012</v>
      </c>
      <c r="F200" s="13">
        <v>8.08</v>
      </c>
      <c r="G200" s="15">
        <f t="shared" si="18"/>
        <v>8.2149999999999999</v>
      </c>
      <c r="H200" s="14">
        <f t="shared" si="19"/>
        <v>0.93624678663239047</v>
      </c>
      <c r="I200" s="16">
        <v>2012</v>
      </c>
      <c r="J200" s="13">
        <v>27.51</v>
      </c>
      <c r="K200" s="15">
        <f t="shared" si="20"/>
        <v>27.398000000000003</v>
      </c>
      <c r="L200" s="14">
        <f t="shared" si="21"/>
        <v>0.97167630057803511</v>
      </c>
      <c r="M200" s="16">
        <v>2012</v>
      </c>
      <c r="N200" s="13">
        <v>9.51</v>
      </c>
      <c r="O200" s="15">
        <f t="shared" si="22"/>
        <v>9.548</v>
      </c>
      <c r="P200" s="14">
        <f t="shared" si="23"/>
        <v>0.99577167019027435</v>
      </c>
    </row>
    <row r="201" spans="1:16" x14ac:dyDescent="0.2">
      <c r="A201" s="13">
        <v>2013</v>
      </c>
      <c r="B201" s="13">
        <v>8.4600000000000009</v>
      </c>
      <c r="C201" s="15">
        <f t="shared" si="16"/>
        <v>7.359</v>
      </c>
      <c r="D201" s="14">
        <f t="shared" si="17"/>
        <v>1</v>
      </c>
      <c r="E201" s="16">
        <v>2013</v>
      </c>
      <c r="F201" s="13">
        <v>9.9499999999999993</v>
      </c>
      <c r="G201" s="15">
        <f t="shared" si="18"/>
        <v>8.3360000000000003</v>
      </c>
      <c r="H201" s="14">
        <f t="shared" si="19"/>
        <v>0.99845758354755776</v>
      </c>
      <c r="I201" s="16">
        <v>2013</v>
      </c>
      <c r="J201" s="13">
        <v>27.41</v>
      </c>
      <c r="K201" s="15">
        <f t="shared" si="20"/>
        <v>27.377000000000002</v>
      </c>
      <c r="L201" s="14">
        <f t="shared" si="21"/>
        <v>0.95953757225433522</v>
      </c>
      <c r="M201" s="16">
        <v>2013</v>
      </c>
      <c r="N201" s="13">
        <v>9.61</v>
      </c>
      <c r="O201" s="15">
        <f t="shared" si="22"/>
        <v>9.5560000000000009</v>
      </c>
      <c r="P201" s="14">
        <f t="shared" si="23"/>
        <v>1</v>
      </c>
    </row>
  </sheetData>
  <mergeCells count="4">
    <mergeCell ref="E18:H18"/>
    <mergeCell ref="A18:D18"/>
    <mergeCell ref="M18:P18"/>
    <mergeCell ref="I18:L18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8"/>
  <sheetViews>
    <sheetView tabSelected="1" topLeftCell="A6" workbookViewId="0">
      <selection activeCell="M24" sqref="M24"/>
    </sheetView>
  </sheetViews>
  <sheetFormatPr baseColWidth="10" defaultRowHeight="16" x14ac:dyDescent="0.2"/>
  <cols>
    <col min="1" max="4" width="15" customWidth="1"/>
    <col min="6" max="7" width="12.6640625" bestFit="1" customWidth="1"/>
    <col min="8" max="8" width="12.1640625" bestFit="1" customWidth="1"/>
    <col min="9" max="9" width="13.33203125" bestFit="1" customWidth="1"/>
  </cols>
  <sheetData>
    <row r="1" spans="1:10" ht="21" x14ac:dyDescent="0.25">
      <c r="A1" s="7" t="s">
        <v>4</v>
      </c>
    </row>
    <row r="2" spans="1:10" x14ac:dyDescent="0.2">
      <c r="A2" s="3" t="s">
        <v>44</v>
      </c>
    </row>
    <row r="3" spans="1:10" x14ac:dyDescent="0.2">
      <c r="A3" s="3"/>
    </row>
    <row r="5" spans="1:10" ht="20" thickBot="1" x14ac:dyDescent="0.3">
      <c r="A5" s="12" t="s">
        <v>31</v>
      </c>
      <c r="B5" s="12" t="s">
        <v>30</v>
      </c>
      <c r="C5" s="12" t="s">
        <v>29</v>
      </c>
      <c r="D5" s="12" t="s">
        <v>0</v>
      </c>
      <c r="E5" s="21"/>
      <c r="F5" s="25" t="s">
        <v>49</v>
      </c>
      <c r="G5" s="21"/>
    </row>
    <row r="6" spans="1:10" x14ac:dyDescent="0.2">
      <c r="A6" s="11">
        <v>5.4590000000000005</v>
      </c>
      <c r="B6" s="15">
        <v>6.4259999999999993</v>
      </c>
      <c r="C6" s="11">
        <v>25.827000000000005</v>
      </c>
      <c r="D6" s="11">
        <v>7.7120000000000006</v>
      </c>
      <c r="F6" s="38"/>
      <c r="G6" s="22" t="s">
        <v>31</v>
      </c>
      <c r="H6" s="22" t="s">
        <v>30</v>
      </c>
      <c r="I6" s="22" t="s">
        <v>29</v>
      </c>
      <c r="J6" s="22" t="s">
        <v>0</v>
      </c>
    </row>
    <row r="7" spans="1:10" x14ac:dyDescent="0.2">
      <c r="A7" s="11">
        <v>5.31</v>
      </c>
      <c r="B7" s="15">
        <v>6.3940000000000001</v>
      </c>
      <c r="C7" s="11">
        <v>25.716999999999995</v>
      </c>
      <c r="D7" s="11">
        <v>7.6639999999999997</v>
      </c>
      <c r="F7" s="39" t="s">
        <v>31</v>
      </c>
      <c r="G7" s="36">
        <v>1</v>
      </c>
      <c r="H7" s="36"/>
      <c r="I7" s="36"/>
      <c r="J7" s="36"/>
    </row>
    <row r="8" spans="1:10" x14ac:dyDescent="0.2">
      <c r="A8" s="11">
        <v>5.3390000000000004</v>
      </c>
      <c r="B8" s="15">
        <v>6.4019999999999992</v>
      </c>
      <c r="C8" s="11">
        <v>25.717999999999996</v>
      </c>
      <c r="D8" s="11">
        <v>7.6719999999999997</v>
      </c>
      <c r="F8" s="39" t="s">
        <v>30</v>
      </c>
      <c r="G8" s="24">
        <v>0.73856750564647666</v>
      </c>
      <c r="H8" s="36">
        <v>1</v>
      </c>
      <c r="I8" s="36"/>
      <c r="J8" s="36"/>
    </row>
    <row r="9" spans="1:10" x14ac:dyDescent="0.2">
      <c r="A9" s="11">
        <v>5.23</v>
      </c>
      <c r="B9" s="15">
        <v>6.7050000000000001</v>
      </c>
      <c r="C9" s="11">
        <v>25.78</v>
      </c>
      <c r="D9" s="11">
        <v>7.7439999999999998</v>
      </c>
      <c r="F9" s="39" t="s">
        <v>29</v>
      </c>
      <c r="G9" s="24">
        <v>0.88597381942204123</v>
      </c>
      <c r="H9" s="24">
        <v>0.90244369555544723</v>
      </c>
      <c r="I9" s="36">
        <v>1</v>
      </c>
      <c r="J9" s="36"/>
    </row>
    <row r="10" spans="1:10" ht="17" thickBot="1" x14ac:dyDescent="0.25">
      <c r="A10" s="11">
        <v>5.194</v>
      </c>
      <c r="B10" s="15">
        <v>6.6360000000000001</v>
      </c>
      <c r="C10" s="11">
        <v>25.951000000000001</v>
      </c>
      <c r="D10" s="11">
        <v>7.694</v>
      </c>
      <c r="F10" s="40" t="s">
        <v>0</v>
      </c>
      <c r="G10" s="23">
        <v>0.92162405192472763</v>
      </c>
      <c r="H10" s="23">
        <v>0.90178463147289145</v>
      </c>
      <c r="I10" s="23">
        <v>0.98204067712289256</v>
      </c>
      <c r="J10" s="37">
        <v>1</v>
      </c>
    </row>
    <row r="11" spans="1:10" x14ac:dyDescent="0.2">
      <c r="A11" s="11">
        <v>5.2640000000000002</v>
      </c>
      <c r="B11" s="15">
        <v>6.766</v>
      </c>
      <c r="C11" s="11">
        <v>25.940000000000005</v>
      </c>
      <c r="D11" s="11">
        <v>7.7399999999999993</v>
      </c>
    </row>
    <row r="12" spans="1:10" x14ac:dyDescent="0.2">
      <c r="A12" s="11">
        <v>5.3480000000000008</v>
      </c>
      <c r="B12" s="15">
        <v>6.9910000000000014</v>
      </c>
      <c r="C12" s="11">
        <v>25.987000000000002</v>
      </c>
      <c r="D12" s="11">
        <v>7.7790000000000008</v>
      </c>
    </row>
    <row r="13" spans="1:10" x14ac:dyDescent="0.2">
      <c r="A13" s="11">
        <v>5.4270000000000005</v>
      </c>
      <c r="B13" s="15">
        <v>6.9700000000000006</v>
      </c>
      <c r="C13" s="11">
        <v>26.007000000000005</v>
      </c>
      <c r="D13" s="11">
        <v>7.8390000000000013</v>
      </c>
    </row>
    <row r="14" spans="1:10" x14ac:dyDescent="0.2">
      <c r="A14" s="11">
        <v>5.4969999999999999</v>
      </c>
      <c r="B14" s="15">
        <v>6.979000000000001</v>
      </c>
      <c r="C14" s="11">
        <v>26.086000000000002</v>
      </c>
      <c r="D14" s="11">
        <v>7.886000000000001</v>
      </c>
    </row>
    <row r="15" spans="1:10" x14ac:dyDescent="0.2">
      <c r="A15" s="11">
        <v>5.48</v>
      </c>
      <c r="B15" s="15">
        <v>6.955000000000001</v>
      </c>
      <c r="C15" s="11">
        <v>26.124000000000002</v>
      </c>
      <c r="D15" s="11">
        <v>7.9130000000000011</v>
      </c>
    </row>
    <row r="16" spans="1:10" x14ac:dyDescent="0.2">
      <c r="A16" s="11">
        <v>5.4370000000000003</v>
      </c>
      <c r="B16" s="15">
        <v>7.0650000000000004</v>
      </c>
      <c r="C16" s="11">
        <v>26.143000000000001</v>
      </c>
      <c r="D16" s="11">
        <v>7.9510000000000023</v>
      </c>
    </row>
    <row r="17" spans="1:4" x14ac:dyDescent="0.2">
      <c r="A17" s="11">
        <v>5.431</v>
      </c>
      <c r="B17" s="15">
        <v>7.0920000000000005</v>
      </c>
      <c r="C17" s="11">
        <v>26.156000000000006</v>
      </c>
      <c r="D17" s="11">
        <v>7.992</v>
      </c>
    </row>
    <row r="18" spans="1:4" x14ac:dyDescent="0.2">
      <c r="A18" s="11">
        <v>5.4260000000000002</v>
      </c>
      <c r="B18" s="15">
        <v>7.1650000000000009</v>
      </c>
      <c r="C18" s="11">
        <v>26.160000000000004</v>
      </c>
      <c r="D18" s="11">
        <v>7.9939999999999998</v>
      </c>
    </row>
    <row r="19" spans="1:4" x14ac:dyDescent="0.2">
      <c r="A19" s="11">
        <v>5.5350000000000001</v>
      </c>
      <c r="B19" s="15">
        <v>7.2090000000000005</v>
      </c>
      <c r="C19" s="11">
        <v>26.172000000000004</v>
      </c>
      <c r="D19" s="11">
        <v>7.9979999999999993</v>
      </c>
    </row>
    <row r="20" spans="1:4" x14ac:dyDescent="0.2">
      <c r="A20" s="11">
        <v>5.471000000000001</v>
      </c>
      <c r="B20" s="15">
        <v>7.2989999999999995</v>
      </c>
      <c r="C20" s="11">
        <v>26.251999999999999</v>
      </c>
      <c r="D20" s="11">
        <v>8.0440000000000005</v>
      </c>
    </row>
    <row r="21" spans="1:4" x14ac:dyDescent="0.2">
      <c r="A21" s="11">
        <v>5.3160000000000007</v>
      </c>
      <c r="B21" s="15">
        <v>7.3549999999999995</v>
      </c>
      <c r="C21" s="11">
        <v>26.375999999999998</v>
      </c>
      <c r="D21" s="11">
        <v>8.0590000000000011</v>
      </c>
    </row>
    <row r="22" spans="1:4" x14ac:dyDescent="0.2">
      <c r="A22" s="11">
        <v>5.2689999999999992</v>
      </c>
      <c r="B22" s="15">
        <v>7.2469999999999999</v>
      </c>
      <c r="C22" s="11">
        <v>26.32</v>
      </c>
      <c r="D22" s="11">
        <v>8.0259999999999998</v>
      </c>
    </row>
    <row r="23" spans="1:4" x14ac:dyDescent="0.2">
      <c r="A23" s="11">
        <v>5.2939999999999996</v>
      </c>
      <c r="B23" s="15">
        <v>7.2780000000000005</v>
      </c>
      <c r="C23" s="11">
        <v>26.28</v>
      </c>
      <c r="D23" s="11">
        <v>8.0380000000000003</v>
      </c>
    </row>
    <row r="24" spans="1:4" x14ac:dyDescent="0.2">
      <c r="A24" s="11">
        <v>5.33</v>
      </c>
      <c r="B24" s="15">
        <v>7.2369999999999992</v>
      </c>
      <c r="C24" s="11">
        <v>26.215999999999998</v>
      </c>
      <c r="D24" s="11">
        <v>8.0649999999999995</v>
      </c>
    </row>
    <row r="25" spans="1:4" x14ac:dyDescent="0.2">
      <c r="A25" s="11">
        <v>5.343</v>
      </c>
      <c r="B25" s="15">
        <v>7.2939999999999987</v>
      </c>
      <c r="C25" s="11">
        <v>26.175999999999998</v>
      </c>
      <c r="D25" s="11">
        <v>8.0709999999999997</v>
      </c>
    </row>
    <row r="26" spans="1:4" x14ac:dyDescent="0.2">
      <c r="A26" s="11">
        <v>5.343</v>
      </c>
      <c r="B26" s="15">
        <v>7.2329999999999988</v>
      </c>
      <c r="C26" s="11">
        <v>26.18</v>
      </c>
      <c r="D26" s="11">
        <v>8.0379999999999985</v>
      </c>
    </row>
    <row r="27" spans="1:4" x14ac:dyDescent="0.2">
      <c r="A27" s="11">
        <v>5.3370000000000006</v>
      </c>
      <c r="B27" s="15">
        <v>7.1609999999999996</v>
      </c>
      <c r="C27" s="11">
        <v>26.215999999999998</v>
      </c>
      <c r="D27" s="11">
        <v>7.9839999999999991</v>
      </c>
    </row>
    <row r="28" spans="1:4" x14ac:dyDescent="0.2">
      <c r="A28" s="11">
        <v>5.3029999999999999</v>
      </c>
      <c r="B28" s="15">
        <v>7.1440000000000001</v>
      </c>
      <c r="C28" s="11">
        <v>26.221999999999998</v>
      </c>
      <c r="D28" s="11">
        <v>7.9909999999999997</v>
      </c>
    </row>
    <row r="29" spans="1:4" x14ac:dyDescent="0.2">
      <c r="A29" s="11">
        <v>5.26</v>
      </c>
      <c r="B29" s="15">
        <v>7.2090000000000005</v>
      </c>
      <c r="C29" s="11">
        <v>26.196999999999996</v>
      </c>
      <c r="D29" s="11">
        <v>7.9680000000000009</v>
      </c>
    </row>
    <row r="30" spans="1:4" x14ac:dyDescent="0.2">
      <c r="A30" s="11">
        <v>5.3139999999999992</v>
      </c>
      <c r="B30" s="15">
        <v>7.1829999999999998</v>
      </c>
      <c r="C30" s="11">
        <v>26.192999999999994</v>
      </c>
      <c r="D30" s="11">
        <v>7.9749999999999996</v>
      </c>
    </row>
    <row r="31" spans="1:4" x14ac:dyDescent="0.2">
      <c r="A31" s="11">
        <v>5.3759999999999994</v>
      </c>
      <c r="B31" s="15">
        <v>7.1779999999999999</v>
      </c>
      <c r="C31" s="11">
        <v>26.074999999999999</v>
      </c>
      <c r="D31" s="11">
        <v>8.0039999999999996</v>
      </c>
    </row>
    <row r="32" spans="1:4" x14ac:dyDescent="0.2">
      <c r="A32" s="11">
        <v>5.423</v>
      </c>
      <c r="B32" s="15">
        <v>7.0989999999999993</v>
      </c>
      <c r="C32" s="11">
        <v>26.122000000000003</v>
      </c>
      <c r="D32" s="11">
        <v>8.0719999999999992</v>
      </c>
    </row>
    <row r="33" spans="1:4" x14ac:dyDescent="0.2">
      <c r="A33" s="11">
        <v>5.2889999999999997</v>
      </c>
      <c r="B33" s="15">
        <v>7.1069999999999993</v>
      </c>
      <c r="C33" s="11">
        <v>26.203000000000003</v>
      </c>
      <c r="D33" s="11">
        <v>8.0869999999999997</v>
      </c>
    </row>
    <row r="34" spans="1:4" x14ac:dyDescent="0.2">
      <c r="A34" s="11">
        <v>5.2090000000000014</v>
      </c>
      <c r="B34" s="15">
        <v>7.3129999999999997</v>
      </c>
      <c r="C34" s="11">
        <v>26.314999999999998</v>
      </c>
      <c r="D34" s="11">
        <v>8.1049999999999986</v>
      </c>
    </row>
    <row r="35" spans="1:4" x14ac:dyDescent="0.2">
      <c r="A35" s="11">
        <v>5.2729999999999997</v>
      </c>
      <c r="B35" s="15">
        <v>7.3349999999999991</v>
      </c>
      <c r="C35" s="11">
        <v>26.330000000000002</v>
      </c>
      <c r="D35" s="11">
        <v>8.1290000000000013</v>
      </c>
    </row>
    <row r="36" spans="1:4" x14ac:dyDescent="0.2">
      <c r="A36" s="11">
        <v>5.2539999999999996</v>
      </c>
      <c r="B36" s="15">
        <v>7.4139999999999997</v>
      </c>
      <c r="C36" s="11">
        <v>26.318999999999999</v>
      </c>
      <c r="D36" s="11">
        <v>8.1560000000000006</v>
      </c>
    </row>
    <row r="37" spans="1:4" x14ac:dyDescent="0.2">
      <c r="A37" s="11">
        <v>5.2159999999999993</v>
      </c>
      <c r="B37" s="15">
        <v>7.5120000000000005</v>
      </c>
      <c r="C37" s="11">
        <v>26.348000000000003</v>
      </c>
      <c r="D37" s="11">
        <v>8.2189999999999994</v>
      </c>
    </row>
    <row r="38" spans="1:4" x14ac:dyDescent="0.2">
      <c r="A38" s="11">
        <v>5.1440000000000001</v>
      </c>
      <c r="B38" s="15">
        <v>7.5149999999999988</v>
      </c>
      <c r="C38" s="11">
        <v>26.310000000000002</v>
      </c>
      <c r="D38" s="11">
        <v>8.2429999999999986</v>
      </c>
    </row>
    <row r="39" spans="1:4" x14ac:dyDescent="0.2">
      <c r="A39" s="11">
        <v>5.1440000000000001</v>
      </c>
      <c r="B39" s="15">
        <v>7.4829999999999988</v>
      </c>
      <c r="C39" s="11">
        <v>26.337</v>
      </c>
      <c r="D39" s="11">
        <v>8.2880000000000003</v>
      </c>
    </row>
    <row r="40" spans="1:4" x14ac:dyDescent="0.2">
      <c r="A40" s="11">
        <v>4.9209999999999994</v>
      </c>
      <c r="B40" s="15">
        <v>7.4680000000000009</v>
      </c>
      <c r="C40" s="11">
        <v>26.349</v>
      </c>
      <c r="D40" s="11">
        <v>8.2559999999999985</v>
      </c>
    </row>
    <row r="41" spans="1:4" x14ac:dyDescent="0.2">
      <c r="A41" s="11">
        <v>4.9739999999999993</v>
      </c>
      <c r="B41" s="15">
        <v>7.4409999999999998</v>
      </c>
      <c r="C41" s="11">
        <v>26.441000000000003</v>
      </c>
      <c r="D41" s="11">
        <v>8.2349999999999994</v>
      </c>
    </row>
    <row r="42" spans="1:4" x14ac:dyDescent="0.2">
      <c r="A42" s="11">
        <v>5.1109999999999998</v>
      </c>
      <c r="B42" s="15">
        <v>7.543000000000001</v>
      </c>
      <c r="C42" s="11">
        <v>26.506</v>
      </c>
      <c r="D42" s="11">
        <v>8.2449999999999992</v>
      </c>
    </row>
    <row r="43" spans="1:4" x14ac:dyDescent="0.2">
      <c r="A43" s="11">
        <v>5.3669999999999991</v>
      </c>
      <c r="B43" s="15">
        <v>7.633</v>
      </c>
      <c r="C43" s="11">
        <v>26.578000000000003</v>
      </c>
      <c r="D43" s="11">
        <v>8.302999999999999</v>
      </c>
    </row>
    <row r="44" spans="1:4" x14ac:dyDescent="0.2">
      <c r="A44" s="11">
        <v>5.4290000000000003</v>
      </c>
      <c r="B44" s="15">
        <v>7.4739999999999993</v>
      </c>
      <c r="C44" s="11">
        <v>26.524999999999999</v>
      </c>
      <c r="D44" s="11">
        <v>8.2769999999999992</v>
      </c>
    </row>
    <row r="45" spans="1:4" x14ac:dyDescent="0.2">
      <c r="A45" s="11">
        <v>5.4260000000000002</v>
      </c>
      <c r="B45" s="15">
        <v>7.2840000000000007</v>
      </c>
      <c r="C45" s="11">
        <v>26.542000000000002</v>
      </c>
      <c r="D45" s="11">
        <v>8.2690000000000001</v>
      </c>
    </row>
    <row r="46" spans="1:4" x14ac:dyDescent="0.2">
      <c r="A46" s="11">
        <v>5.5309999999999997</v>
      </c>
      <c r="B46" s="15">
        <v>7.173</v>
      </c>
      <c r="C46" s="11">
        <v>26.518999999999998</v>
      </c>
      <c r="D46" s="11">
        <v>8.2839999999999989</v>
      </c>
    </row>
    <row r="47" spans="1:4" x14ac:dyDescent="0.2">
      <c r="A47" s="11">
        <v>5.6450000000000005</v>
      </c>
      <c r="B47" s="15">
        <v>7.1270000000000007</v>
      </c>
      <c r="C47" s="11">
        <v>26.449000000000002</v>
      </c>
      <c r="D47" s="11">
        <v>8.2779999999999987</v>
      </c>
    </row>
    <row r="48" spans="1:4" x14ac:dyDescent="0.2">
      <c r="A48" s="11">
        <v>5.5869999999999997</v>
      </c>
      <c r="B48" s="15">
        <v>7.0770000000000008</v>
      </c>
      <c r="C48" s="11">
        <v>26.508000000000003</v>
      </c>
      <c r="D48" s="11">
        <v>8.2409999999999997</v>
      </c>
    </row>
    <row r="49" spans="1:4" x14ac:dyDescent="0.2">
      <c r="A49" s="11">
        <v>5.5690000000000008</v>
      </c>
      <c r="B49" s="15">
        <v>7.0260000000000007</v>
      </c>
      <c r="C49" s="11">
        <v>26.479000000000003</v>
      </c>
      <c r="D49" s="11">
        <v>8.1750000000000007</v>
      </c>
    </row>
    <row r="50" spans="1:4" x14ac:dyDescent="0.2">
      <c r="A50" s="11">
        <v>5.6049999999999995</v>
      </c>
      <c r="B50" s="15">
        <v>7.2020000000000008</v>
      </c>
      <c r="C50" s="11">
        <v>26.453000000000003</v>
      </c>
      <c r="D50" s="11">
        <v>8.1809999999999992</v>
      </c>
    </row>
    <row r="51" spans="1:4" x14ac:dyDescent="0.2">
      <c r="A51" s="11">
        <v>5.5810000000000004</v>
      </c>
      <c r="B51" s="15">
        <v>7.2750000000000004</v>
      </c>
      <c r="C51" s="11">
        <v>26.398000000000003</v>
      </c>
      <c r="D51" s="11">
        <v>8.1679999999999993</v>
      </c>
    </row>
    <row r="52" spans="1:4" x14ac:dyDescent="0.2">
      <c r="A52" s="11">
        <v>5.4629999999999992</v>
      </c>
      <c r="B52" s="15">
        <v>7.1379999999999999</v>
      </c>
      <c r="C52" s="11">
        <v>26.315999999999995</v>
      </c>
      <c r="D52" s="11">
        <v>8.1050000000000004</v>
      </c>
    </row>
    <row r="53" spans="1:4" x14ac:dyDescent="0.2">
      <c r="A53" s="11">
        <v>5.1869999999999994</v>
      </c>
      <c r="B53" s="15">
        <v>7.1220000000000017</v>
      </c>
      <c r="C53" s="11">
        <v>26.213000000000001</v>
      </c>
      <c r="D53" s="11">
        <v>8.0310000000000006</v>
      </c>
    </row>
    <row r="54" spans="1:4" x14ac:dyDescent="0.2">
      <c r="A54" s="11">
        <v>5.2469999999999999</v>
      </c>
      <c r="B54" s="15">
        <v>7.2560000000000002</v>
      </c>
      <c r="C54" s="11">
        <v>26.208999999999996</v>
      </c>
      <c r="D54" s="11">
        <v>8.0460000000000012</v>
      </c>
    </row>
    <row r="55" spans="1:4" x14ac:dyDescent="0.2">
      <c r="A55" s="11">
        <v>5.1989999999999998</v>
      </c>
      <c r="B55" s="15">
        <v>7.3639999999999999</v>
      </c>
      <c r="C55" s="11">
        <v>26.178000000000004</v>
      </c>
      <c r="D55" s="11">
        <v>8.0310000000000006</v>
      </c>
    </row>
    <row r="56" spans="1:4" x14ac:dyDescent="0.2">
      <c r="A56" s="11">
        <v>5.1959999999999997</v>
      </c>
      <c r="B56" s="15">
        <v>7.4390000000000001</v>
      </c>
      <c r="C56" s="11">
        <v>26.238</v>
      </c>
      <c r="D56" s="11">
        <v>8.0059999999999985</v>
      </c>
    </row>
    <row r="57" spans="1:4" x14ac:dyDescent="0.2">
      <c r="A57" s="11">
        <v>5.1390000000000002</v>
      </c>
      <c r="B57" s="15">
        <v>7.5050000000000008</v>
      </c>
      <c r="C57" s="11">
        <v>26.262</v>
      </c>
      <c r="D57" s="11">
        <v>8</v>
      </c>
    </row>
    <row r="58" spans="1:4" x14ac:dyDescent="0.2">
      <c r="A58" s="11">
        <v>5.2159999999999993</v>
      </c>
      <c r="B58" s="15">
        <v>7.4239999999999995</v>
      </c>
      <c r="C58" s="11">
        <v>26.203999999999997</v>
      </c>
      <c r="D58" s="11">
        <v>8.0080000000000009</v>
      </c>
    </row>
    <row r="59" spans="1:4" x14ac:dyDescent="0.2">
      <c r="A59" s="11">
        <v>5.351</v>
      </c>
      <c r="B59" s="15">
        <v>7.4309999999999992</v>
      </c>
      <c r="C59" s="11">
        <v>26.203000000000003</v>
      </c>
      <c r="D59" s="11">
        <v>8.0470000000000006</v>
      </c>
    </row>
    <row r="60" spans="1:4" x14ac:dyDescent="0.2">
      <c r="A60" s="11">
        <v>5.4799999999999995</v>
      </c>
      <c r="B60" s="15">
        <v>7.2909999999999995</v>
      </c>
      <c r="C60" s="11">
        <v>26.190000000000005</v>
      </c>
      <c r="D60" s="11">
        <v>8.0699999999999985</v>
      </c>
    </row>
    <row r="61" spans="1:4" x14ac:dyDescent="0.2">
      <c r="A61" s="11">
        <v>5.5379999999999994</v>
      </c>
      <c r="B61" s="15">
        <v>7.2260000000000009</v>
      </c>
      <c r="C61" s="11">
        <v>26.211000000000002</v>
      </c>
      <c r="D61" s="11">
        <v>8.0960000000000001</v>
      </c>
    </row>
    <row r="62" spans="1:4" x14ac:dyDescent="0.2">
      <c r="A62" s="11">
        <v>5.5969999999999995</v>
      </c>
      <c r="B62" s="15">
        <v>7.2990000000000013</v>
      </c>
      <c r="C62" s="11">
        <v>26.292000000000002</v>
      </c>
      <c r="D62" s="11">
        <v>8.1340000000000003</v>
      </c>
    </row>
    <row r="63" spans="1:4" x14ac:dyDescent="0.2">
      <c r="A63" s="11">
        <v>5.8170000000000002</v>
      </c>
      <c r="B63" s="15">
        <v>7.2859999999999996</v>
      </c>
      <c r="C63" s="11">
        <v>26.304000000000002</v>
      </c>
      <c r="D63" s="11">
        <v>8.1430000000000007</v>
      </c>
    </row>
    <row r="64" spans="1:4" x14ac:dyDescent="0.2">
      <c r="A64" s="11">
        <v>5.7909999999999995</v>
      </c>
      <c r="B64" s="15">
        <v>7.1859999999999999</v>
      </c>
      <c r="C64" s="11">
        <v>26.298999999999999</v>
      </c>
      <c r="D64" s="11">
        <v>8.1510000000000016</v>
      </c>
    </row>
    <row r="65" spans="1:4" x14ac:dyDescent="0.2">
      <c r="A65" s="11">
        <v>5.867</v>
      </c>
      <c r="B65" s="15">
        <v>7.2780000000000014</v>
      </c>
      <c r="C65" s="11">
        <v>26.368000000000002</v>
      </c>
      <c r="D65" s="11">
        <v>8.2040000000000006</v>
      </c>
    </row>
    <row r="66" spans="1:4" x14ac:dyDescent="0.2">
      <c r="A66" s="11">
        <v>5.8090000000000002</v>
      </c>
      <c r="B66" s="15">
        <v>7.2439999999999998</v>
      </c>
      <c r="C66" s="11">
        <v>26.332000000000001</v>
      </c>
      <c r="D66" s="11">
        <v>8.2560000000000002</v>
      </c>
    </row>
    <row r="67" spans="1:4" x14ac:dyDescent="0.2">
      <c r="A67" s="11">
        <v>5.8490000000000002</v>
      </c>
      <c r="B67" s="15">
        <v>7.2230000000000008</v>
      </c>
      <c r="C67" s="11">
        <v>26.356999999999999</v>
      </c>
      <c r="D67" s="11">
        <v>8.2789999999999981</v>
      </c>
    </row>
    <row r="68" spans="1:4" x14ac:dyDescent="0.2">
      <c r="A68" s="11">
        <v>5.9449999999999994</v>
      </c>
      <c r="B68" s="15">
        <v>7.3049999999999997</v>
      </c>
      <c r="C68" s="11">
        <v>26.420999999999999</v>
      </c>
      <c r="D68" s="11">
        <v>8.2949999999999999</v>
      </c>
    </row>
    <row r="69" spans="1:4" x14ac:dyDescent="0.2">
      <c r="A69" s="11">
        <v>5.6660000000000004</v>
      </c>
      <c r="B69" s="15">
        <v>7.3870000000000005</v>
      </c>
      <c r="C69" s="11">
        <v>26.451999999999998</v>
      </c>
      <c r="D69" s="11">
        <v>8.2880000000000003</v>
      </c>
    </row>
    <row r="70" spans="1:4" x14ac:dyDescent="0.2">
      <c r="A70" s="11">
        <v>5.6749999999999998</v>
      </c>
      <c r="B70" s="15">
        <v>7.42</v>
      </c>
      <c r="C70" s="11">
        <v>26.5</v>
      </c>
      <c r="D70" s="11">
        <v>8.2960000000000012</v>
      </c>
    </row>
    <row r="71" spans="1:4" x14ac:dyDescent="0.2">
      <c r="A71" s="11">
        <v>5.7189999999999994</v>
      </c>
      <c r="B71" s="15">
        <v>7.4989999999999997</v>
      </c>
      <c r="C71" s="11">
        <v>26.506999999999998</v>
      </c>
      <c r="D71" s="11">
        <v>8.3129999999999988</v>
      </c>
    </row>
    <row r="72" spans="1:4" x14ac:dyDescent="0.2">
      <c r="A72" s="11">
        <v>5.6129999999999995</v>
      </c>
      <c r="B72" s="15">
        <v>7.4769999999999994</v>
      </c>
      <c r="C72" s="11">
        <v>26.473000000000003</v>
      </c>
      <c r="D72" s="11">
        <v>8.2789999999999999</v>
      </c>
    </row>
    <row r="73" spans="1:4" x14ac:dyDescent="0.2">
      <c r="A73" s="11">
        <v>5.5759999999999996</v>
      </c>
      <c r="B73" s="15">
        <v>7.4490000000000007</v>
      </c>
      <c r="C73" s="11">
        <v>26.478000000000002</v>
      </c>
      <c r="D73" s="11">
        <v>8.2799999999999994</v>
      </c>
    </row>
    <row r="74" spans="1:4" x14ac:dyDescent="0.2">
      <c r="A74" s="11">
        <v>5.5889999999999995</v>
      </c>
      <c r="B74" s="15">
        <v>7.3929999999999989</v>
      </c>
      <c r="C74" s="11">
        <v>26.443000000000001</v>
      </c>
      <c r="D74" s="11">
        <v>8.2580000000000009</v>
      </c>
    </row>
    <row r="75" spans="1:4" x14ac:dyDescent="0.2">
      <c r="A75" s="11">
        <v>5.5190000000000001</v>
      </c>
      <c r="B75" s="15">
        <v>7.3220000000000001</v>
      </c>
      <c r="C75" s="11">
        <v>26.358000000000004</v>
      </c>
      <c r="D75" s="11">
        <v>8.23</v>
      </c>
    </row>
    <row r="76" spans="1:4" x14ac:dyDescent="0.2">
      <c r="A76" s="11">
        <v>5.5919999999999996</v>
      </c>
      <c r="B76" s="15">
        <v>7.2680000000000007</v>
      </c>
      <c r="C76" s="11">
        <v>26.386000000000003</v>
      </c>
      <c r="D76" s="11">
        <v>8.1939999999999991</v>
      </c>
    </row>
    <row r="77" spans="1:4" x14ac:dyDescent="0.2">
      <c r="A77" s="11">
        <v>5.4939999999999998</v>
      </c>
      <c r="B77" s="15">
        <v>7.2780000000000005</v>
      </c>
      <c r="C77" s="11">
        <v>26.411999999999999</v>
      </c>
      <c r="D77" s="11">
        <v>8.1810000000000009</v>
      </c>
    </row>
    <row r="78" spans="1:4" x14ac:dyDescent="0.2">
      <c r="A78" s="11">
        <v>5.5829999999999993</v>
      </c>
      <c r="B78" s="15">
        <v>7.2790000000000008</v>
      </c>
      <c r="C78" s="11">
        <v>26.376999999999999</v>
      </c>
      <c r="D78" s="11">
        <v>8.1890000000000001</v>
      </c>
    </row>
    <row r="79" spans="1:4" x14ac:dyDescent="0.2">
      <c r="A79" s="11">
        <v>5.7569999999999997</v>
      </c>
      <c r="B79" s="15">
        <v>7.3010000000000002</v>
      </c>
      <c r="C79" s="11">
        <v>26.409999999999997</v>
      </c>
      <c r="D79" s="11">
        <v>8.2390000000000008</v>
      </c>
    </row>
    <row r="80" spans="1:4" x14ac:dyDescent="0.2">
      <c r="A80" s="11">
        <v>5.8360000000000003</v>
      </c>
      <c r="B80" s="15">
        <v>7.3549999999999995</v>
      </c>
      <c r="C80" s="11">
        <v>26.425999999999995</v>
      </c>
      <c r="D80" s="11">
        <v>8.2750000000000021</v>
      </c>
    </row>
    <row r="81" spans="1:4" x14ac:dyDescent="0.2">
      <c r="A81" s="11">
        <v>5.806</v>
      </c>
      <c r="B81" s="15">
        <v>7.1790000000000003</v>
      </c>
      <c r="C81" s="11">
        <v>26.411000000000001</v>
      </c>
      <c r="D81" s="11">
        <v>8.2600000000000016</v>
      </c>
    </row>
    <row r="82" spans="1:4" x14ac:dyDescent="0.2">
      <c r="A82" s="11">
        <v>5.7140000000000004</v>
      </c>
      <c r="B82" s="15">
        <v>7.1760000000000002</v>
      </c>
      <c r="C82" s="11">
        <v>26.361000000000001</v>
      </c>
      <c r="D82" s="11">
        <v>8.2669999999999995</v>
      </c>
    </row>
    <row r="83" spans="1:4" x14ac:dyDescent="0.2">
      <c r="A83" s="11">
        <v>5.649</v>
      </c>
      <c r="B83" s="15">
        <v>7.229000000000001</v>
      </c>
      <c r="C83" s="11">
        <v>26.334000000000003</v>
      </c>
      <c r="D83" s="11">
        <v>8.2609999999999992</v>
      </c>
    </row>
    <row r="84" spans="1:4" x14ac:dyDescent="0.2">
      <c r="A84" s="11">
        <v>5.7200000000000006</v>
      </c>
      <c r="B84" s="15">
        <v>7.270999999999999</v>
      </c>
      <c r="C84" s="11">
        <v>26.390000000000004</v>
      </c>
      <c r="D84" s="11">
        <v>8.2810000000000006</v>
      </c>
    </row>
    <row r="85" spans="1:4" x14ac:dyDescent="0.2">
      <c r="A85" s="11">
        <v>5.6669999999999998</v>
      </c>
      <c r="B85" s="15">
        <v>7.2660000000000009</v>
      </c>
      <c r="C85" s="11">
        <v>26.457000000000001</v>
      </c>
      <c r="D85" s="11">
        <v>8.2949999999999982</v>
      </c>
    </row>
    <row r="86" spans="1:4" x14ac:dyDescent="0.2">
      <c r="A86" s="11">
        <v>5.7990000000000004</v>
      </c>
      <c r="B86" s="15">
        <v>7.3130000000000006</v>
      </c>
      <c r="C86" s="11">
        <v>26.457000000000004</v>
      </c>
      <c r="D86" s="11">
        <v>8.3339999999999996</v>
      </c>
    </row>
    <row r="87" spans="1:4" x14ac:dyDescent="0.2">
      <c r="A87" s="11">
        <v>5.9670000000000005</v>
      </c>
      <c r="B87" s="15">
        <v>7.2359999999999989</v>
      </c>
      <c r="C87" s="11">
        <v>26.445999999999998</v>
      </c>
      <c r="D87" s="11">
        <v>8.3580000000000005</v>
      </c>
    </row>
    <row r="88" spans="1:4" x14ac:dyDescent="0.2">
      <c r="A88" s="11">
        <v>5.8480000000000008</v>
      </c>
      <c r="B88" s="15">
        <v>7.319</v>
      </c>
      <c r="C88" s="11">
        <v>26.490000000000002</v>
      </c>
      <c r="D88" s="11">
        <v>8.370000000000001</v>
      </c>
    </row>
    <row r="89" spans="1:4" x14ac:dyDescent="0.2">
      <c r="A89" s="11">
        <v>5.7750000000000004</v>
      </c>
      <c r="B89" s="15">
        <v>7.2730000000000006</v>
      </c>
      <c r="C89" s="11">
        <v>26.517999999999994</v>
      </c>
      <c r="D89" s="11">
        <v>8.3620000000000001</v>
      </c>
    </row>
    <row r="90" spans="1:4" x14ac:dyDescent="0.2">
      <c r="A90" s="11">
        <v>5.7380000000000004</v>
      </c>
      <c r="B90" s="15">
        <v>7.2860000000000014</v>
      </c>
      <c r="C90" s="11">
        <v>26.496999999999996</v>
      </c>
      <c r="D90" s="11">
        <v>8.3560000000000016</v>
      </c>
    </row>
    <row r="91" spans="1:4" x14ac:dyDescent="0.2">
      <c r="A91" s="11">
        <v>5.5830000000000002</v>
      </c>
      <c r="B91" s="15">
        <v>7.535000000000001</v>
      </c>
      <c r="C91" s="11">
        <v>26.567999999999994</v>
      </c>
      <c r="D91" s="11">
        <v>8.4060000000000024</v>
      </c>
    </row>
    <row r="92" spans="1:4" x14ac:dyDescent="0.2">
      <c r="A92" s="11">
        <v>5.8020000000000005</v>
      </c>
      <c r="B92" s="15">
        <v>7.5400000000000009</v>
      </c>
      <c r="C92" s="11">
        <v>26.643000000000001</v>
      </c>
      <c r="D92" s="11">
        <v>8.4559999999999995</v>
      </c>
    </row>
    <row r="93" spans="1:4" x14ac:dyDescent="0.2">
      <c r="A93" s="11">
        <v>5.8310000000000013</v>
      </c>
      <c r="B93" s="15">
        <v>7.5409999999999995</v>
      </c>
      <c r="C93" s="11">
        <v>26.691000000000003</v>
      </c>
      <c r="D93" s="11">
        <v>8.5059999999999985</v>
      </c>
    </row>
    <row r="94" spans="1:4" x14ac:dyDescent="0.2">
      <c r="A94" s="11">
        <v>5.7240000000000002</v>
      </c>
      <c r="B94" s="15">
        <v>7.5429999999999993</v>
      </c>
      <c r="C94" s="11">
        <v>26.683</v>
      </c>
      <c r="D94" s="11">
        <v>8.4919999999999991</v>
      </c>
    </row>
    <row r="95" spans="1:4" x14ac:dyDescent="0.2">
      <c r="A95" s="11">
        <v>5.8439999999999994</v>
      </c>
      <c r="B95" s="15">
        <v>7.5469999999999997</v>
      </c>
      <c r="C95" s="11">
        <v>26.701000000000001</v>
      </c>
      <c r="D95" s="11">
        <v>8.5189999999999984</v>
      </c>
    </row>
    <row r="96" spans="1:4" x14ac:dyDescent="0.2">
      <c r="A96" s="11">
        <v>5.8250000000000002</v>
      </c>
      <c r="B96" s="15">
        <v>7.6269999999999998</v>
      </c>
      <c r="C96" s="11">
        <v>26.733999999999998</v>
      </c>
      <c r="D96" s="11">
        <v>8.5339999999999989</v>
      </c>
    </row>
    <row r="97" spans="1:4" x14ac:dyDescent="0.2">
      <c r="A97" s="11">
        <v>5.8369999999999997</v>
      </c>
      <c r="B97" s="15">
        <v>7.6980000000000004</v>
      </c>
      <c r="C97" s="11">
        <v>26.756999999999998</v>
      </c>
      <c r="D97" s="11">
        <v>8.5639999999999983</v>
      </c>
    </row>
    <row r="98" spans="1:4" x14ac:dyDescent="0.2">
      <c r="A98" s="11">
        <v>5.9539999999999988</v>
      </c>
      <c r="B98" s="15">
        <v>7.6220000000000017</v>
      </c>
      <c r="C98" s="11">
        <v>26.735999999999997</v>
      </c>
      <c r="D98" s="11">
        <v>8.5560000000000009</v>
      </c>
    </row>
    <row r="99" spans="1:4" x14ac:dyDescent="0.2">
      <c r="A99" s="11">
        <v>6.0119999999999987</v>
      </c>
      <c r="B99" s="15">
        <v>7.7799999999999985</v>
      </c>
      <c r="C99" s="11">
        <v>26.691000000000003</v>
      </c>
      <c r="D99" s="11">
        <v>8.5680000000000014</v>
      </c>
    </row>
    <row r="100" spans="1:4" x14ac:dyDescent="0.2">
      <c r="A100" s="11">
        <v>6.0089999999999995</v>
      </c>
      <c r="B100" s="15">
        <v>7.6869999999999994</v>
      </c>
      <c r="C100" s="11">
        <v>26.669999999999998</v>
      </c>
      <c r="D100" s="11">
        <v>8.5670000000000002</v>
      </c>
    </row>
    <row r="101" spans="1:4" x14ac:dyDescent="0.2">
      <c r="A101" s="11">
        <v>6.129999999999999</v>
      </c>
      <c r="B101" s="15">
        <v>7.5820000000000007</v>
      </c>
      <c r="C101" s="11">
        <v>26.65</v>
      </c>
      <c r="D101" s="11">
        <v>8.5489999999999995</v>
      </c>
    </row>
    <row r="102" spans="1:4" x14ac:dyDescent="0.2">
      <c r="A102" s="11">
        <v>6.1519999999999992</v>
      </c>
      <c r="B102" s="15">
        <v>7.5909999999999993</v>
      </c>
      <c r="C102" s="11">
        <v>26.657</v>
      </c>
      <c r="D102" s="11">
        <v>8.5670000000000002</v>
      </c>
    </row>
    <row r="103" spans="1:4" x14ac:dyDescent="0.2">
      <c r="A103" s="11">
        <v>6.2569999999999997</v>
      </c>
      <c r="B103" s="15">
        <v>7.617</v>
      </c>
      <c r="C103" s="11">
        <v>26.645</v>
      </c>
      <c r="D103" s="11">
        <v>8.59</v>
      </c>
    </row>
    <row r="104" spans="1:4" x14ac:dyDescent="0.2">
      <c r="A104" s="11">
        <v>6.3239999999999998</v>
      </c>
      <c r="B104" s="15">
        <v>7.7460000000000004</v>
      </c>
      <c r="C104" s="11">
        <v>26.649000000000001</v>
      </c>
      <c r="D104" s="11">
        <v>8.6420000000000012</v>
      </c>
    </row>
    <row r="105" spans="1:4" x14ac:dyDescent="0.2">
      <c r="A105" s="11">
        <v>6.1859999999999999</v>
      </c>
      <c r="B105" s="15">
        <v>7.903999999999999</v>
      </c>
      <c r="C105" s="11">
        <v>26.681999999999999</v>
      </c>
      <c r="D105" s="11">
        <v>8.6550000000000011</v>
      </c>
    </row>
    <row r="106" spans="1:4" x14ac:dyDescent="0.2">
      <c r="A106" s="11">
        <v>6.0979999999999999</v>
      </c>
      <c r="B106" s="15">
        <v>7.9869999999999992</v>
      </c>
      <c r="C106" s="11">
        <v>26.720999999999997</v>
      </c>
      <c r="D106" s="11">
        <v>8.66</v>
      </c>
    </row>
    <row r="107" spans="1:4" x14ac:dyDescent="0.2">
      <c r="A107" s="11">
        <v>6.0620000000000003</v>
      </c>
      <c r="B107" s="15">
        <v>8.0599999999999987</v>
      </c>
      <c r="C107" s="11">
        <v>26.756</v>
      </c>
      <c r="D107" s="11">
        <v>8.661999999999999</v>
      </c>
    </row>
    <row r="108" spans="1:4" x14ac:dyDescent="0.2">
      <c r="A108" s="11">
        <v>5.915</v>
      </c>
      <c r="B108" s="15">
        <v>8.1050000000000004</v>
      </c>
      <c r="C108" s="11">
        <v>26.786999999999999</v>
      </c>
      <c r="D108" s="11">
        <v>8.7040000000000006</v>
      </c>
    </row>
    <row r="109" spans="1:4" x14ac:dyDescent="0.2">
      <c r="A109" s="11">
        <v>6.02</v>
      </c>
      <c r="B109" s="15">
        <v>7.9850000000000012</v>
      </c>
      <c r="C109" s="11">
        <v>26.816999999999997</v>
      </c>
      <c r="D109" s="11">
        <v>8.7259999999999991</v>
      </c>
    </row>
    <row r="110" spans="1:4" x14ac:dyDescent="0.2">
      <c r="A110" s="11">
        <v>6.0499999999999989</v>
      </c>
      <c r="B110" s="15">
        <v>8.0090000000000003</v>
      </c>
      <c r="C110" s="11">
        <v>26.839000000000006</v>
      </c>
      <c r="D110" s="11">
        <v>8.7319999999999993</v>
      </c>
    </row>
    <row r="111" spans="1:4" x14ac:dyDescent="0.2">
      <c r="A111" s="11">
        <v>6.1849999999999996</v>
      </c>
      <c r="B111" s="15">
        <v>7.980999999999999</v>
      </c>
      <c r="C111" s="11">
        <v>26.837</v>
      </c>
      <c r="D111" s="11">
        <v>8.7449999999999992</v>
      </c>
    </row>
    <row r="112" spans="1:4" x14ac:dyDescent="0.2">
      <c r="A112" s="11">
        <v>6.1709999999999994</v>
      </c>
      <c r="B112" s="15">
        <v>8.0449999999999999</v>
      </c>
      <c r="C112" s="11">
        <v>26.855</v>
      </c>
      <c r="D112" s="11">
        <v>8.754999999999999</v>
      </c>
    </row>
    <row r="113" spans="1:4" x14ac:dyDescent="0.2">
      <c r="A113" s="11">
        <v>6.1180000000000003</v>
      </c>
      <c r="B113" s="15">
        <v>7.9009999999999989</v>
      </c>
      <c r="C113" s="11">
        <v>26.913000000000004</v>
      </c>
      <c r="D113" s="11">
        <v>8.743999999999998</v>
      </c>
    </row>
    <row r="114" spans="1:4" x14ac:dyDescent="0.2">
      <c r="A114" s="11">
        <v>6.2350000000000003</v>
      </c>
      <c r="B114" s="15">
        <v>7.7809999999999988</v>
      </c>
      <c r="C114" s="11">
        <v>26.901</v>
      </c>
      <c r="D114" s="11">
        <v>8.7270000000000003</v>
      </c>
    </row>
    <row r="115" spans="1:4" x14ac:dyDescent="0.2">
      <c r="A115" s="11">
        <v>6.2930000000000001</v>
      </c>
      <c r="B115" s="15">
        <v>7.577</v>
      </c>
      <c r="C115" s="11">
        <v>26.815000000000005</v>
      </c>
      <c r="D115" s="11">
        <v>8.6880000000000006</v>
      </c>
    </row>
    <row r="116" spans="1:4" x14ac:dyDescent="0.2">
      <c r="A116" s="11">
        <v>6.2509999999999994</v>
      </c>
      <c r="B116" s="15">
        <v>7.4269999999999996</v>
      </c>
      <c r="C116" s="11">
        <v>26.755000000000003</v>
      </c>
      <c r="D116" s="11">
        <v>8.6740000000000013</v>
      </c>
    </row>
    <row r="117" spans="1:4" x14ac:dyDescent="0.2">
      <c r="A117" s="11">
        <v>6.3259999999999996</v>
      </c>
      <c r="B117" s="15">
        <v>7.3730000000000002</v>
      </c>
      <c r="C117" s="11">
        <v>26.732999999999997</v>
      </c>
      <c r="D117" s="11">
        <v>8.6650000000000009</v>
      </c>
    </row>
    <row r="118" spans="1:4" x14ac:dyDescent="0.2">
      <c r="A118" s="11">
        <v>6.5579999999999998</v>
      </c>
      <c r="B118" s="15">
        <v>7.4329999999999998</v>
      </c>
      <c r="C118" s="11">
        <v>26.758999999999997</v>
      </c>
      <c r="D118" s="11">
        <v>8.6760000000000002</v>
      </c>
    </row>
    <row r="119" spans="1:4" x14ac:dyDescent="0.2">
      <c r="A119" s="11">
        <v>6.5329999999999995</v>
      </c>
      <c r="B119" s="15">
        <v>7.3529999999999998</v>
      </c>
      <c r="C119" s="11">
        <v>26.758999999999997</v>
      </c>
      <c r="D119" s="11">
        <v>8.647000000000002</v>
      </c>
    </row>
    <row r="120" spans="1:4" x14ac:dyDescent="0.2">
      <c r="A120" s="11">
        <v>6.6399999999999988</v>
      </c>
      <c r="B120" s="15">
        <v>7.205000000000001</v>
      </c>
      <c r="C120" s="11">
        <v>26.755000000000003</v>
      </c>
      <c r="D120" s="11">
        <v>8.6519999999999992</v>
      </c>
    </row>
    <row r="121" spans="1:4" x14ac:dyDescent="0.2">
      <c r="A121" s="11">
        <v>6.5250000000000004</v>
      </c>
      <c r="B121" s="15">
        <v>7.1840000000000002</v>
      </c>
      <c r="C121" s="11">
        <v>26.743000000000002</v>
      </c>
      <c r="D121" s="11">
        <v>8.6119999999999983</v>
      </c>
    </row>
    <row r="122" spans="1:4" x14ac:dyDescent="0.2">
      <c r="A122" s="11">
        <v>6.5489999999999995</v>
      </c>
      <c r="B122" s="15">
        <v>7.133</v>
      </c>
      <c r="C122" s="11">
        <v>26.732000000000006</v>
      </c>
      <c r="D122" s="11">
        <v>8.6050000000000004</v>
      </c>
    </row>
    <row r="123" spans="1:4" x14ac:dyDescent="0.2">
      <c r="A123" s="11">
        <v>6.4730000000000008</v>
      </c>
      <c r="B123" s="15">
        <v>7.3929999999999989</v>
      </c>
      <c r="C123" s="11">
        <v>26.719000000000001</v>
      </c>
      <c r="D123" s="11">
        <v>8.6070000000000011</v>
      </c>
    </row>
    <row r="124" spans="1:4" x14ac:dyDescent="0.2">
      <c r="A124" s="11">
        <v>6.3819999999999997</v>
      </c>
      <c r="B124" s="15">
        <v>7.4380000000000006</v>
      </c>
      <c r="C124" s="11">
        <v>26.756</v>
      </c>
      <c r="D124" s="11">
        <v>8.6210000000000004</v>
      </c>
    </row>
    <row r="125" spans="1:4" x14ac:dyDescent="0.2">
      <c r="A125" s="11">
        <v>6.4079999999999995</v>
      </c>
      <c r="B125" s="15">
        <v>7.5120000000000005</v>
      </c>
      <c r="C125" s="11">
        <v>26.828000000000003</v>
      </c>
      <c r="D125" s="11">
        <v>8.6419999999999995</v>
      </c>
    </row>
    <row r="126" spans="1:4" x14ac:dyDescent="0.2">
      <c r="A126" s="11">
        <v>6.427999999999999</v>
      </c>
      <c r="B126" s="15">
        <v>7.5910000000000011</v>
      </c>
      <c r="C126" s="11">
        <v>26.859999999999996</v>
      </c>
      <c r="D126" s="11">
        <v>8.6590000000000007</v>
      </c>
    </row>
    <row r="127" spans="1:4" x14ac:dyDescent="0.2">
      <c r="A127" s="11">
        <v>6.3159999999999998</v>
      </c>
      <c r="B127" s="15">
        <v>7.6009999999999991</v>
      </c>
      <c r="C127" s="11">
        <v>26.835000000000001</v>
      </c>
      <c r="D127" s="11">
        <v>8.67</v>
      </c>
    </row>
    <row r="128" spans="1:4" x14ac:dyDescent="0.2">
      <c r="A128" s="11">
        <v>6.1140000000000008</v>
      </c>
      <c r="B128" s="15">
        <v>7.5809999999999986</v>
      </c>
      <c r="C128" s="11">
        <v>26.794</v>
      </c>
      <c r="D128" s="11">
        <v>8.6690000000000005</v>
      </c>
    </row>
    <row r="129" spans="1:4" x14ac:dyDescent="0.2">
      <c r="A129" s="11">
        <v>6.1400000000000006</v>
      </c>
      <c r="B129" s="15">
        <v>7.56</v>
      </c>
      <c r="C129" s="11">
        <v>26.814999999999998</v>
      </c>
      <c r="D129" s="11">
        <v>8.6539999999999999</v>
      </c>
    </row>
    <row r="130" spans="1:4" x14ac:dyDescent="0.2">
      <c r="A130" s="11">
        <v>6.0019999999999998</v>
      </c>
      <c r="B130" s="15">
        <v>7.7419999999999991</v>
      </c>
      <c r="C130" s="11">
        <v>26.843</v>
      </c>
      <c r="D130" s="11">
        <v>8.6440000000000001</v>
      </c>
    </row>
    <row r="131" spans="1:4" x14ac:dyDescent="0.2">
      <c r="A131" s="11">
        <v>6.0299999999999994</v>
      </c>
      <c r="B131" s="15">
        <v>7.8119999999999976</v>
      </c>
      <c r="C131" s="11">
        <v>26.854000000000003</v>
      </c>
      <c r="D131" s="11">
        <v>8.6759999999999984</v>
      </c>
    </row>
    <row r="132" spans="1:4" x14ac:dyDescent="0.2">
      <c r="A132" s="11">
        <v>5.9540000000000006</v>
      </c>
      <c r="B132" s="15">
        <v>7.8979999999999979</v>
      </c>
      <c r="C132" s="11">
        <v>26.855</v>
      </c>
      <c r="D132" s="11">
        <v>8.6729999999999983</v>
      </c>
    </row>
    <row r="133" spans="1:4" x14ac:dyDescent="0.2">
      <c r="A133" s="11">
        <v>6.0030000000000001</v>
      </c>
      <c r="B133" s="15">
        <v>7.7430000000000003</v>
      </c>
      <c r="C133" s="11">
        <v>26.839999999999996</v>
      </c>
      <c r="D133" s="11">
        <v>8.6479999999999997</v>
      </c>
    </row>
    <row r="134" spans="1:4" x14ac:dyDescent="0.2">
      <c r="A134" s="11">
        <v>5.9659999999999993</v>
      </c>
      <c r="B134" s="15">
        <v>7.7440000000000015</v>
      </c>
      <c r="C134" s="11">
        <v>26.861999999999995</v>
      </c>
      <c r="D134" s="11">
        <v>8.6349999999999998</v>
      </c>
    </row>
    <row r="135" spans="1:4" x14ac:dyDescent="0.2">
      <c r="A135" s="11">
        <v>5.9740000000000011</v>
      </c>
      <c r="B135" s="15">
        <v>7.7480000000000002</v>
      </c>
      <c r="C135" s="11">
        <v>26.838999999999999</v>
      </c>
      <c r="D135" s="11">
        <v>8.6470000000000002</v>
      </c>
    </row>
    <row r="136" spans="1:4" x14ac:dyDescent="0.2">
      <c r="A136" s="11">
        <v>5.9649999999999999</v>
      </c>
      <c r="B136" s="15">
        <v>7.645999999999999</v>
      </c>
      <c r="C136" s="11">
        <v>26.803999999999995</v>
      </c>
      <c r="D136" s="11">
        <v>8.6269999999999989</v>
      </c>
    </row>
    <row r="137" spans="1:4" x14ac:dyDescent="0.2">
      <c r="A137" s="11">
        <v>5.8979999999999997</v>
      </c>
      <c r="B137" s="15">
        <v>7.5890000000000004</v>
      </c>
      <c r="C137" s="11">
        <v>26.831</v>
      </c>
      <c r="D137" s="11">
        <v>8.6019999999999985</v>
      </c>
    </row>
    <row r="138" spans="1:4" x14ac:dyDescent="0.2">
      <c r="A138" s="11">
        <v>6.0720000000000001</v>
      </c>
      <c r="B138" s="15">
        <v>7.556</v>
      </c>
      <c r="C138" s="11">
        <v>26.867000000000001</v>
      </c>
      <c r="D138" s="11">
        <v>8.6109999999999989</v>
      </c>
    </row>
    <row r="139" spans="1:4" x14ac:dyDescent="0.2">
      <c r="A139" s="11">
        <v>6.0229999999999997</v>
      </c>
      <c r="B139" s="15">
        <v>7.6450000000000005</v>
      </c>
      <c r="C139" s="11">
        <v>26.829000000000001</v>
      </c>
      <c r="D139" s="11">
        <v>8.6170000000000009</v>
      </c>
    </row>
    <row r="140" spans="1:4" x14ac:dyDescent="0.2">
      <c r="A140" s="11">
        <v>6.1389999999999993</v>
      </c>
      <c r="B140" s="15">
        <v>7.5629999999999997</v>
      </c>
      <c r="C140" s="11">
        <v>26.826000000000001</v>
      </c>
      <c r="D140" s="11">
        <v>8.6379999999999981</v>
      </c>
    </row>
    <row r="141" spans="1:4" x14ac:dyDescent="0.2">
      <c r="A141" s="11">
        <v>6.0830000000000002</v>
      </c>
      <c r="B141" s="15">
        <v>7.520999999999999</v>
      </c>
      <c r="C141" s="11">
        <v>26.833999999999996</v>
      </c>
      <c r="D141" s="11">
        <v>8.6129999999999978</v>
      </c>
    </row>
    <row r="142" spans="1:4" x14ac:dyDescent="0.2">
      <c r="A142" s="11">
        <v>6.1359999999999992</v>
      </c>
      <c r="B142" s="15">
        <v>7.4459999999999997</v>
      </c>
      <c r="C142" s="11">
        <v>26.855</v>
      </c>
      <c r="D142" s="11">
        <v>8.6279999999999966</v>
      </c>
    </row>
    <row r="143" spans="1:4" x14ac:dyDescent="0.2">
      <c r="A143" s="11">
        <v>6.0490000000000004</v>
      </c>
      <c r="B143" s="15">
        <v>7.4510000000000005</v>
      </c>
      <c r="C143" s="11">
        <v>26.864999999999998</v>
      </c>
      <c r="D143" s="11">
        <v>8.6449999999999996</v>
      </c>
    </row>
    <row r="144" spans="1:4" x14ac:dyDescent="0.2">
      <c r="A144" s="11">
        <v>6.0359999999999996</v>
      </c>
      <c r="B144" s="15">
        <v>7.4879999999999995</v>
      </c>
      <c r="C144" s="11">
        <v>26.842000000000002</v>
      </c>
      <c r="D144" s="11">
        <v>8.6579999999999995</v>
      </c>
    </row>
    <row r="145" spans="1:4" x14ac:dyDescent="0.2">
      <c r="A145" s="11">
        <v>5.9859999999999998</v>
      </c>
      <c r="B145" s="15">
        <v>7.508</v>
      </c>
      <c r="C145" s="11">
        <v>26.893000000000001</v>
      </c>
      <c r="D145" s="11">
        <v>8.6860000000000017</v>
      </c>
    </row>
    <row r="146" spans="1:4" x14ac:dyDescent="0.2">
      <c r="A146" s="11">
        <v>5.964999999999999</v>
      </c>
      <c r="B146" s="15">
        <v>7.6210000000000004</v>
      </c>
      <c r="C146" s="11">
        <v>26.928999999999995</v>
      </c>
      <c r="D146" s="11">
        <v>8.7430000000000003</v>
      </c>
    </row>
    <row r="147" spans="1:4" x14ac:dyDescent="0.2">
      <c r="A147" s="11">
        <v>6.0469999999999988</v>
      </c>
      <c r="B147" s="15">
        <v>7.6470000000000002</v>
      </c>
      <c r="C147" s="11">
        <v>26.951000000000001</v>
      </c>
      <c r="D147" s="11">
        <v>8.7570000000000014</v>
      </c>
    </row>
    <row r="148" spans="1:4" x14ac:dyDescent="0.2">
      <c r="A148" s="11">
        <v>6.0020000000000007</v>
      </c>
      <c r="B148" s="15">
        <v>7.6829999999999998</v>
      </c>
      <c r="C148" s="11">
        <v>26.986999999999995</v>
      </c>
      <c r="D148" s="11">
        <v>8.7650000000000006</v>
      </c>
    </row>
    <row r="149" spans="1:4" x14ac:dyDescent="0.2">
      <c r="A149" s="11">
        <v>6.0430000000000001</v>
      </c>
      <c r="B149" s="15">
        <v>7.652000000000001</v>
      </c>
      <c r="C149" s="11">
        <v>27.022000000000002</v>
      </c>
      <c r="D149" s="11">
        <v>8.7870000000000008</v>
      </c>
    </row>
    <row r="150" spans="1:4" x14ac:dyDescent="0.2">
      <c r="A150" s="11">
        <v>5.9809999999999999</v>
      </c>
      <c r="B150" s="15">
        <v>7.6139999999999999</v>
      </c>
      <c r="C150" s="11">
        <v>27.024000000000001</v>
      </c>
      <c r="D150" s="11">
        <v>8.7789999999999999</v>
      </c>
    </row>
    <row r="151" spans="1:4" x14ac:dyDescent="0.2">
      <c r="A151" s="11">
        <v>6.0900000000000007</v>
      </c>
      <c r="B151" s="15">
        <v>7.6929999999999996</v>
      </c>
      <c r="C151" s="11">
        <v>27.032</v>
      </c>
      <c r="D151" s="11">
        <v>8.827</v>
      </c>
    </row>
    <row r="152" spans="1:4" x14ac:dyDescent="0.2">
      <c r="A152" s="11">
        <v>6.2170000000000005</v>
      </c>
      <c r="B152" s="15">
        <v>7.7970000000000015</v>
      </c>
      <c r="C152" s="11">
        <v>27.067</v>
      </c>
      <c r="D152" s="11">
        <v>8.8409999999999993</v>
      </c>
    </row>
    <row r="153" spans="1:4" x14ac:dyDescent="0.2">
      <c r="A153" s="11">
        <v>6.3490000000000011</v>
      </c>
      <c r="B153" s="15">
        <v>7.8289999999999988</v>
      </c>
      <c r="C153" s="11">
        <v>27.098000000000003</v>
      </c>
      <c r="D153" s="11">
        <v>8.8919999999999995</v>
      </c>
    </row>
    <row r="154" spans="1:4" x14ac:dyDescent="0.2">
      <c r="A154" s="11">
        <v>6.3290000000000015</v>
      </c>
      <c r="B154" s="15">
        <v>7.8280000000000003</v>
      </c>
      <c r="C154" s="11">
        <v>27.104000000000003</v>
      </c>
      <c r="D154" s="11">
        <v>8.9109999999999996</v>
      </c>
    </row>
    <row r="155" spans="1:4" x14ac:dyDescent="0.2">
      <c r="A155" s="11">
        <v>6.5220000000000002</v>
      </c>
      <c r="B155" s="15">
        <v>7.8620000000000001</v>
      </c>
      <c r="C155" s="11">
        <v>27.106000000000005</v>
      </c>
      <c r="D155" s="11">
        <v>8.9359999999999999</v>
      </c>
    </row>
    <row r="156" spans="1:4" x14ac:dyDescent="0.2">
      <c r="A156" s="11">
        <v>6.6609999999999996</v>
      </c>
      <c r="B156" s="15">
        <v>7.859</v>
      </c>
      <c r="C156" s="11">
        <v>27.131</v>
      </c>
      <c r="D156" s="11">
        <v>8.9370000000000012</v>
      </c>
    </row>
    <row r="157" spans="1:4" x14ac:dyDescent="0.2">
      <c r="A157" s="11">
        <v>6.6360000000000001</v>
      </c>
      <c r="B157" s="15">
        <v>8.027000000000001</v>
      </c>
      <c r="C157" s="11">
        <v>27.139999999999997</v>
      </c>
      <c r="D157" s="11">
        <v>8.9570000000000025</v>
      </c>
    </row>
    <row r="158" spans="1:4" x14ac:dyDescent="0.2">
      <c r="A158" s="11">
        <v>6.5449999999999999</v>
      </c>
      <c r="B158" s="15">
        <v>8.0009999999999994</v>
      </c>
      <c r="C158" s="11">
        <v>27.105</v>
      </c>
      <c r="D158" s="11">
        <v>8.9410000000000025</v>
      </c>
    </row>
    <row r="159" spans="1:4" x14ac:dyDescent="0.2">
      <c r="A159" s="11">
        <v>6.4979999999999993</v>
      </c>
      <c r="B159" s="15">
        <v>8.0949999999999989</v>
      </c>
      <c r="C159" s="11">
        <v>27.164000000000005</v>
      </c>
      <c r="D159" s="11">
        <v>8.9760000000000026</v>
      </c>
    </row>
    <row r="160" spans="1:4" x14ac:dyDescent="0.2">
      <c r="A160" s="11">
        <v>6.5229999999999988</v>
      </c>
      <c r="B160" s="15">
        <v>8.2860000000000014</v>
      </c>
      <c r="C160" s="11">
        <v>27.224</v>
      </c>
      <c r="D160" s="11">
        <v>9.0449999999999982</v>
      </c>
    </row>
    <row r="161" spans="1:4" x14ac:dyDescent="0.2">
      <c r="A161" s="11">
        <v>6.4480000000000004</v>
      </c>
      <c r="B161" s="15">
        <v>8.2220000000000013</v>
      </c>
      <c r="C161" s="11">
        <v>27.233000000000004</v>
      </c>
      <c r="D161" s="11">
        <v>9.0659999999999989</v>
      </c>
    </row>
    <row r="162" spans="1:4" x14ac:dyDescent="0.2">
      <c r="A162" s="11">
        <v>6.3020000000000014</v>
      </c>
      <c r="B162" s="15">
        <v>8.1959999999999997</v>
      </c>
      <c r="C162" s="11">
        <v>27.270999999999997</v>
      </c>
      <c r="D162" s="11">
        <v>9.0869999999999997</v>
      </c>
    </row>
    <row r="163" spans="1:4" x14ac:dyDescent="0.2">
      <c r="A163" s="11">
        <v>6.5</v>
      </c>
      <c r="B163" s="15">
        <v>8.2560000000000002</v>
      </c>
      <c r="C163" s="11">
        <v>27.321999999999996</v>
      </c>
      <c r="D163" s="11">
        <v>9.1189999999999998</v>
      </c>
    </row>
    <row r="164" spans="1:4" x14ac:dyDescent="0.2">
      <c r="A164" s="11">
        <v>6.705000000000001</v>
      </c>
      <c r="B164" s="15">
        <v>8.2480000000000011</v>
      </c>
      <c r="C164" s="11">
        <v>27.337</v>
      </c>
      <c r="D164" s="11">
        <v>9.1560000000000006</v>
      </c>
    </row>
    <row r="165" spans="1:4" x14ac:dyDescent="0.2">
      <c r="A165" s="11">
        <v>6.6310000000000002</v>
      </c>
      <c r="B165" s="15">
        <v>8.2110000000000003</v>
      </c>
      <c r="C165" s="11">
        <v>27.305</v>
      </c>
      <c r="D165" s="11">
        <v>9.1529999999999987</v>
      </c>
    </row>
    <row r="166" spans="1:4" x14ac:dyDescent="0.2">
      <c r="A166" s="11">
        <v>6.6519999999999992</v>
      </c>
      <c r="B166" s="15">
        <v>8.1810000000000009</v>
      </c>
      <c r="C166" s="11">
        <v>27.308000000000003</v>
      </c>
      <c r="D166" s="11">
        <v>9.1760000000000002</v>
      </c>
    </row>
    <row r="167" spans="1:4" x14ac:dyDescent="0.2">
      <c r="A167" s="11">
        <v>6.8209999999999997</v>
      </c>
      <c r="B167" s="15">
        <v>8.0810000000000013</v>
      </c>
      <c r="C167" s="11">
        <v>27.334000000000003</v>
      </c>
      <c r="D167" s="11">
        <v>9.2490000000000006</v>
      </c>
    </row>
    <row r="168" spans="1:4" x14ac:dyDescent="0.2">
      <c r="A168" s="11">
        <v>6.8360000000000003</v>
      </c>
      <c r="B168" s="15">
        <v>8.1869999999999994</v>
      </c>
      <c r="C168" s="11">
        <v>27.393999999999998</v>
      </c>
      <c r="D168" s="11">
        <v>9.3149999999999977</v>
      </c>
    </row>
    <row r="169" spans="1:4" x14ac:dyDescent="0.2">
      <c r="A169" s="11">
        <v>6.8810000000000002</v>
      </c>
      <c r="B169" s="15">
        <v>8.2560000000000002</v>
      </c>
      <c r="C169" s="11">
        <v>27.393000000000001</v>
      </c>
      <c r="D169" s="11">
        <v>9.3429999999999982</v>
      </c>
    </row>
    <row r="170" spans="1:4" x14ac:dyDescent="0.2">
      <c r="A170" s="11">
        <v>6.964999999999999</v>
      </c>
      <c r="B170" s="15">
        <v>8.2509999999999994</v>
      </c>
      <c r="C170" s="11">
        <v>27.387</v>
      </c>
      <c r="D170" s="11">
        <v>9.3779999999999983</v>
      </c>
    </row>
    <row r="171" spans="1:4" x14ac:dyDescent="0.2">
      <c r="A171" s="11">
        <v>7.1689999999999996</v>
      </c>
      <c r="B171" s="15">
        <v>8.3390000000000004</v>
      </c>
      <c r="C171" s="11">
        <v>27.447000000000003</v>
      </c>
      <c r="D171" s="11">
        <v>9.4269999999999996</v>
      </c>
    </row>
    <row r="172" spans="1:4" x14ac:dyDescent="0.2">
      <c r="A172" s="11">
        <v>7.2759999999999989</v>
      </c>
      <c r="B172" s="15">
        <v>8.3020000000000014</v>
      </c>
      <c r="C172" s="11">
        <v>27.428000000000004</v>
      </c>
      <c r="D172" s="11">
        <v>9.48</v>
      </c>
    </row>
    <row r="173" spans="1:4" x14ac:dyDescent="0.2">
      <c r="A173" s="11">
        <v>7.08</v>
      </c>
      <c r="B173" s="15">
        <v>8.1889999999999983</v>
      </c>
      <c r="C173" s="11">
        <v>27.365000000000002</v>
      </c>
      <c r="D173" s="11">
        <v>9.4710000000000001</v>
      </c>
    </row>
    <row r="174" spans="1:4" x14ac:dyDescent="0.2">
      <c r="A174" s="11">
        <v>6.9329999999999998</v>
      </c>
      <c r="B174" s="15">
        <v>8.2119999999999997</v>
      </c>
      <c r="C174" s="11">
        <v>27.395000000000003</v>
      </c>
      <c r="D174" s="11">
        <v>9.4930000000000021</v>
      </c>
    </row>
    <row r="175" spans="1:4" x14ac:dyDescent="0.2">
      <c r="A175" s="11">
        <v>7.0429999999999993</v>
      </c>
      <c r="B175" s="15">
        <v>8.2649999999999988</v>
      </c>
      <c r="C175" s="11">
        <v>27.408000000000005</v>
      </c>
      <c r="D175" s="11">
        <v>9.543000000000001</v>
      </c>
    </row>
    <row r="176" spans="1:4" x14ac:dyDescent="0.2">
      <c r="A176" s="11">
        <v>6.9969999999999999</v>
      </c>
      <c r="B176" s="15">
        <v>8.2099999999999991</v>
      </c>
      <c r="C176" s="11">
        <v>27.398000000000003</v>
      </c>
      <c r="D176" s="11">
        <v>9.5540000000000003</v>
      </c>
    </row>
    <row r="177" spans="1:4" x14ac:dyDescent="0.2">
      <c r="A177" s="11">
        <v>7.1149999999999993</v>
      </c>
      <c r="B177" s="15">
        <v>8.2149999999999999</v>
      </c>
      <c r="C177" s="11">
        <v>27.398000000000003</v>
      </c>
      <c r="D177" s="11">
        <v>9.548</v>
      </c>
    </row>
    <row r="178" spans="1:4" x14ac:dyDescent="0.2">
      <c r="A178" s="11">
        <v>7.359</v>
      </c>
      <c r="B178" s="15">
        <v>8.3360000000000003</v>
      </c>
      <c r="C178" s="11">
        <v>27.377000000000002</v>
      </c>
      <c r="D178" s="11">
        <v>9.5560000000000009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SQL</vt:lpstr>
      <vt:lpstr>RawData</vt:lpstr>
      <vt:lpstr>Trim and Find Error Values</vt:lpstr>
      <vt:lpstr>Final Dataset</vt:lpstr>
      <vt:lpstr>Correlation and Eqn Estimates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2017-10-15T22:19:10Z</dcterms:created>
  <dcterms:modified xsi:type="dcterms:W3CDTF">2017-10-16T06:05:49Z</dcterms:modified>
</cp:coreProperties>
</file>