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firstSheet="1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  <sheet name="PARAMA" sheetId="13" r:id="rId12"/>
  </sheets>
  <externalReferences>
    <externalReference r:id="rId13"/>
    <externalReference r:id="rId14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083" i="5" l="1"/>
  <c r="L1083" i="5"/>
  <c r="L26" i="13" l="1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N9" i="13" s="1"/>
  <c r="L7" i="13"/>
  <c r="L6" i="13"/>
  <c r="L5" i="13"/>
  <c r="N6" i="13" s="1"/>
  <c r="N7" i="13" l="1"/>
  <c r="N16" i="12" l="1"/>
  <c r="N22" i="9"/>
  <c r="N70" i="10"/>
  <c r="L1371" i="3" l="1"/>
  <c r="L1337" i="3" l="1"/>
  <c r="L1249" i="3" l="1"/>
  <c r="N20" i="9"/>
  <c r="N62" i="10" l="1"/>
  <c r="L59" i="10"/>
  <c r="N104" i="4"/>
  <c r="N99" i="4"/>
  <c r="N93" i="4"/>
  <c r="N19" i="9"/>
  <c r="N18" i="9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N57" i="10"/>
  <c r="N47" i="10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/>
  <c r="A760" i="3"/>
  <c r="L480" i="5"/>
  <c r="M480" i="5" s="1"/>
  <c r="N13" i="12"/>
  <c r="A631" i="5" l="1"/>
  <c r="A769" i="3"/>
  <c r="A771" i="3" s="1"/>
  <c r="L12" i="10"/>
  <c r="N12" i="10" s="1"/>
  <c r="A641" i="5" l="1"/>
  <c r="A651" i="5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 s="1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N10" i="12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N9" i="12"/>
  <c r="L12" i="2"/>
  <c r="N12" i="2" s="1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57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N51" i="2" s="1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N30" i="2" s="1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N16" i="6" s="1"/>
  <c r="L14" i="6"/>
  <c r="N14" i="6" s="1"/>
  <c r="L13" i="6"/>
  <c r="L12" i="6"/>
  <c r="L11" i="6"/>
  <c r="N13" i="6" s="1"/>
  <c r="L8" i="6"/>
  <c r="N8" i="6" s="1"/>
  <c r="L5" i="6"/>
  <c r="N5" i="6" s="1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54" i="2" l="1"/>
  <c r="N38" i="2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N1594" i="3" s="1"/>
  <c r="L1592" i="3"/>
  <c r="L1591" i="3"/>
  <c r="L1590" i="3"/>
  <c r="L1589" i="3"/>
  <c r="L1588" i="3"/>
  <c r="L1587" i="3"/>
  <c r="L1586" i="3"/>
  <c r="L1585" i="3"/>
  <c r="L1584" i="3"/>
  <c r="L1583" i="3"/>
  <c r="N1583" i="3" s="1"/>
  <c r="L1582" i="3"/>
  <c r="N1582" i="3" s="1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N1536" i="3" s="1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1592" i="3" l="1"/>
  <c r="N1574" i="3"/>
  <c r="N1535" i="3"/>
  <c r="N1544" i="3"/>
  <c r="N1551" i="3"/>
  <c r="N1566" i="3"/>
  <c r="N1568" i="3"/>
  <c r="N1581" i="3"/>
  <c r="N1556" i="3"/>
  <c r="N1445" i="3"/>
  <c r="N1447" i="3"/>
  <c r="N1470" i="3"/>
  <c r="N1512" i="3"/>
  <c r="N1514" i="3"/>
  <c r="N1442" i="3"/>
  <c r="N1452" i="3"/>
  <c r="N1457" i="3"/>
  <c r="N1466" i="3"/>
  <c r="N1468" i="3"/>
  <c r="N1477" i="3"/>
  <c r="N1488" i="3"/>
  <c r="N1499" i="3"/>
  <c r="N1505" i="3"/>
  <c r="N1524" i="3"/>
  <c r="N1526" i="3"/>
  <c r="N1371" i="3"/>
  <c r="N1438" i="3"/>
  <c r="N1355" i="3"/>
  <c r="N1394" i="3"/>
  <c r="N1308" i="3"/>
  <c r="N1330" i="3"/>
  <c r="N1362" i="3"/>
  <c r="N1380" i="3"/>
  <c r="N1386" i="3"/>
  <c r="N1399" i="3"/>
  <c r="N1410" i="3"/>
  <c r="N1419" i="3"/>
  <c r="N1426" i="3"/>
  <c r="N1319" i="3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 l="1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351" i="5" l="1"/>
  <c r="K1352" i="5"/>
  <c r="K1353" i="5"/>
  <c r="K1354" i="5"/>
  <c r="K1355" i="5"/>
  <c r="K1356" i="5"/>
  <c r="K1357" i="5"/>
  <c r="K1358" i="5"/>
  <c r="K1359" i="5"/>
  <c r="K1360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90" i="5" l="1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284" i="5" l="1"/>
  <c r="K1175" i="5" l="1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7" i="5"/>
  <c r="K1248" i="5"/>
  <c r="K1249" i="5"/>
  <c r="K1250" i="5"/>
  <c r="K1242" i="5"/>
  <c r="K1243" i="5"/>
  <c r="K1244" i="5"/>
  <c r="K1245" i="5"/>
  <c r="K1246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46" i="5"/>
  <c r="K1347" i="5"/>
  <c r="K1348" i="5"/>
  <c r="K1349" i="5"/>
  <c r="K135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174" i="5" l="1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L1082" i="5" l="1"/>
  <c r="M1082" i="5"/>
  <c r="K1068" i="5"/>
  <c r="K1069" i="5"/>
  <c r="K1070" i="5"/>
  <c r="K1071" i="5"/>
  <c r="K1060" i="5"/>
  <c r="K1061" i="5"/>
  <c r="K1062" i="5"/>
  <c r="K1063" i="5"/>
  <c r="K1064" i="5"/>
  <c r="K1065" i="5"/>
  <c r="K1066" i="5"/>
  <c r="K1067" i="5"/>
  <c r="L1074" i="5" l="1"/>
  <c r="M1074" i="5" s="1"/>
  <c r="L1068" i="5"/>
  <c r="M1068" i="5" s="1"/>
  <c r="K1020" i="5"/>
  <c r="K1021" i="5"/>
  <c r="K1022" i="5"/>
  <c r="K1023" i="5"/>
  <c r="K1024" i="5"/>
  <c r="K1025" i="5"/>
  <c r="K1026" i="5"/>
  <c r="K1027" i="5"/>
  <c r="K1028" i="5"/>
  <c r="K1019" i="5"/>
  <c r="K985" i="5" l="1"/>
  <c r="K986" i="5"/>
  <c r="K987" i="5"/>
  <c r="K969" i="5" l="1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963" i="5"/>
  <c r="K964" i="5"/>
  <c r="K965" i="5"/>
  <c r="K966" i="5"/>
  <c r="K967" i="5"/>
  <c r="K968" i="5"/>
  <c r="L991" i="5" l="1"/>
  <c r="M991" i="5" s="1"/>
  <c r="L985" i="5"/>
  <c r="M985" i="5" s="1"/>
  <c r="L997" i="5"/>
  <c r="M997" i="5" s="1"/>
  <c r="L973" i="5"/>
  <c r="M973" i="5" s="1"/>
  <c r="L978" i="5"/>
  <c r="M978" i="5" s="1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L1051" i="5" l="1"/>
  <c r="M1051" i="5" s="1"/>
  <c r="L1041" i="5"/>
  <c r="M1041" i="5" s="1"/>
  <c r="L1059" i="5"/>
  <c r="M1059" i="5" s="1"/>
  <c r="L1004" i="5"/>
  <c r="M1004" i="5" s="1"/>
  <c r="L1030" i="5"/>
  <c r="M1030" i="5" s="1"/>
  <c r="L1002" i="5"/>
  <c r="M1002" i="5" s="1"/>
  <c r="L1022" i="5"/>
  <c r="M1022" i="5" s="1"/>
  <c r="L1012" i="5"/>
  <c r="M1012" i="5" s="1"/>
  <c r="K954" i="5"/>
  <c r="K955" i="5"/>
  <c r="K956" i="5"/>
  <c r="K957" i="5"/>
  <c r="K958" i="5"/>
  <c r="K959" i="5"/>
  <c r="K960" i="5"/>
  <c r="K961" i="5"/>
  <c r="K962" i="5"/>
  <c r="L962" i="5" l="1"/>
  <c r="M962" i="5" s="1"/>
  <c r="L960" i="5"/>
  <c r="M960" i="5" s="1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915" i="5" l="1"/>
  <c r="M915" i="5" s="1"/>
  <c r="L932" i="5"/>
  <c r="M932" i="5" s="1"/>
  <c r="L936" i="5"/>
  <c r="M936" i="5" s="1"/>
  <c r="L909" i="5"/>
  <c r="M909" i="5" s="1"/>
  <c r="L925" i="5"/>
  <c r="M925" i="5" s="1"/>
  <c r="L945" i="5"/>
  <c r="M945" i="5" s="1"/>
  <c r="L953" i="5"/>
  <c r="M953" i="5" s="1"/>
  <c r="L896" i="5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<sst xmlns="http://schemas.openxmlformats.org/spreadsheetml/2006/main" count="34714" uniqueCount="1225">
  <si>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</si>
  <si>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</si>
  <si>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</si>
  <si>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</si>
  <si>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</si>
  <si>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</si>
  <si>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</si>
  <si>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</si>
  <si>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</si>
  <si>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</si>
  <si>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</si>
  <si>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</si>
  <si>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</si>
  <si>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</si>
  <si>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</si>
  <si>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</si>
  <si>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</si>
  <si>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</si>
  <si>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</si>
  <si>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</si>
  <si>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</si>
  <si>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</si>
  <si>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</si>
  <si>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</si>
  <si>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</si>
  <si>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</si>
  <si>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</si>
  <si>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</si>
  <si>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</si>
  <si>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</si>
  <si>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</si>
  <si>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</si>
  <si>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</si>
  <si>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</si>
  <si>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</si>
  <si>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</si>
  <si>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</si>
  <si>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</si>
  <si>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</si>
  <si>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</si>
  <si>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</si>
  <si>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</si>
  <si>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</si>
  <si>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</si>
  <si>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</si>
  <si>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</si>
  <si>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</si>
  <si>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</si>
  <si>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</si>
  <si>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</si>
  <si>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</si>
  <si>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</si>
  <si>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</si>
  <si>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</si>
  <si>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</si>
  <si>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</si>
  <si>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</si>
  <si>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</si>
  <si>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</si>
  <si>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</si>
  <si>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</si>
  <si>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</si>
  <si>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</si>
  <si>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</si>
  <si>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</si>
  <si>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</si>
  <si>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</si>
  <si>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</si>
  <si>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</si>
  <si>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</si>
  <si>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</si>
  <si>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</si>
  <si>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</si>
  <si>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</si>
  <si>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</si>
  <si>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</si>
  <si>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</si>
  <si>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</si>
  <si>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</si>
  <si>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</si>
  <si>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</si>
  <si>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</si>
  <si>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</si>
  <si>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</si>
  <si>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</si>
  <si>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</si>
  <si>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</si>
  <si>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</si>
  <si>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</si>
  <si>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</si>
  <si>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</si>
  <si>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</si>
  <si>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</si>
  <si>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</si>
  <si>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</si>
  <si>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</si>
  <si>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</si>
  <si>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</si>
  <si>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</si>
  <si>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</si>
  <si>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</si>
  <si>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</si>
  <si>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</si>
  <si>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</si>
  <si>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</si>
  <si>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</si>
  <si>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</si>
  <si>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</si>
  <si>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</si>
  <si>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</si>
  <si>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</si>
  <si>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</si>
  <si>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</si>
  <si>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</si>
  <si>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</si>
  <si>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</si>
  <si>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</si>
  <si>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</si>
  <si>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</si>
  <si>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</si>
  <si>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</si>
  <si>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</si>
  <si>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</si>
  <si>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</si>
  <si>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</si>
  <si>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</si>
  <si>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</si>
  <si>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</si>
  <si>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</si>
  <si>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</si>
  <si>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</si>
  <si>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</si>
  <si>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</si>
  <si>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</si>
  <si>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</si>
  <si>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</si>
  <si>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</si>
  <si>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</si>
  <si>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</si>
  <si>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</si>
  <si>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</si>
  <si>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</si>
  <si>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</si>
  <si>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</si>
  <si>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</si>
  <si>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</si>
  <si>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</si>
  <si>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</si>
  <si>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</si>
  <si>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</si>
  <si>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</si>
  <si>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</si>
  <si>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</si>
  <si>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</si>
  <si>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</si>
  <si>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</si>
  <si>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</si>
  <si>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</si>
  <si>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</si>
  <si>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</si>
  <si>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</si>
  <si>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</si>
  <si>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</si>
  <si>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</si>
  <si>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</si>
  <si>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</si>
  <si>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</si>
  <si>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</si>
  <si>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</si>
  <si>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</si>
  <si>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</si>
  <si>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</si>
  <si>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</si>
  <si>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</si>
  <si>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</si>
  <si>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</si>
  <si>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</si>
  <si>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</si>
  <si>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</si>
  <si>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</si>
  <si>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</si>
  <si>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</si>
  <si>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</si>
  <si>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</si>
  <si>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</si>
  <si>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</si>
  <si>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</si>
  <si>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</si>
  <si>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</si>
  <si>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</si>
  <si>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</si>
  <si>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</si>
  <si>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</si>
  <si>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</si>
  <si>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</si>
  <si>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</si>
  <si>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</si>
  <si>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</si>
  <si>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</si>
  <si>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</si>
  <si>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</si>
  <si>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</si>
  <si>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</si>
  <si>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</si>
  <si>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</si>
  <si>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</si>
  <si>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</si>
  <si>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</si>
  <si>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</si>
  <si>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</si>
  <si>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</si>
  <si>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</si>
  <si>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</si>
  <si>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</si>
  <si>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</si>
  <si>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</si>
  <si>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</si>
  <si>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</si>
  <si>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</si>
  <si>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</si>
  <si>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</si>
  <si>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</si>
  <si>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</si>
  <si>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</si>
  <si>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</si>
  <si>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</si>
  <si>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</si>
  <si>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</si>
  <si>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</si>
  <si>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</si>
  <si>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</si>
  <si>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</si>
  <si>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</si>
  <si>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</si>
  <si>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</si>
  <si>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</si>
  <si>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</si>
  <si>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</si>
  <si>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</si>
  <si>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</si>
  <si>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</si>
  <si>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</si>
  <si>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</si>
  <si>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</si>
  <si>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</si>
  <si>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</si>
  <si>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</si>
  <si>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</si>
  <si>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</si>
  <si>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</si>
  <si>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</si>
  <si>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</si>
  <si>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</si>
  <si>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</si>
  <si>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</si>
  <si>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</si>
  <si>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</si>
  <si>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</si>
  <si>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</si>
  <si>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</si>
  <si>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</si>
  <si>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</si>
  <si>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</si>
  <si>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</si>
  <si>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</si>
  <si>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</si>
  <si>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</si>
  <si>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</si>
  <si>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</si>
  <si>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</si>
  <si>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</si>
  <si>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</si>
  <si>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</si>
  <si>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</si>
  <si>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</si>
  <si>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</si>
  <si>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</si>
  <si>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</si>
  <si>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</si>
  <si>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</si>
  <si>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</si>
  <si>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</si>
  <si>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</si>
  <si>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</si>
  <si>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</si>
  <si>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</si>
  <si>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</si>
  <si>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</si>
  <si>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</si>
  <si>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</si>
  <si>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</si>
  <si>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</si>
  <si>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</si>
  <si>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</si>
  <si>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</si>
  <si>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</si>
  <si>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</si>
  <si>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</si>
  <si>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</si>
  <si>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</si>
  <si>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</si>
  <si>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</si>
  <si>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</si>
  <si>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</si>
  <si>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</si>
  <si>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</si>
  <si>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</si>
  <si>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</si>
  <si>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</si>
  <si>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</si>
  <si>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</si>
  <si>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</si>
  <si>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</si>
  <si>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</si>
  <si>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</si>
  <si>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</si>
  <si>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</si>
  <si>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</si>
  <si>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</si>
  <si>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</si>
  <si>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</si>
  <si>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</si>
  <si>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</si>
  <si>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</si>
  <si>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</si>
  <si>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</si>
  <si>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</si>
  <si>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</si>
  <si>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</si>
  <si>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</si>
  <si>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</si>
  <si>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</si>
  <si>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</si>
  <si>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</si>
  <si>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</si>
  <si>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</si>
  <si>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</si>
  <si>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</si>
  <si>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</si>
  <si>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</si>
  <si>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</si>
  <si>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</si>
  <si>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</si>
  <si>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</si>
  <si>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</si>
  <si>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</si>
  <si>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</si>
  <si>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</si>
  <si>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</si>
  <si>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</si>
  <si>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</si>
  <si>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</si>
  <si>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</si>
  <si>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</si>
  <si>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</si>
  <si>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</si>
  <si>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</si>
  <si>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</si>
  <si>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</si>
  <si>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</si>
  <si>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</si>
  <si>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</si>
  <si>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</si>
  <si>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</si>
  <si>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</si>
  <si>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</si>
  <si>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</si>
  <si>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</si>
  <si>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</si>
  <si>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</si>
  <si>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</si>
  <si>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</si>
  <si>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</si>
  <si>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</si>
  <si>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</si>
  <si>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</si>
  <si>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</si>
  <si>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</si>
  <si>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</si>
  <si>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</si>
  <si>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</si>
  <si>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</si>
  <si>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</si>
  <si>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</si>
  <si>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</si>
  <si>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</si>
  <si>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</si>
  <si>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</si>
  <si>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</si>
  <si>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</si>
  <si>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</si>
  <si>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</si>
  <si>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</si>
  <si>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</si>
  <si>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</si>
  <si>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</si>
  <si>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</si>
  <si>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</si>
  <si>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</si>
  <si>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</si>
  <si>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</si>
  <si>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</si>
  <si>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</si>
  <si>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</si>
  <si>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</si>
  <si>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</si>
  <si>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</si>
  <si>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</si>
  <si>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</si>
  <si>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</si>
  <si>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</si>
  <si>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</si>
  <si>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</si>
  <si>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</si>
  <si>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</si>
  <si>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</si>
  <si>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</si>
  <si>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</si>
  <si>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</si>
  <si>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</si>
  <si>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</si>
  <si>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</si>
  <si>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</si>
  <si>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</si>
  <si>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</si>
  <si>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</si>
  <si>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</si>
  <si>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</si>
  <si>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</si>
  <si>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</si>
  <si>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</si>
  <si>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</si>
  <si>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</si>
  <si>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</si>
  <si>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</si>
  <si>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</si>
  <si>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</si>
  <si>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</si>
  <si>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</si>
  <si>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</si>
  <si>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</si>
  <si>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</si>
  <si>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</si>
  <si>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</si>
  <si>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</si>
  <si>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</si>
  <si>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</si>
  <si>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</si>
  <si>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</si>
  <si>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</si>
  <si>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</si>
  <si>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</si>
  <si>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</si>
  <si>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</si>
  <si>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</si>
  <si>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</si>
  <si>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</si>
  <si>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</si>
  <si>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</si>
  <si>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</si>
  <si>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</si>
  <si>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</si>
  <si>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</si>
  <si>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</si>
  <si>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</si>
  <si>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</si>
  <si>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</si>
  <si>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</si>
  <si>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</si>
  <si>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</si>
  <si>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</si>
  <si>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</si>
  <si>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</si>
  <si>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</si>
  <si>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</si>
  <si>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</si>
  <si>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</si>
  <si>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</si>
  <si>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</si>
  <si>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</si>
  <si>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</si>
  <si>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</si>
  <si>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</si>
  <si>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</si>
  <si>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</si>
  <si>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</si>
  <si>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</si>
  <si>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</si>
  <si>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</si>
  <si>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</si>
  <si>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</si>
  <si>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</si>
  <si>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</si>
  <si>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</si>
  <si>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</si>
  <si>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</si>
  <si>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</si>
  <si>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</si>
  <si>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</si>
  <si>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</si>
  <si>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</si>
  <si>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</si>
  <si>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</si>
  <si>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</si>
  <si>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</si>
  <si>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</si>
  <si>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</si>
  <si>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</si>
  <si>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</si>
  <si>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</si>
  <si>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</si>
  <si>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</si>
  <si>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</si>
  <si>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</si>
  <si>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</si>
  <si>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</si>
  <si>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</si>
  <si>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</si>
  <si>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</si>
  <si>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</si>
  <si>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</si>
  <si>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</si>
  <si>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</si>
  <si>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</si>
  <si>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</si>
  <si>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</si>
  <si>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</si>
  <si>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</si>
  <si>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</si>
  <si>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</si>
  <si>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</si>
  <si>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</si>
  <si>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</si>
  <si>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</si>
  <si>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</si>
  <si>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</si>
  <si>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</si>
  <si>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</si>
  <si>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</si>
  <si>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</si>
  <si>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</si>
  <si>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</si>
  <si>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</si>
  <si>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</si>
  <si>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</si>
  <si>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</si>
  <si>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</si>
  <si>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</si>
  <si>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</si>
  <si>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</si>
  <si>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</si>
  <si>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</si>
  <si>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</si>
  <si>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</si>
  <si>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</si>
  <si>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</si>
  <si>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</si>
  <si>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</si>
  <si>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</si>
  <si>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</si>
  <si>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</si>
  <si>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</si>
  <si>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</si>
  <si>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</si>
  <si>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</si>
  <si>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</si>
  <si>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</si>
  <si>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</si>
  <si>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</si>
  <si>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</si>
  <si>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</si>
  <si>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</si>
  <si>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</si>
  <si>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</si>
  <si>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</si>
  <si>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</si>
  <si>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</si>
  <si>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</si>
  <si>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</si>
  <si>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</si>
  <si>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</si>
  <si>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</si>
  <si>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</si>
  <si>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</si>
  <si>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</si>
  <si>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</si>
  <si>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</si>
  <si>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</si>
  <si>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</si>
  <si>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</si>
  <si>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</si>
  <si>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</si>
  <si>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</si>
  <si>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</si>
  <si>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</si>
  <si>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</si>
  <si>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</si>
  <si>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</si>
  <si>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</si>
  <si>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</si>
  <si>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</si>
  <si>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</si>
  <si>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</si>
  <si>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</si>
  <si>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</si>
  <si>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</si>
  <si>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</si>
  <si>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</si>
  <si>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</si>
  <si>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</si>
  <si>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</si>
  <si>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</si>
  <si>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</si>
  <si>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</si>
  <si>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</si>
  <si>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</si>
  <si>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</si>
  <si>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</si>
  <si>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</si>
  <si>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</si>
  <si>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</si>
  <si>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</si>
  <si>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</si>
  <si>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</si>
  <si>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</si>
  <si>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</si>
  <si>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</si>
  <si>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</si>
  <si>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</si>
  <si>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</si>
  <si>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</si>
  <si>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</si>
  <si>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</si>
  <si>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</si>
  <si>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</si>
  <si>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</si>
  <si>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</si>
  <si>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</si>
  <si>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</si>
  <si>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</si>
  <si>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</si>
  <si>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</si>
  <si>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</si>
  <si>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</si>
  <si>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</si>
  <si>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</si>
  <si>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</si>
  <si>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</si>
  <si>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</si>
  <si>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</si>
  <si>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</si>
  <si>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</si>
  <si>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</si>
  <si>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</si>
  <si>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</si>
  <si>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</si>
  <si>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</si>
  <si>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</si>
  <si>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</si>
  <si>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</si>
  <si>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</si>
  <si>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</si>
  <si>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</si>
  <si>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</si>
  <si>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</si>
  <si>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</si>
  <si>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</si>
  <si>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</si>
  <si>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</si>
  <si>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</si>
  <si>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</si>
  <si>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</si>
  <si>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</si>
  <si>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</si>
  <si>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</si>
  <si>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</si>
  <si>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</si>
  <si>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</si>
  <si>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</si>
  <si>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</si>
  <si>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</si>
  <si>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</si>
  <si>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</si>
  <si>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</si>
  <si>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</si>
  <si>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</si>
  <si>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</si>
  <si>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</si>
  <si>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</si>
  <si>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</si>
  <si>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</si>
  <si>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</si>
  <si>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</si>
  <si>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</si>
  <si>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</si>
  <si>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</si>
  <si>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</si>
  <si>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</si>
  <si>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</si>
  <si>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</si>
  <si>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</si>
  <si>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</si>
  <si>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</si>
  <si>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</si>
  <si>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</si>
  <si>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</si>
  <si>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</si>
  <si>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</si>
  <si>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</si>
  <si>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</si>
  <si>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</si>
  <si>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</si>
  <si>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</si>
  <si>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</si>
  <si>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</si>
  <si>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</si>
  <si>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</si>
  <si>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</si>
  <si>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</si>
  <si>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</si>
  <si>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</si>
  <si>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</si>
  <si>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</si>
  <si>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</si>
  <si>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</si>
  <si>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</si>
  <si>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</si>
  <si>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</si>
  <si>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</si>
  <si>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</si>
  <si>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</si>
  <si>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</si>
  <si>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</si>
  <si>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</si>
  <si>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</si>
  <si>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</si>
  <si>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</si>
  <si>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</si>
  <si>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</si>
  <si>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</si>
  <si>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</si>
  <si>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</si>
  <si>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</si>
  <si>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</si>
  <si>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</si>
  <si>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</si>
  <si>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</si>
  <si>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</si>
  <si>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</si>
  <si>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</si>
  <si>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</si>
  <si>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</si>
  <si>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</si>
  <si>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</si>
  <si>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</si>
  <si>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</si>
  <si>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</si>
  <si>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</si>
  <si>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</si>
  <si>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</si>
  <si>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</si>
  <si>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</si>
  <si>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</si>
  <si>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</si>
  <si>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</si>
  <si>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</si>
  <si>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</si>
  <si>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</si>
  <si>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</si>
  <si>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</si>
  <si>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</si>
  <si>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</si>
  <si>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</si>
  <si>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</si>
  <si>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</si>
  <si>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</si>
  <si>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</si>
  <si>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</si>
  <si>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</si>
  <si>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</si>
  <si>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</si>
  <si>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</si>
  <si>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</si>
  <si>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</si>
  <si>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</si>
  <si>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</si>
  <si>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</si>
  <si>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</si>
  <si>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</si>
  <si>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</si>
  <si>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</si>
  <si>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</si>
  <si>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</si>
  <si>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</si>
  <si>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</si>
  <si>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</si>
  <si>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</si>
  <si>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</si>
  <si>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</si>
  <si>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</si>
  <si>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</si>
  <si>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</si>
  <si>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</si>
  <si>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</si>
  <si>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</si>
  <si>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</si>
  <si>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</si>
  <si>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</si>
  <si>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</si>
  <si>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</si>
  <si>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</si>
  <si>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</si>
  <si>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</si>
  <si>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</si>
  <si>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</si>
  <si>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</si>
  <si>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</si>
  <si>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</si>
  <si>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</si>
  <si>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</si>
  <si>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</si>
  <si>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</si>
  <si>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</si>
  <si>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</si>
  <si>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</si>
  <si>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</si>
  <si>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</si>
  <si>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</si>
  <si>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</si>
  <si>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</si>
  <si>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</si>
  <si>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</si>
  <si>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</si>
  <si>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</si>
  <si>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</si>
  <si>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</si>
  <si>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</si>
  <si>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</si>
  <si>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</si>
  <si>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</si>
  <si>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</si>
  <si>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</si>
  <si>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</si>
  <si>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</si>
  <si>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</si>
  <si>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</si>
  <si>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</si>
  <si>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</si>
  <si>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</si>
  <si>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</si>
  <si>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</si>
  <si>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</si>
  <si>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</si>
  <si>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</si>
  <si>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</si>
  <si>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</si>
  <si>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</si>
  <si>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</si>
  <si>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</si>
  <si>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</si>
  <si>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</si>
  <si>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</si>
  <si>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</si>
  <si>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</si>
  <si>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</si>
  <si>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</si>
  <si>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</si>
  <si>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</si>
  <si>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</si>
  <si>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</si>
  <si>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</si>
  <si>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</si>
  <si>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</si>
  <si>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</si>
  <si>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</si>
  <si>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</si>
  <si>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</si>
  <si>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</si>
  <si>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</si>
  <si>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</si>
  <si>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</si>
  <si>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</si>
  <si>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</si>
  <si>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</si>
  <si>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</si>
  <si>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</si>
  <si>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</si>
  <si>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</si>
  <si>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</si>
  <si>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</si>
  <si>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</si>
  <si>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</si>
  <si>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</si>
  <si>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</si>
  <si>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</si>
  <si>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</si>
  <si>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</si>
  <si>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</si>
  <si>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</si>
  <si>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</si>
  <si>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</si>
  <si>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</si>
  <si>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</si>
  <si>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</si>
  <si>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</si>
  <si>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</si>
  <si>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</si>
  <si>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</si>
  <si>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</si>
  <si>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</si>
  <si>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</si>
  <si>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</si>
  <si>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</si>
  <si>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</si>
  <si>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</si>
  <si>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</si>
  <si>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</si>
  <si>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</si>
  <si>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</si>
  <si>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</si>
  <si>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</si>
  <si>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</si>
  <si>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</si>
  <si>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</si>
  <si>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</si>
  <si>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</si>
  <si>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</si>
  <si>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</si>
  <si>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</si>
  <si>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</si>
  <si>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</si>
  <si>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</si>
  <si>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</si>
  <si>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</si>
  <si>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</si>
  <si>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</si>
  <si>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</si>
  <si>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</si>
  <si>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</si>
  <si>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</si>
  <si>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</si>
  <si>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</si>
  <si>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</si>
  <si>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</si>
  <si>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</si>
  <si>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</si>
  <si>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</si>
  <si>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</si>
  <si>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</si>
  <si>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</si>
  <si>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</si>
  <si>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</si>
  <si>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</si>
  <si>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</si>
  <si>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</si>
  <si>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</si>
  <si>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</si>
  <si>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</si>
  <si>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</si>
  <si>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</si>
  <si>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</si>
  <si>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</si>
  <si>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</si>
  <si>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</si>
  <si>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</si>
  <si>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</si>
  <si>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</si>
  <si>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</si>
  <si>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</si>
  <si>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</si>
  <si>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</si>
  <si>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</si>
  <si>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</si>
  <si>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</si>
  <si>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</si>
  <si>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</si>
  <si>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</si>
  <si>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</si>
  <si>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</si>
  <si>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</si>
  <si>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</si>
  <si>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</si>
  <si>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</si>
  <si>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</si>
  <si>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</si>
  <si>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</si>
  <si>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</si>
  <si>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</si>
  <si>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</si>
  <si>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</si>
  <si>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</si>
  <si>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</si>
  <si>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</si>
  <si>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</si>
  <si>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</si>
  <si>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</si>
  <si>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</si>
  <si>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</si>
  <si>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</si>
  <si>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</si>
  <si>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</si>
  <si>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</si>
  <si>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</si>
  <si>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</si>
  <si>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</si>
  <si>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</si>
  <si>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</si>
  <si>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</si>
  <si>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</si>
  <si>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</si>
  <si>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</si>
  <si>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</si>
  <si>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</si>
  <si>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</si>
  <si>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</si>
  <si>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</si>
  <si>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</si>
  <si>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</si>
  <si>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</si>
  <si>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</si>
  <si>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</si>
  <si>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</si>
  <si>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</si>
  <si>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</si>
  <si>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</si>
  <si>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</si>
  <si>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</si>
  <si>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</si>
  <si>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</si>
  <si>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</si>
  <si>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</si>
  <si>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</si>
  <si>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</si>
  <si>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</si>
  <si>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</si>
  <si>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</si>
  <si>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</si>
  <si>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</si>
  <si>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</si>
  <si>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</si>
  <si>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</si>
  <si>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</si>
  <si>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</si>
  <si>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</si>
  <si>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</si>
  <si>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</si>
  <si>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</si>
  <si>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</si>
  <si>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</si>
  <si>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</si>
  <si>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</si>
  <si>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</si>
  <si>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</si>
  <si>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</si>
  <si>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</si>
  <si>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</si>
  <si>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</si>
  <si>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</si>
  <si>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</si>
  <si>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</si>
  <si>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</si>
  <si>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</si>
  <si>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</si>
  <si>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</si>
  <si>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</si>
  <si>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</si>
  <si>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</si>
  <si>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</si>
  <si>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</si>
  <si>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</si>
  <si>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</si>
  <si>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</si>
  <si>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</si>
  <si>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</si>
  <si>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</si>
  <si>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</si>
  <si>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</si>
  <si>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</si>
  <si>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</si>
  <si>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</si>
  <si>
    <t>JULI</t>
  </si>
  <si>
    <t>23070063</t>
  </si>
  <si>
    <t>GARISAN BESI (STAINLESS STEEL) KENKO 100 CM / 1 M</t>
  </si>
  <si>
    <t>23070111</t>
  </si>
  <si>
    <t>PENCIL CASE KENKO PC-0719-UR</t>
  </si>
  <si>
    <t>23070241</t>
  </si>
  <si>
    <t>GARISAN BESI (STAINLESS STEEL) KENKO 15 CM</t>
  </si>
  <si>
    <t>GARISAN BESI (STAINLESS STEEL) KENKO 20 CM</t>
  </si>
  <si>
    <t>23070242</t>
  </si>
  <si>
    <t>CRAYON / OIL PASTEL PUTAR TITI TI-CP-24T TWIST</t>
  </si>
  <si>
    <t>23070246</t>
  </si>
  <si>
    <t>23070366</t>
  </si>
  <si>
    <t>GEL PEN KENKO KE-303 T-GEL TRIANGULAR BIRU</t>
  </si>
  <si>
    <t>23070383</t>
  </si>
  <si>
    <t>BINDER CLIP KENKO NO.300 (6 PCS / BOX)</t>
  </si>
  <si>
    <t>23070535</t>
  </si>
  <si>
    <t>HANDY TAPE DISPENSER KENKO TDB-2</t>
  </si>
  <si>
    <t>STAPLER KENKO HD-10D PASTEL COLOR</t>
  </si>
  <si>
    <t>STAPLER KENKO HD-50 PASTEL COLOR</t>
  </si>
  <si>
    <t>23070709</t>
  </si>
  <si>
    <t>23070809</t>
  </si>
  <si>
    <t>STAPLER KENKO HD-10S (MINI)</t>
  </si>
  <si>
    <t>23070865</t>
  </si>
  <si>
    <t>SA230711032</t>
  </si>
  <si>
    <t>SA230711107</t>
  </si>
  <si>
    <t>SA230711160</t>
  </si>
  <si>
    <t>PENSIL JOYKO 2B P-91</t>
  </si>
  <si>
    <t>BALLPEN JOYKO BP-336 MY PASTEL HITAM</t>
  </si>
  <si>
    <t>GEL PEN JOYKO GP-243 WHIZ GEL HITAM</t>
  </si>
  <si>
    <t>[CS</t>
  </si>
  <si>
    <t>SA230711161</t>
  </si>
  <si>
    <t>SA230711218</t>
  </si>
  <si>
    <t>SA230711255</t>
  </si>
  <si>
    <t>SA230711292</t>
  </si>
  <si>
    <t>SA230711402</t>
  </si>
  <si>
    <t>SA230711537</t>
  </si>
  <si>
    <t>SA230711590</t>
  </si>
  <si>
    <t>SA230711611</t>
  </si>
  <si>
    <t>SINV99-230700000067</t>
  </si>
  <si>
    <t>STAPLER SDI 1102 NO.10 (HD-10)</t>
  </si>
  <si>
    <t>CUTTER 9 MM ZRM A-300 A.LOCK (KECIL)</t>
  </si>
  <si>
    <t>CUTTER 18 MM ZRM L-500 (BESAR)</t>
  </si>
  <si>
    <t>JL-55257</t>
  </si>
  <si>
    <t>PENCIL CASE 22 x 7.5 MAGNET FY-6822</t>
  </si>
  <si>
    <t>PENCIL CASE 22 x 7.5 MAGNET C-2755</t>
  </si>
  <si>
    <t>PENCIL CASE 23 x 8.5 MAGNET JH-220A</t>
  </si>
  <si>
    <t>JL-55372</t>
  </si>
  <si>
    <t>SINV99-230700000258</t>
  </si>
  <si>
    <t>SINV99-230700000259</t>
  </si>
  <si>
    <t>STAPLER SDI 1123</t>
  </si>
  <si>
    <t>SPIDOL P.MARKER P500-VP BIRU</t>
  </si>
  <si>
    <t>23071030</t>
  </si>
  <si>
    <t>GLUPEN KENKO GLP-01</t>
  </si>
  <si>
    <t>23071162</t>
  </si>
  <si>
    <t>BALLPEN KENKO BP-39 N HITAM</t>
  </si>
  <si>
    <t>23071173</t>
  </si>
  <si>
    <t>23071248</t>
  </si>
  <si>
    <t>23071355</t>
  </si>
  <si>
    <t>23071464</t>
  </si>
  <si>
    <t>23071686</t>
  </si>
  <si>
    <t>CORRECTION FLUID KENKO CB-01</t>
  </si>
  <si>
    <t>CORRECTION FLUID KENKO GP-01</t>
  </si>
  <si>
    <t>CORRECTION FLUID KENKO KR-01</t>
  </si>
  <si>
    <t>CORRECTION FLUID KENKO UR-01</t>
  </si>
  <si>
    <t>23071701</t>
  </si>
  <si>
    <t>MECHANICAL PENCIL 0.5 MM KENKO MP-070</t>
  </si>
  <si>
    <t>SA230711666</t>
  </si>
  <si>
    <t>LEM STICK JOYKO 15 GR GS-102 isi 24 pc</t>
  </si>
  <si>
    <t>SA230711734</t>
  </si>
  <si>
    <t>SA230711735</t>
  </si>
  <si>
    <t>SA230711783</t>
  </si>
  <si>
    <t>SA230711837</t>
  </si>
  <si>
    <t>ADHESIVE HOOK JOYKO ADHK-3010</t>
  </si>
  <si>
    <t>ADHESIVE HOOK JOYKO ADHK-3020</t>
  </si>
  <si>
    <t>BALLPEN JOYKO BP-342 VOKUS PTL HITAM</t>
  </si>
  <si>
    <t>SA230711838</t>
  </si>
  <si>
    <t>SA230711914</t>
  </si>
  <si>
    <t>SA230711938</t>
  </si>
  <si>
    <t>SA230711970</t>
  </si>
  <si>
    <t>SA230712047</t>
  </si>
  <si>
    <t>13/07/203</t>
  </si>
  <si>
    <t>SA230712048</t>
  </si>
  <si>
    <t>BALLPEN JOYKO BP-248 SUMA HITAM</t>
  </si>
  <si>
    <t>SA230712049</t>
  </si>
  <si>
    <t>STAMP PAD JOYKO NO. 00</t>
  </si>
  <si>
    <t>SA230712050</t>
  </si>
  <si>
    <t>PENCIL CASE JOYKO PC-0618 BIRU</t>
  </si>
  <si>
    <t>PENCIL CASE JOYKO PC-0618 HIJAU</t>
  </si>
  <si>
    <t>PENCIL CASE JOYKO PC-0618 MERAH</t>
  </si>
  <si>
    <t>PENCIL CASE JOYKO PC-0618 KUNING</t>
  </si>
  <si>
    <t>HIGHLIGHTER / STABILLO JOYKO HL-14 GREY</t>
  </si>
  <si>
    <t>SA230712175</t>
  </si>
  <si>
    <t>ASAHAN JOYKO B-24 (isi 12 pc)</t>
  </si>
  <si>
    <t>SA230712212</t>
  </si>
  <si>
    <t>ASAHAN JOYKO A-63 ROBOT</t>
  </si>
  <si>
    <t>SA23071527</t>
  </si>
  <si>
    <t>STAND PEN JOYKO PSGP-147 HITAM</t>
  </si>
  <si>
    <t>JUG430/23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</si>
  <si>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</si>
  <si>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</si>
  <si>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</si>
  <si>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</si>
  <si>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</si>
  <si>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</si>
  <si>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 (BONUS)</t>
  </si>
  <si>
    <t>L207031</t>
  </si>
  <si>
    <t>005604</t>
  </si>
  <si>
    <t>KARTU STOCK KWARTO</t>
  </si>
  <si>
    <t>KARTU STOCK FOLIO</t>
  </si>
  <si>
    <t>23071827</t>
  </si>
  <si>
    <t>23071987</t>
  </si>
  <si>
    <t>23072020</t>
  </si>
  <si>
    <t>PENSIL KENKO 2B-3030</t>
  </si>
  <si>
    <t>23072121</t>
  </si>
  <si>
    <t>23072393</t>
  </si>
  <si>
    <t>23072403</t>
  </si>
  <si>
    <t>PENSIL KENKO 2B-6120 DOODLE</t>
  </si>
  <si>
    <t>PENSIL KENKO 2B-6373 SILVER CAP BIRU</t>
  </si>
  <si>
    <t>PENSIL KENKO 2B-6393 FLUORESCENT</t>
  </si>
  <si>
    <t>SA230712604</t>
  </si>
  <si>
    <t>SA230712676</t>
  </si>
  <si>
    <t>SA230712769</t>
  </si>
  <si>
    <t>BALLPEN JOYKO BP-363 VOCUS TRANS PTL HITAM</t>
  </si>
  <si>
    <t>SA230712770</t>
  </si>
  <si>
    <t>SA230712848</t>
  </si>
  <si>
    <t>SA230712897</t>
  </si>
  <si>
    <t>PENSIL JOYKO 2B P-101 ANIMAL KINGDOM 2</t>
  </si>
  <si>
    <t>SA230712989</t>
  </si>
  <si>
    <t>CV PARAMA CREATIVINDO</t>
  </si>
  <si>
    <t>CV-29</t>
  </si>
  <si>
    <t>SAMPUL SAMSON KWARTO BATIK</t>
  </si>
  <si>
    <t>SAMPUL SAMSON BOXY BATIK</t>
  </si>
  <si>
    <t>CV-39</t>
  </si>
  <si>
    <t>CV-48</t>
  </si>
  <si>
    <t>23072522</t>
  </si>
  <si>
    <t>SA230713095</t>
  </si>
  <si>
    <t>BINDER NOTE JOYKO A5-TSSR-M498 (SPIRIT) - U</t>
  </si>
  <si>
    <t>BINDER NOTE JOYKO A5-TSBS-M376  (BASIC) -U</t>
  </si>
  <si>
    <t>SA230713224</t>
  </si>
  <si>
    <t>SA230713282</t>
  </si>
  <si>
    <t>SA230713352</t>
  </si>
  <si>
    <t>SA230713405</t>
  </si>
  <si>
    <t>BINDER CLIP JOYKO NO. 105 CD (isi 60pc)</t>
  </si>
  <si>
    <t>BINDER CLIP JOYKO NO. 107 CD (isi 40 pc)</t>
  </si>
  <si>
    <t>SA230713430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</si>
</sst>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87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  <xf numFmtId="0" fontId="3" fillId="0" borderId="3" xfId="0" applyFont="1" applyFill="1" applyBorder="1" applyAlignment="1">
      <alignment horizontal="left"/>
    </xf>
    <xf numFmtId="0" fontId="0" fillId="0" borderId="0" xfId="0" applyFill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6%20JUNI\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  <sheetName val="DICT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14"/>
  <sheetViews>
    <sheetView topLeftCell="E1" zoomScale="85" zoomScaleNormal="85" workbookViewId="0">
      <pane ySplit="3" topLeftCell="A1066" activePane="bottomLeft" state="frozen"/>
      <selection pane="bottomLeft" activeCell="M1084" sqref="M108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49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49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49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49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49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49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49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49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49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49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49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49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49">
        <f>SUM(K861:K867)*17/100</f>
        <v>5164736</v>
      </c>
      <c r="M867" s="49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49">
        <f>SUM(K868)*17/100</f>
        <v>942480</v>
      </c>
      <c r="M868" s="49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49">
        <f>SUM(K869)*17/100</f>
        <v>2529600</v>
      </c>
      <c r="M869" s="49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49">
        <f>SUM(K870)*17/100</f>
        <v>4984740</v>
      </c>
      <c r="M870" s="49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49">
        <f>SUM(K871:K877)*17/100</f>
        <v>7146256</v>
      </c>
      <c r="M877" s="49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49">
        <f>SUM(K878:K886)*17/100</f>
        <v>24311564</v>
      </c>
      <c r="M886" s="49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49">
        <f>SUM(K887:K892)*17/100</f>
        <v>3220140</v>
      </c>
      <c r="M892" s="49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49">
        <f>SUM(K893)*17/100</f>
        <v>807840</v>
      </c>
      <c r="M893" s="49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49">
        <f>SUM(K894:K896)*17/100</f>
        <v>748680</v>
      </c>
      <c r="M896" s="49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49">
        <f>SUM(K897:K900)*17/100</f>
        <v>4951896</v>
      </c>
      <c r="M900" s="49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49">
        <f>SUM(K901:K902)*17/100</f>
        <v>488750</v>
      </c>
      <c r="M902" s="49">
        <f>SUM(K901:K902)-L902</f>
        <v>2386250</v>
      </c>
    </row>
    <row r="903" spans="1:13" s="2" customFormat="1" ht="15.75" x14ac:dyDescent="0.25">
      <c r="A903" s="85" t="s">
        <v>1080</v>
      </c>
      <c r="B903" s="18"/>
      <c r="C903" s="18"/>
      <c r="D903" s="19"/>
      <c r="E903" s="6"/>
      <c r="F903" s="11"/>
      <c r="G903" s="11"/>
      <c r="H903" s="13"/>
      <c r="I903" s="14"/>
      <c r="J903" s="6"/>
      <c r="K903" s="17"/>
      <c r="L903" s="17"/>
      <c r="M903" s="17"/>
    </row>
    <row r="904" spans="1:13" s="2" customFormat="1" ht="12.75" x14ac:dyDescent="0.2">
      <c r="A904" s="11">
        <v>1</v>
      </c>
      <c r="B904" s="18">
        <v>45112</v>
      </c>
      <c r="C904" s="18">
        <v>45108</v>
      </c>
      <c r="D904" s="19" t="s">
        <v>1081</v>
      </c>
      <c r="E904" s="6" t="s">
        <v>1082</v>
      </c>
      <c r="F904" s="11">
        <v>1</v>
      </c>
      <c r="G904" s="11" t="s">
        <v>112</v>
      </c>
      <c r="H904" s="13">
        <v>5220000</v>
      </c>
      <c r="I904" s="14"/>
      <c r="J904" s="6"/>
      <c r="K904" s="17">
        <f t="shared" si="41"/>
        <v>5220000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958</v>
      </c>
      <c r="F905" s="11">
        <v>1</v>
      </c>
      <c r="G905" s="11" t="s">
        <v>112</v>
      </c>
      <c r="H905" s="13">
        <v>1632000</v>
      </c>
      <c r="I905" s="14"/>
      <c r="J905" s="6"/>
      <c r="K905" s="17">
        <f t="shared" ref="K905:K912" si="42">F905*(H905-(H905*I905)-((H905-(H905*I905))*J905))</f>
        <v>1632000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91</v>
      </c>
      <c r="F906" s="11">
        <v>1</v>
      </c>
      <c r="G906" s="11" t="s">
        <v>112</v>
      </c>
      <c r="H906" s="13">
        <v>1410000</v>
      </c>
      <c r="I906" s="14"/>
      <c r="J906" s="6"/>
      <c r="K906" s="17">
        <f t="shared" si="42"/>
        <v>1410000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51</v>
      </c>
      <c r="F907" s="11">
        <v>6</v>
      </c>
      <c r="G907" s="11" t="s">
        <v>112</v>
      </c>
      <c r="H907" s="13">
        <v>3888000</v>
      </c>
      <c r="I907" s="14"/>
      <c r="J907" s="6"/>
      <c r="K907" s="17">
        <f t="shared" si="42"/>
        <v>23328000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95</v>
      </c>
      <c r="F908" s="11">
        <v>1</v>
      </c>
      <c r="G908" s="11" t="s">
        <v>112</v>
      </c>
      <c r="H908" s="13">
        <v>741600</v>
      </c>
      <c r="I908" s="14"/>
      <c r="J908" s="6"/>
      <c r="K908" s="17">
        <f t="shared" si="42"/>
        <v>741600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72</v>
      </c>
      <c r="F909" s="11">
        <v>15</v>
      </c>
      <c r="G909" s="11" t="s">
        <v>112</v>
      </c>
      <c r="H909" s="13">
        <v>1954800</v>
      </c>
      <c r="I909" s="14"/>
      <c r="J909" s="6"/>
      <c r="K909" s="17">
        <f t="shared" si="42"/>
        <v>29322000</v>
      </c>
      <c r="L909" s="49">
        <f>SUM(K904:K909)*17/100</f>
        <v>10481112</v>
      </c>
      <c r="M909" s="49">
        <f>SUM(K904:K909)-L909</f>
        <v>51172488</v>
      </c>
    </row>
    <row r="910" spans="1:13" s="2" customFormat="1" ht="12.75" x14ac:dyDescent="0.2">
      <c r="A910" s="11">
        <v>2</v>
      </c>
      <c r="B910" s="18">
        <v>45112</v>
      </c>
      <c r="C910" s="18">
        <v>45110</v>
      </c>
      <c r="D910" s="19" t="s">
        <v>1083</v>
      </c>
      <c r="E910" s="6" t="s">
        <v>1084</v>
      </c>
      <c r="F910" s="11">
        <v>2</v>
      </c>
      <c r="G910" s="11" t="s">
        <v>112</v>
      </c>
      <c r="H910" s="13">
        <v>1497600</v>
      </c>
      <c r="I910" s="14"/>
      <c r="J910" s="6"/>
      <c r="K910" s="17">
        <f t="shared" si="42"/>
        <v>2995200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349</v>
      </c>
      <c r="F911" s="11">
        <v>1</v>
      </c>
      <c r="G911" s="11" t="s">
        <v>112</v>
      </c>
      <c r="H911" s="13">
        <v>1710000</v>
      </c>
      <c r="I911" s="14"/>
      <c r="J911" s="6"/>
      <c r="K911" s="17">
        <f t="shared" si="42"/>
        <v>1710000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310</v>
      </c>
      <c r="F912" s="11">
        <v>2</v>
      </c>
      <c r="G912" s="11" t="s">
        <v>112</v>
      </c>
      <c r="H912" s="13">
        <v>2952000</v>
      </c>
      <c r="I912" s="14"/>
      <c r="J912" s="6"/>
      <c r="K912" s="17">
        <f t="shared" si="42"/>
        <v>5904000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359</v>
      </c>
      <c r="F913" s="11">
        <v>2</v>
      </c>
      <c r="G913" s="11" t="s">
        <v>112</v>
      </c>
      <c r="H913" s="13">
        <v>504000</v>
      </c>
      <c r="I913" s="14"/>
      <c r="J913" s="6"/>
      <c r="K913" s="17">
        <f t="shared" ref="K913:K951" si="43">F913*(H913-(H913*I913)-((H913-(H913*I913))*J913))</f>
        <v>1008000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275</v>
      </c>
      <c r="F914" s="11">
        <v>3</v>
      </c>
      <c r="G914" s="11" t="s">
        <v>112</v>
      </c>
      <c r="H914" s="13">
        <v>2376000</v>
      </c>
      <c r="I914" s="14"/>
      <c r="J914" s="6"/>
      <c r="K914" s="17">
        <f t="shared" si="43"/>
        <v>7128000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34</v>
      </c>
      <c r="F915" s="11">
        <v>2</v>
      </c>
      <c r="G915" s="11" t="s">
        <v>112</v>
      </c>
      <c r="H915" s="13">
        <v>3542400</v>
      </c>
      <c r="I915" s="14"/>
      <c r="J915" s="6"/>
      <c r="K915" s="17">
        <f t="shared" si="43"/>
        <v>7084800</v>
      </c>
      <c r="L915" s="49">
        <f>SUM(K910:K915)*17/100</f>
        <v>4391100</v>
      </c>
      <c r="M915" s="49">
        <f>SUM(K910:K915)-L915</f>
        <v>21438900</v>
      </c>
    </row>
    <row r="916" spans="1:13" s="2" customFormat="1" ht="12.75" x14ac:dyDescent="0.2">
      <c r="A916" s="11">
        <v>3</v>
      </c>
      <c r="B916" s="18">
        <v>45114</v>
      </c>
      <c r="C916" s="18">
        <v>45112</v>
      </c>
      <c r="D916" s="19" t="s">
        <v>1085</v>
      </c>
      <c r="E916" s="6" t="s">
        <v>95</v>
      </c>
      <c r="F916" s="11">
        <v>1</v>
      </c>
      <c r="G916" s="11" t="s">
        <v>112</v>
      </c>
      <c r="H916" s="13">
        <v>741600</v>
      </c>
      <c r="I916" s="14"/>
      <c r="J916" s="6"/>
      <c r="K916" s="17">
        <f t="shared" si="43"/>
        <v>741600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360</v>
      </c>
      <c r="F917" s="11">
        <v>1</v>
      </c>
      <c r="G917" s="11" t="s">
        <v>112</v>
      </c>
      <c r="H917" s="13">
        <v>396000</v>
      </c>
      <c r="I917" s="14"/>
      <c r="J917" s="6"/>
      <c r="K917" s="17">
        <f t="shared" si="43"/>
        <v>396000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488</v>
      </c>
      <c r="F918" s="11">
        <v>1</v>
      </c>
      <c r="G918" s="11" t="s">
        <v>112</v>
      </c>
      <c r="H918" s="13">
        <v>372000</v>
      </c>
      <c r="I918" s="14"/>
      <c r="J918" s="6"/>
      <c r="K918" s="17">
        <f t="shared" si="43"/>
        <v>372000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660</v>
      </c>
      <c r="F919" s="11">
        <v>1</v>
      </c>
      <c r="G919" s="11" t="s">
        <v>112</v>
      </c>
      <c r="H919" s="13">
        <v>444000</v>
      </c>
      <c r="I919" s="14"/>
      <c r="J919" s="6"/>
      <c r="K919" s="17">
        <f t="shared" si="43"/>
        <v>444000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106</v>
      </c>
      <c r="F920" s="11">
        <v>1</v>
      </c>
      <c r="G920" s="11" t="s">
        <v>112</v>
      </c>
      <c r="H920" s="13">
        <v>1040000</v>
      </c>
      <c r="I920" s="14"/>
      <c r="J920" s="6"/>
      <c r="K920" s="17">
        <f t="shared" si="43"/>
        <v>1040000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1086</v>
      </c>
      <c r="F921" s="11">
        <v>1</v>
      </c>
      <c r="G921" s="11" t="s">
        <v>112</v>
      </c>
      <c r="H921" s="13">
        <v>1890000</v>
      </c>
      <c r="I921" s="14"/>
      <c r="J921" s="6"/>
      <c r="K921" s="17">
        <f t="shared" si="43"/>
        <v>1890000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1087</v>
      </c>
      <c r="F922" s="11">
        <v>1</v>
      </c>
      <c r="G922" s="11" t="s">
        <v>112</v>
      </c>
      <c r="H922" s="13">
        <v>1770000</v>
      </c>
      <c r="I922" s="14"/>
      <c r="J922" s="6"/>
      <c r="K922" s="17">
        <f t="shared" si="43"/>
        <v>1770000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56</v>
      </c>
      <c r="F923" s="11">
        <v>1</v>
      </c>
      <c r="G923" s="11" t="s">
        <v>112</v>
      </c>
      <c r="H923" s="13">
        <v>2100000</v>
      </c>
      <c r="I923" s="14"/>
      <c r="J923" s="6"/>
      <c r="K923" s="17">
        <f t="shared" si="43"/>
        <v>2100000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303</v>
      </c>
      <c r="F924" s="11">
        <v>1</v>
      </c>
      <c r="G924" s="11" t="s">
        <v>112</v>
      </c>
      <c r="H924" s="13">
        <v>1380000</v>
      </c>
      <c r="I924" s="14"/>
      <c r="J924" s="6"/>
      <c r="K924" s="17">
        <f t="shared" si="43"/>
        <v>1380000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304</v>
      </c>
      <c r="F925" s="11">
        <v>1</v>
      </c>
      <c r="G925" s="11" t="s">
        <v>112</v>
      </c>
      <c r="H925" s="13">
        <v>1200000</v>
      </c>
      <c r="I925" s="14"/>
      <c r="J925" s="6"/>
      <c r="K925" s="17">
        <f t="shared" si="43"/>
        <v>1200000</v>
      </c>
      <c r="L925" s="49">
        <f>SUM(K916:K925)*17/100</f>
        <v>1926712</v>
      </c>
      <c r="M925" s="49">
        <f>SUM(K916:K925)-L925</f>
        <v>9406888</v>
      </c>
    </row>
    <row r="926" spans="1:13" s="2" customFormat="1" ht="12.75" x14ac:dyDescent="0.2">
      <c r="A926" s="11">
        <v>2</v>
      </c>
      <c r="B926" s="18">
        <v>45114</v>
      </c>
      <c r="C926" s="18">
        <v>45112</v>
      </c>
      <c r="D926" s="19" t="s">
        <v>1088</v>
      </c>
      <c r="E926" s="6" t="s">
        <v>349</v>
      </c>
      <c r="F926" s="11">
        <v>1</v>
      </c>
      <c r="G926" s="11" t="s">
        <v>112</v>
      </c>
      <c r="H926" s="13">
        <v>1710000</v>
      </c>
      <c r="I926" s="14"/>
      <c r="J926" s="6"/>
      <c r="K926" s="17">
        <f t="shared" si="43"/>
        <v>1710000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310</v>
      </c>
      <c r="F927" s="11">
        <v>1</v>
      </c>
      <c r="G927" s="11" t="s">
        <v>112</v>
      </c>
      <c r="H927" s="13">
        <v>2952000</v>
      </c>
      <c r="I927" s="14"/>
      <c r="J927" s="6"/>
      <c r="K927" s="17">
        <f t="shared" si="43"/>
        <v>2952000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72</v>
      </c>
      <c r="F928" s="11">
        <v>7</v>
      </c>
      <c r="G928" s="11" t="s">
        <v>112</v>
      </c>
      <c r="H928" s="13">
        <v>1954800</v>
      </c>
      <c r="I928" s="14"/>
      <c r="J928" s="6"/>
      <c r="K928" s="17">
        <f t="shared" si="43"/>
        <v>13683600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1089</v>
      </c>
      <c r="F929" s="11">
        <v>2</v>
      </c>
      <c r="G929" s="11" t="s">
        <v>112</v>
      </c>
      <c r="H929" s="13">
        <v>3600000</v>
      </c>
      <c r="I929" s="14"/>
      <c r="J929" s="6"/>
      <c r="K929" s="17">
        <f t="shared" si="43"/>
        <v>7200000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304</v>
      </c>
      <c r="F930" s="11">
        <v>1</v>
      </c>
      <c r="G930" s="11" t="s">
        <v>112</v>
      </c>
      <c r="H930" s="13">
        <v>1200000</v>
      </c>
      <c r="I930" s="14"/>
      <c r="J930" s="6"/>
      <c r="K930" s="17">
        <f t="shared" si="43"/>
        <v>1200000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74</v>
      </c>
      <c r="F931" s="11">
        <v>1</v>
      </c>
      <c r="G931" s="11" t="s">
        <v>112</v>
      </c>
      <c r="H931" s="13">
        <v>900000</v>
      </c>
      <c r="I931" s="14"/>
      <c r="J931" s="6"/>
      <c r="K931" s="17">
        <f t="shared" si="43"/>
        <v>900000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1089</v>
      </c>
      <c r="F932" s="11">
        <v>10</v>
      </c>
      <c r="G932" s="11" t="s">
        <v>112</v>
      </c>
      <c r="H932" s="13">
        <v>3600000</v>
      </c>
      <c r="I932" s="14"/>
      <c r="J932" s="6"/>
      <c r="K932" s="17">
        <f t="shared" si="43"/>
        <v>36000000</v>
      </c>
      <c r="L932" s="49">
        <f>SUM(K926:K932)*17/100</f>
        <v>10819752</v>
      </c>
      <c r="M932" s="49">
        <f>SUM(K926:K932)-L932</f>
        <v>52825848</v>
      </c>
    </row>
    <row r="933" spans="1:13" s="2" customFormat="1" ht="12.75" x14ac:dyDescent="0.2">
      <c r="A933" s="11">
        <v>5</v>
      </c>
      <c r="B933" s="18">
        <v>45114</v>
      </c>
      <c r="C933" s="18">
        <v>45112</v>
      </c>
      <c r="D933" s="19" t="s">
        <v>1090</v>
      </c>
      <c r="E933" s="6" t="s">
        <v>1084</v>
      </c>
      <c r="F933" s="11">
        <v>10</v>
      </c>
      <c r="G933" s="11" t="s">
        <v>112</v>
      </c>
      <c r="H933" s="13">
        <v>1497600</v>
      </c>
      <c r="I933" s="14"/>
      <c r="J933" s="6"/>
      <c r="K933" s="17">
        <f t="shared" si="43"/>
        <v>14976000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924</v>
      </c>
      <c r="F934" s="11">
        <v>12</v>
      </c>
      <c r="G934" s="11" t="s">
        <v>112</v>
      </c>
      <c r="H934" s="13">
        <v>2016000</v>
      </c>
      <c r="I934" s="14"/>
      <c r="J934" s="6"/>
      <c r="K934" s="17">
        <f t="shared" si="43"/>
        <v>24192000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732</v>
      </c>
      <c r="F935" s="11">
        <v>3</v>
      </c>
      <c r="G935" s="11" t="s">
        <v>112</v>
      </c>
      <c r="H935" s="13">
        <v>3571200</v>
      </c>
      <c r="I935" s="14"/>
      <c r="J935" s="6"/>
      <c r="K935" s="17">
        <f t="shared" si="43"/>
        <v>10713600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400</v>
      </c>
      <c r="F936" s="11">
        <v>2</v>
      </c>
      <c r="G936" s="11" t="s">
        <v>112</v>
      </c>
      <c r="H936" s="13">
        <v>2040000</v>
      </c>
      <c r="I936" s="14"/>
      <c r="J936" s="6"/>
      <c r="K936" s="17">
        <f t="shared" si="43"/>
        <v>4080000</v>
      </c>
      <c r="L936" s="49">
        <f>SUM(K933:K936)*17/100</f>
        <v>9173472</v>
      </c>
      <c r="M936" s="49">
        <f>SUM(K933:K936)-L936</f>
        <v>44788128</v>
      </c>
    </row>
    <row r="937" spans="1:13" s="2" customFormat="1" ht="12.75" x14ac:dyDescent="0.2">
      <c r="A937" s="11">
        <v>6</v>
      </c>
      <c r="B937" s="18">
        <v>45115</v>
      </c>
      <c r="C937" s="18">
        <v>45113</v>
      </c>
      <c r="D937" s="19" t="s">
        <v>1091</v>
      </c>
      <c r="E937" s="6" t="s">
        <v>359</v>
      </c>
      <c r="F937" s="11">
        <v>1</v>
      </c>
      <c r="G937" s="11" t="s">
        <v>112</v>
      </c>
      <c r="H937" s="13">
        <v>504000</v>
      </c>
      <c r="I937" s="14"/>
      <c r="J937" s="6"/>
      <c r="K937" s="17">
        <f t="shared" si="43"/>
        <v>504000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278</v>
      </c>
      <c r="F938" s="11">
        <v>2</v>
      </c>
      <c r="G938" s="11" t="s">
        <v>112</v>
      </c>
      <c r="H938" s="13">
        <v>5702400</v>
      </c>
      <c r="I938" s="14"/>
      <c r="J938" s="6"/>
      <c r="K938" s="17">
        <f t="shared" si="43"/>
        <v>11404800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50</v>
      </c>
      <c r="F939" s="11">
        <v>10</v>
      </c>
      <c r="G939" s="11" t="s">
        <v>112</v>
      </c>
      <c r="H939" s="13">
        <v>5616000</v>
      </c>
      <c r="I939" s="14"/>
      <c r="J939" s="6"/>
      <c r="K939" s="17">
        <f t="shared" si="43"/>
        <v>56160000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45</v>
      </c>
      <c r="F940" s="11">
        <v>3</v>
      </c>
      <c r="G940" s="11" t="s">
        <v>112</v>
      </c>
      <c r="H940" s="13">
        <v>5616000</v>
      </c>
      <c r="I940" s="14"/>
      <c r="J940" s="6"/>
      <c r="K940" s="17">
        <f t="shared" si="43"/>
        <v>16848000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1092</v>
      </c>
      <c r="F941" s="11">
        <v>4</v>
      </c>
      <c r="G941" s="11" t="s">
        <v>112</v>
      </c>
      <c r="H941" s="13">
        <v>3110400</v>
      </c>
      <c r="I941" s="14"/>
      <c r="J941" s="6"/>
      <c r="K941" s="17">
        <f t="shared" si="43"/>
        <v>12441600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308</v>
      </c>
      <c r="F942" s="11">
        <v>2</v>
      </c>
      <c r="G942" s="11" t="s">
        <v>112</v>
      </c>
      <c r="H942" s="13">
        <v>2764800</v>
      </c>
      <c r="I942" s="14"/>
      <c r="J942" s="6"/>
      <c r="K942" s="17">
        <f t="shared" si="43"/>
        <v>5529600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87</v>
      </c>
      <c r="F943" s="11">
        <v>1</v>
      </c>
      <c r="G943" s="11" t="s">
        <v>112</v>
      </c>
      <c r="H943" s="13">
        <v>800000</v>
      </c>
      <c r="I943" s="14"/>
      <c r="J943" s="6"/>
      <c r="K943" s="17">
        <f t="shared" si="43"/>
        <v>800000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88</v>
      </c>
      <c r="F944" s="11">
        <v>1</v>
      </c>
      <c r="G944" s="11" t="s">
        <v>112</v>
      </c>
      <c r="H944" s="13">
        <v>860000</v>
      </c>
      <c r="I944" s="14"/>
      <c r="J944" s="6"/>
      <c r="K944" s="17">
        <f t="shared" si="43"/>
        <v>860000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77</v>
      </c>
      <c r="F945" s="11">
        <v>1</v>
      </c>
      <c r="G945" s="11" t="s">
        <v>112</v>
      </c>
      <c r="H945" s="13">
        <v>1560000</v>
      </c>
      <c r="I945" s="14"/>
      <c r="J945" s="6"/>
      <c r="K945" s="17">
        <f t="shared" si="43"/>
        <v>1560000</v>
      </c>
      <c r="L945" s="49">
        <f>SUM(K937:K945)*17/100</f>
        <v>18038360</v>
      </c>
      <c r="M945" s="49">
        <f>SUM(K937:K945)-L945</f>
        <v>88069640</v>
      </c>
    </row>
    <row r="946" spans="1:13" s="2" customFormat="1" ht="12.75" x14ac:dyDescent="0.2">
      <c r="A946" s="11">
        <v>7</v>
      </c>
      <c r="B946" s="18">
        <v>45115</v>
      </c>
      <c r="C946" s="18">
        <v>45113</v>
      </c>
      <c r="D946" s="19" t="s">
        <v>1093</v>
      </c>
      <c r="E946" s="6" t="s">
        <v>303</v>
      </c>
      <c r="F946" s="11">
        <v>3</v>
      </c>
      <c r="G946" s="11" t="s">
        <v>112</v>
      </c>
      <c r="H946" s="13">
        <v>1380000</v>
      </c>
      <c r="I946" s="14"/>
      <c r="J946" s="6"/>
      <c r="K946" s="17">
        <f t="shared" si="43"/>
        <v>4140000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304</v>
      </c>
      <c r="F947" s="11">
        <v>5</v>
      </c>
      <c r="G947" s="11" t="s">
        <v>112</v>
      </c>
      <c r="H947" s="13">
        <v>1200000</v>
      </c>
      <c r="I947" s="14"/>
      <c r="J947" s="6"/>
      <c r="K947" s="17">
        <f t="shared" si="43"/>
        <v>6000000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74</v>
      </c>
      <c r="F948" s="11">
        <v>8</v>
      </c>
      <c r="G948" s="11" t="s">
        <v>112</v>
      </c>
      <c r="H948" s="13">
        <v>900000</v>
      </c>
      <c r="I948" s="14"/>
      <c r="J948" s="6"/>
      <c r="K948" s="17">
        <f t="shared" si="43"/>
        <v>7200000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712</v>
      </c>
      <c r="F949" s="11">
        <v>2</v>
      </c>
      <c r="G949" s="11" t="s">
        <v>112</v>
      </c>
      <c r="H949" s="13">
        <v>1548000</v>
      </c>
      <c r="I949" s="14"/>
      <c r="J949" s="6"/>
      <c r="K949" s="17">
        <f t="shared" si="43"/>
        <v>3096000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1094</v>
      </c>
      <c r="F950" s="11">
        <v>2</v>
      </c>
      <c r="G950" s="11" t="s">
        <v>112</v>
      </c>
      <c r="H950" s="13">
        <v>2059200</v>
      </c>
      <c r="I950" s="14"/>
      <c r="J950" s="6"/>
      <c r="K950" s="17">
        <f t="shared" si="43"/>
        <v>4118400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312</v>
      </c>
      <c r="F951" s="11">
        <v>3</v>
      </c>
      <c r="G951" s="11" t="s">
        <v>112</v>
      </c>
      <c r="H951" s="13">
        <v>1440000</v>
      </c>
      <c r="I951" s="14"/>
      <c r="J951" s="6"/>
      <c r="K951" s="17">
        <f t="shared" si="43"/>
        <v>4320000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309</v>
      </c>
      <c r="F952" s="11">
        <v>2</v>
      </c>
      <c r="G952" s="11" t="s">
        <v>112</v>
      </c>
      <c r="H952" s="13">
        <v>1590000</v>
      </c>
      <c r="I952" s="14"/>
      <c r="J952" s="6"/>
      <c r="K952" s="17">
        <f t="shared" ref="K952:K953" si="44">F952*(H952-(H952*I952)-((H952-(H952*I952))*J952))</f>
        <v>3180000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96</v>
      </c>
      <c r="F953" s="11">
        <v>2</v>
      </c>
      <c r="G953" s="11" t="s">
        <v>112</v>
      </c>
      <c r="H953" s="13">
        <v>1476000</v>
      </c>
      <c r="I953" s="14"/>
      <c r="J953" s="6"/>
      <c r="K953" s="17">
        <f t="shared" si="44"/>
        <v>2952000</v>
      </c>
      <c r="L953" s="49">
        <f>SUM(K946:K953)*17/100</f>
        <v>5951088</v>
      </c>
      <c r="M953" s="49">
        <f>SUM(K946:K953)-L953</f>
        <v>29055312</v>
      </c>
    </row>
    <row r="954" spans="1:13" x14ac:dyDescent="0.25">
      <c r="A954" s="11">
        <v>5</v>
      </c>
      <c r="B954" s="18">
        <v>45117</v>
      </c>
      <c r="C954" s="18">
        <v>45114</v>
      </c>
      <c r="D954" s="19" t="s">
        <v>1095</v>
      </c>
      <c r="E954" s="6" t="s">
        <v>72</v>
      </c>
      <c r="F954" s="11">
        <v>18</v>
      </c>
      <c r="G954" s="11" t="s">
        <v>112</v>
      </c>
      <c r="H954" s="13">
        <v>1954800</v>
      </c>
      <c r="I954" s="14"/>
      <c r="J954" s="6"/>
      <c r="K954" s="17">
        <f t="shared" ref="K954:K999" si="45">F954*(H954-(H954*I954)-((H954-(H954*I954))*J954))</f>
        <v>35186400</v>
      </c>
      <c r="L954" s="17"/>
      <c r="M954" s="17"/>
    </row>
    <row r="955" spans="1:13" x14ac:dyDescent="0.25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1096</v>
      </c>
      <c r="F955" s="11">
        <v>1</v>
      </c>
      <c r="G955" s="11" t="s">
        <v>112</v>
      </c>
      <c r="H955" s="13">
        <v>2112000</v>
      </c>
      <c r="I955" s="14"/>
      <c r="J955" s="6"/>
      <c r="K955" s="17">
        <f t="shared" si="45"/>
        <v>2112000</v>
      </c>
      <c r="L955" s="17"/>
      <c r="M955" s="17"/>
    </row>
    <row r="956" spans="1:13" x14ac:dyDescent="0.25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1084</v>
      </c>
      <c r="F956" s="11">
        <v>2</v>
      </c>
      <c r="G956" s="11" t="s">
        <v>112</v>
      </c>
      <c r="H956" s="13">
        <v>1497600</v>
      </c>
      <c r="I956" s="14"/>
      <c r="J956" s="6"/>
      <c r="K956" s="17">
        <f t="shared" si="45"/>
        <v>2995200</v>
      </c>
      <c r="L956" s="17"/>
      <c r="M956" s="17"/>
    </row>
    <row r="957" spans="1:13" x14ac:dyDescent="0.25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457</v>
      </c>
      <c r="F957" s="11">
        <v>3</v>
      </c>
      <c r="G957" s="11" t="s">
        <v>112</v>
      </c>
      <c r="H957" s="13">
        <v>2880000</v>
      </c>
      <c r="I957" s="14"/>
      <c r="J957" s="6"/>
      <c r="K957" s="17">
        <f t="shared" si="45"/>
        <v>8640000</v>
      </c>
      <c r="L957" s="17"/>
      <c r="M957" s="17"/>
    </row>
    <row r="958" spans="1:13" x14ac:dyDescent="0.25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107</v>
      </c>
      <c r="F958" s="11">
        <v>1</v>
      </c>
      <c r="G958" s="11" t="s">
        <v>112</v>
      </c>
      <c r="H958" s="13">
        <v>2008800</v>
      </c>
      <c r="I958" s="14"/>
      <c r="J958" s="6"/>
      <c r="K958" s="17">
        <f t="shared" si="45"/>
        <v>2008800</v>
      </c>
      <c r="L958" s="17"/>
      <c r="M958" s="17"/>
    </row>
    <row r="959" spans="1:13" x14ac:dyDescent="0.25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1097</v>
      </c>
      <c r="F959" s="11">
        <v>2</v>
      </c>
      <c r="G959" s="11" t="s">
        <v>112</v>
      </c>
      <c r="H959" s="13">
        <v>2352000</v>
      </c>
      <c r="I959" s="14"/>
      <c r="J959" s="6"/>
      <c r="K959" s="17">
        <f t="shared" si="45"/>
        <v>4704000</v>
      </c>
      <c r="L959" s="17"/>
      <c r="M959" s="17"/>
    </row>
    <row r="960" spans="1:13" x14ac:dyDescent="0.25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1098</v>
      </c>
      <c r="F960" s="11">
        <v>2</v>
      </c>
      <c r="G960" s="11" t="s">
        <v>112</v>
      </c>
      <c r="H960" s="13">
        <v>2280000</v>
      </c>
      <c r="I960" s="14"/>
      <c r="J960" s="6"/>
      <c r="K960" s="17">
        <f t="shared" si="45"/>
        <v>4560000</v>
      </c>
      <c r="L960" s="49">
        <f>SUM(K954:K960)*17/100</f>
        <v>10235088</v>
      </c>
      <c r="M960" s="49">
        <f>SUM(K954:K960)-L960</f>
        <v>49971312</v>
      </c>
    </row>
    <row r="961" spans="1:13" x14ac:dyDescent="0.25">
      <c r="A961" s="11">
        <v>9</v>
      </c>
      <c r="B961" s="18">
        <v>45117</v>
      </c>
      <c r="C961" s="18">
        <v>45115</v>
      </c>
      <c r="D961" s="19" t="s">
        <v>1099</v>
      </c>
      <c r="E961" s="6" t="s">
        <v>218</v>
      </c>
      <c r="F961" s="11">
        <v>2</v>
      </c>
      <c r="G961" s="11" t="s">
        <v>112</v>
      </c>
      <c r="H961" s="13">
        <v>3888000</v>
      </c>
      <c r="I961" s="14"/>
      <c r="J961" s="6"/>
      <c r="K961" s="17">
        <f t="shared" si="45"/>
        <v>7776000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51</v>
      </c>
      <c r="F962" s="11">
        <v>5</v>
      </c>
      <c r="G962" s="11" t="s">
        <v>112</v>
      </c>
      <c r="H962" s="13">
        <v>3888000</v>
      </c>
      <c r="I962" s="14"/>
      <c r="J962" s="6"/>
      <c r="K962" s="17">
        <f t="shared" si="45"/>
        <v>19440000</v>
      </c>
      <c r="L962" s="49">
        <f>SUM(K961:K962)*17/100</f>
        <v>4626720</v>
      </c>
      <c r="M962" s="49">
        <f>SUM(K961:K962)-L962</f>
        <v>22589280</v>
      </c>
    </row>
    <row r="963" spans="1:13" x14ac:dyDescent="0.25">
      <c r="A963" s="11">
        <v>10</v>
      </c>
      <c r="B963" s="18">
        <v>45119</v>
      </c>
      <c r="C963" s="18">
        <v>45117</v>
      </c>
      <c r="D963" s="19" t="s">
        <v>1100</v>
      </c>
      <c r="E963" s="6" t="s">
        <v>1101</v>
      </c>
      <c r="F963" s="11">
        <v>2</v>
      </c>
      <c r="G963" s="11" t="s">
        <v>112</v>
      </c>
      <c r="H963" s="13">
        <v>1740000</v>
      </c>
      <c r="I963" s="14"/>
      <c r="J963" s="6"/>
      <c r="K963" s="17">
        <f t="shared" si="45"/>
        <v>3480000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75</v>
      </c>
      <c r="F964" s="11">
        <v>3</v>
      </c>
      <c r="G964" s="11" t="s">
        <v>112</v>
      </c>
      <c r="H964" s="13">
        <v>840000</v>
      </c>
      <c r="I964" s="14"/>
      <c r="J964" s="6"/>
      <c r="K964" s="17">
        <f t="shared" si="45"/>
        <v>2520000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218</v>
      </c>
      <c r="F965" s="11">
        <v>1</v>
      </c>
      <c r="G965" s="11" t="s">
        <v>112</v>
      </c>
      <c r="H965" s="13">
        <v>3888000</v>
      </c>
      <c r="I965" s="14"/>
      <c r="J965" s="6"/>
      <c r="K965" s="17">
        <f t="shared" si="45"/>
        <v>3888000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1084</v>
      </c>
      <c r="F966" s="11">
        <v>1</v>
      </c>
      <c r="G966" s="11" t="s">
        <v>112</v>
      </c>
      <c r="H966" s="13">
        <v>1497600</v>
      </c>
      <c r="I966" s="14"/>
      <c r="J966" s="6"/>
      <c r="K966" s="17">
        <f t="shared" si="45"/>
        <v>1497600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88</v>
      </c>
      <c r="F967" s="11">
        <v>1</v>
      </c>
      <c r="G967" s="11" t="s">
        <v>112</v>
      </c>
      <c r="H967" s="13">
        <v>860000</v>
      </c>
      <c r="I967" s="14"/>
      <c r="J967" s="6"/>
      <c r="K967" s="17">
        <f t="shared" si="45"/>
        <v>860000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309</v>
      </c>
      <c r="F968" s="11">
        <v>1</v>
      </c>
      <c r="G968" s="11" t="s">
        <v>112</v>
      </c>
      <c r="H968" s="13">
        <v>1590000</v>
      </c>
      <c r="I968" s="14"/>
      <c r="J968" s="6"/>
      <c r="K968" s="17">
        <f t="shared" si="45"/>
        <v>1590000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96</v>
      </c>
      <c r="F969" s="11">
        <v>1</v>
      </c>
      <c r="G969" s="11" t="s">
        <v>112</v>
      </c>
      <c r="H969" s="13">
        <v>1476000</v>
      </c>
      <c r="I969" s="14"/>
      <c r="J969" s="6"/>
      <c r="K969" s="17">
        <f t="shared" si="45"/>
        <v>1476000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51</v>
      </c>
      <c r="F970" s="11">
        <v>5</v>
      </c>
      <c r="G970" s="11" t="s">
        <v>112</v>
      </c>
      <c r="H970" s="13">
        <v>3888000</v>
      </c>
      <c r="I970" s="14"/>
      <c r="J970" s="6"/>
      <c r="K970" s="17">
        <f t="shared" si="45"/>
        <v>19440000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107</v>
      </c>
      <c r="F971" s="11">
        <v>2</v>
      </c>
      <c r="G971" s="11" t="s">
        <v>112</v>
      </c>
      <c r="H971" s="13">
        <v>2008800</v>
      </c>
      <c r="I971" s="14"/>
      <c r="J971" s="6"/>
      <c r="K971" s="17">
        <f t="shared" si="45"/>
        <v>4017600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31</v>
      </c>
      <c r="F972" s="11">
        <v>2</v>
      </c>
      <c r="G972" s="11" t="s">
        <v>112</v>
      </c>
      <c r="H972" s="13">
        <v>1695600</v>
      </c>
      <c r="I972" s="14"/>
      <c r="J972" s="6"/>
      <c r="K972" s="17">
        <f t="shared" si="45"/>
        <v>3391200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37</v>
      </c>
      <c r="F973" s="11">
        <v>10</v>
      </c>
      <c r="G973" s="11" t="s">
        <v>112</v>
      </c>
      <c r="H973" s="13">
        <v>462000</v>
      </c>
      <c r="I973" s="14"/>
      <c r="J973" s="6"/>
      <c r="K973" s="17">
        <f t="shared" si="45"/>
        <v>4620000</v>
      </c>
      <c r="L973" s="49">
        <f>SUM(K963:K973)*17/100</f>
        <v>7952668</v>
      </c>
      <c r="M973" s="49">
        <f>SUM(K963:K973)-L973</f>
        <v>38827732</v>
      </c>
    </row>
    <row r="974" spans="1:13" x14ac:dyDescent="0.25">
      <c r="A974" s="11">
        <v>11</v>
      </c>
      <c r="B974" s="18">
        <v>45119</v>
      </c>
      <c r="C974" s="18">
        <v>45118</v>
      </c>
      <c r="D974" s="19" t="s">
        <v>1102</v>
      </c>
      <c r="E974" s="6" t="s">
        <v>782</v>
      </c>
      <c r="F974" s="11">
        <v>2</v>
      </c>
      <c r="G974" s="11" t="s">
        <v>112</v>
      </c>
      <c r="H974" s="13">
        <v>7430400</v>
      </c>
      <c r="I974" s="14"/>
      <c r="J974" s="6"/>
      <c r="K974" s="17">
        <f t="shared" si="45"/>
        <v>14860800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57</v>
      </c>
      <c r="F975" s="11">
        <v>2</v>
      </c>
      <c r="G975" s="11" t="s">
        <v>112</v>
      </c>
      <c r="H975" s="13">
        <v>2280000</v>
      </c>
      <c r="I975" s="14"/>
      <c r="J975" s="6"/>
      <c r="K975" s="17">
        <f t="shared" si="45"/>
        <v>4560000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72</v>
      </c>
      <c r="F976" s="11">
        <v>7</v>
      </c>
      <c r="G976" s="11" t="s">
        <v>112</v>
      </c>
      <c r="H976" s="13">
        <v>1954800</v>
      </c>
      <c r="I976" s="14"/>
      <c r="J976" s="6"/>
      <c r="K976" s="17">
        <f t="shared" si="45"/>
        <v>13683600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101</v>
      </c>
      <c r="F977" s="11">
        <v>1</v>
      </c>
      <c r="G977" s="11" t="s">
        <v>112</v>
      </c>
      <c r="H977" s="13">
        <v>804000</v>
      </c>
      <c r="I977" s="14"/>
      <c r="J977" s="6"/>
      <c r="K977" s="17">
        <f t="shared" si="45"/>
        <v>804000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360</v>
      </c>
      <c r="F978" s="11">
        <v>3</v>
      </c>
      <c r="G978" s="11" t="s">
        <v>112</v>
      </c>
      <c r="H978" s="13">
        <v>396000</v>
      </c>
      <c r="I978" s="14"/>
      <c r="J978" s="6"/>
      <c r="K978" s="17">
        <f t="shared" si="45"/>
        <v>1188000</v>
      </c>
      <c r="L978" s="49">
        <f>SUM(K974:K978)*17/100</f>
        <v>5966388</v>
      </c>
      <c r="M978" s="49">
        <f>SUM(K974:K978)-L978</f>
        <v>29130012</v>
      </c>
    </row>
    <row r="979" spans="1:13" x14ac:dyDescent="0.25">
      <c r="A979" s="11">
        <v>12</v>
      </c>
      <c r="B979" s="18">
        <v>45121</v>
      </c>
      <c r="C979" s="18">
        <v>45119</v>
      </c>
      <c r="D979" s="19" t="s">
        <v>1131</v>
      </c>
      <c r="E979" s="6" t="s">
        <v>91</v>
      </c>
      <c r="F979" s="11">
        <v>1</v>
      </c>
      <c r="G979" s="11" t="s">
        <v>112</v>
      </c>
      <c r="H979" s="13">
        <v>1410000</v>
      </c>
      <c r="I979" s="14"/>
      <c r="J979" s="6"/>
      <c r="K979" s="17">
        <f t="shared" si="45"/>
        <v>1410000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93</v>
      </c>
      <c r="F980" s="11">
        <v>1</v>
      </c>
      <c r="G980" s="11" t="s">
        <v>112</v>
      </c>
      <c r="H980" s="13">
        <v>1188000</v>
      </c>
      <c r="I980" s="14"/>
      <c r="J980" s="6"/>
      <c r="K980" s="17">
        <f t="shared" si="45"/>
        <v>1188000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72</v>
      </c>
      <c r="F981" s="11">
        <v>6</v>
      </c>
      <c r="G981" s="11" t="s">
        <v>112</v>
      </c>
      <c r="H981" s="13">
        <v>1954800</v>
      </c>
      <c r="I981" s="14"/>
      <c r="J981" s="6"/>
      <c r="K981" s="17">
        <f t="shared" si="45"/>
        <v>11728800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349</v>
      </c>
      <c r="F982" s="11">
        <v>3</v>
      </c>
      <c r="G982" s="11" t="s">
        <v>112</v>
      </c>
      <c r="H982" s="13">
        <v>1710000</v>
      </c>
      <c r="I982" s="14"/>
      <c r="J982" s="6"/>
      <c r="K982" s="17">
        <f t="shared" si="45"/>
        <v>5130000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1145</v>
      </c>
      <c r="F983" s="11">
        <v>1</v>
      </c>
      <c r="G983" s="11" t="s">
        <v>112</v>
      </c>
      <c r="H983" s="13">
        <v>3196800</v>
      </c>
      <c r="I983" s="14"/>
      <c r="J983" s="6"/>
      <c r="K983" s="17">
        <f t="shared" si="45"/>
        <v>3196800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1132</v>
      </c>
      <c r="F984" s="11">
        <v>1</v>
      </c>
      <c r="G984" s="11" t="s">
        <v>112</v>
      </c>
      <c r="H984" s="13">
        <v>6912000</v>
      </c>
      <c r="I984" s="14"/>
      <c r="J984" s="6"/>
      <c r="K984" s="17">
        <f t="shared" si="45"/>
        <v>6912000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1101</v>
      </c>
      <c r="F985" s="11">
        <v>2</v>
      </c>
      <c r="G985" s="11" t="s">
        <v>112</v>
      </c>
      <c r="H985" s="13">
        <v>1860000</v>
      </c>
      <c r="I985" s="14"/>
      <c r="J985" s="6"/>
      <c r="K985" s="17">
        <f t="shared" si="45"/>
        <v>3720000</v>
      </c>
      <c r="L985" s="49">
        <f>SUM(K979:K985)*17/100</f>
        <v>5658552</v>
      </c>
      <c r="M985" s="49">
        <f>SUM(K979:K985)-L985</f>
        <v>27627048</v>
      </c>
    </row>
    <row r="986" spans="1:13" x14ac:dyDescent="0.25">
      <c r="A986" s="11">
        <v>13</v>
      </c>
      <c r="B986" s="18">
        <v>45121</v>
      </c>
      <c r="C986" s="18">
        <v>45120</v>
      </c>
      <c r="D986" s="19" t="s">
        <v>1133</v>
      </c>
      <c r="E986" s="6" t="s">
        <v>31</v>
      </c>
      <c r="F986" s="11">
        <v>3</v>
      </c>
      <c r="G986" s="11" t="s">
        <v>112</v>
      </c>
      <c r="H986" s="13">
        <v>1695600</v>
      </c>
      <c r="I986" s="14"/>
      <c r="J986" s="6"/>
      <c r="K986" s="17">
        <f t="shared" si="45"/>
        <v>5086800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72</v>
      </c>
      <c r="F987" s="11">
        <v>2</v>
      </c>
      <c r="G987" s="11" t="s">
        <v>112</v>
      </c>
      <c r="H987" s="13">
        <v>1954800</v>
      </c>
      <c r="I987" s="14"/>
      <c r="J987" s="6"/>
      <c r="K987" s="17">
        <f t="shared" si="45"/>
        <v>3909600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1134</v>
      </c>
      <c r="F988" s="11">
        <v>2</v>
      </c>
      <c r="G988" s="11" t="s">
        <v>112</v>
      </c>
      <c r="H988" s="13">
        <v>1468800</v>
      </c>
      <c r="I988" s="14"/>
      <c r="J988" s="6"/>
      <c r="K988" s="17">
        <f t="shared" si="45"/>
        <v>2937600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57</v>
      </c>
      <c r="F989" s="11">
        <v>1</v>
      </c>
      <c r="G989" s="11" t="s">
        <v>112</v>
      </c>
      <c r="H989" s="13">
        <v>2280000</v>
      </c>
      <c r="I989" s="14"/>
      <c r="J989" s="6"/>
      <c r="K989" s="17">
        <f t="shared" si="45"/>
        <v>2280000</v>
      </c>
      <c r="L989" s="20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275</v>
      </c>
      <c r="F990" s="11">
        <v>2</v>
      </c>
      <c r="G990" s="11" t="s">
        <v>112</v>
      </c>
      <c r="H990" s="13">
        <v>2376000</v>
      </c>
      <c r="I990" s="14"/>
      <c r="J990" s="6"/>
      <c r="K990" s="17">
        <f t="shared" si="45"/>
        <v>4752000</v>
      </c>
      <c r="L990" s="20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276</v>
      </c>
      <c r="F991" s="11">
        <v>3</v>
      </c>
      <c r="G991" s="11" t="s">
        <v>112</v>
      </c>
      <c r="H991" s="13">
        <v>2592000</v>
      </c>
      <c r="I991" s="14"/>
      <c r="J991" s="6"/>
      <c r="K991" s="17">
        <f t="shared" si="45"/>
        <v>7776000</v>
      </c>
      <c r="L991" s="49">
        <f>SUM(K986:K991)*17/100</f>
        <v>4546140</v>
      </c>
      <c r="M991" s="49">
        <f>SUM(K986:K991)-L991</f>
        <v>22195860</v>
      </c>
    </row>
    <row r="992" spans="1:13" x14ac:dyDescent="0.25">
      <c r="A992" s="11">
        <v>14</v>
      </c>
      <c r="B992" s="18">
        <v>45121</v>
      </c>
      <c r="C992" s="18">
        <v>45120</v>
      </c>
      <c r="D992" s="19" t="s">
        <v>1135</v>
      </c>
      <c r="E992" s="6" t="s">
        <v>36</v>
      </c>
      <c r="F992" s="11">
        <v>3</v>
      </c>
      <c r="G992" s="11" t="s">
        <v>112</v>
      </c>
      <c r="H992" s="13">
        <v>3758400</v>
      </c>
      <c r="I992" s="14"/>
      <c r="J992" s="6"/>
      <c r="K992" s="17">
        <f t="shared" si="45"/>
        <v>11275200</v>
      </c>
      <c r="L992" s="20"/>
      <c r="M992" s="17"/>
    </row>
    <row r="993" spans="1:13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107</v>
      </c>
      <c r="F993" s="11">
        <v>5</v>
      </c>
      <c r="G993" s="11" t="s">
        <v>112</v>
      </c>
      <c r="H993" s="13">
        <v>2008800</v>
      </c>
      <c r="I993" s="14"/>
      <c r="J993" s="6"/>
      <c r="K993" s="17">
        <f t="shared" si="45"/>
        <v>10044000</v>
      </c>
      <c r="L993" s="20"/>
      <c r="M993" s="17"/>
    </row>
    <row r="994" spans="1:13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275</v>
      </c>
      <c r="F994" s="11">
        <v>2</v>
      </c>
      <c r="G994" s="11" t="s">
        <v>112</v>
      </c>
      <c r="H994" s="13">
        <v>2376000</v>
      </c>
      <c r="I994" s="14"/>
      <c r="J994" s="6"/>
      <c r="K994" s="17">
        <f t="shared" si="45"/>
        <v>4752000</v>
      </c>
      <c r="L994" s="17"/>
      <c r="M994" s="17"/>
    </row>
    <row r="995" spans="1:13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91</v>
      </c>
      <c r="F995" s="11">
        <v>2</v>
      </c>
      <c r="G995" s="11" t="s">
        <v>112</v>
      </c>
      <c r="H995" s="13">
        <v>1410000</v>
      </c>
      <c r="I995" s="14"/>
      <c r="J995" s="6"/>
      <c r="K995" s="17">
        <f t="shared" si="45"/>
        <v>2820000</v>
      </c>
      <c r="L995" s="17"/>
      <c r="M995" s="17"/>
    </row>
    <row r="996" spans="1:13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93</v>
      </c>
      <c r="F996" s="11">
        <v>2</v>
      </c>
      <c r="G996" s="11" t="s">
        <v>112</v>
      </c>
      <c r="H996" s="13">
        <v>1188000</v>
      </c>
      <c r="I996" s="14"/>
      <c r="J996" s="6"/>
      <c r="K996" s="17">
        <f t="shared" si="45"/>
        <v>2376000</v>
      </c>
      <c r="L996" s="17"/>
      <c r="M996" s="17"/>
    </row>
    <row r="997" spans="1:13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88</v>
      </c>
      <c r="F997" s="11">
        <v>1</v>
      </c>
      <c r="G997" s="11" t="s">
        <v>112</v>
      </c>
      <c r="H997" s="13">
        <v>860000</v>
      </c>
      <c r="I997" s="14"/>
      <c r="J997" s="6"/>
      <c r="K997" s="17">
        <f t="shared" si="45"/>
        <v>860000</v>
      </c>
      <c r="L997" s="49">
        <f>SUM(K992:K997)*17/100</f>
        <v>5461624</v>
      </c>
      <c r="M997" s="49">
        <f>SUM(K992:K997)-L997</f>
        <v>26665576</v>
      </c>
    </row>
    <row r="998" spans="1:13" x14ac:dyDescent="0.25">
      <c r="A998" s="11">
        <v>9</v>
      </c>
      <c r="B998" s="18">
        <v>45124</v>
      </c>
      <c r="C998" s="18">
        <v>45121</v>
      </c>
      <c r="D998" s="19" t="s">
        <v>1136</v>
      </c>
      <c r="E998" s="6" t="s">
        <v>1132</v>
      </c>
      <c r="F998" s="11">
        <v>1</v>
      </c>
      <c r="G998" s="11" t="s">
        <v>112</v>
      </c>
      <c r="H998" s="13">
        <v>6912000</v>
      </c>
      <c r="I998" s="14"/>
      <c r="J998" s="6"/>
      <c r="K998" s="17">
        <f t="shared" si="45"/>
        <v>6912000</v>
      </c>
      <c r="L998" s="17"/>
      <c r="M998" s="17"/>
    </row>
    <row r="999" spans="1:13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31</v>
      </c>
      <c r="F999" s="11">
        <v>5</v>
      </c>
      <c r="G999" s="11" t="s">
        <v>112</v>
      </c>
      <c r="H999" s="13">
        <v>1695600</v>
      </c>
      <c r="I999" s="14"/>
      <c r="J999" s="6"/>
      <c r="K999" s="17">
        <f t="shared" si="45"/>
        <v>8478000</v>
      </c>
      <c r="L999" s="17"/>
      <c r="M999" s="17"/>
    </row>
    <row r="1000" spans="1:13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1101</v>
      </c>
      <c r="F1000" s="11">
        <v>4</v>
      </c>
      <c r="G1000" s="11" t="s">
        <v>112</v>
      </c>
      <c r="H1000" s="13">
        <v>1860000</v>
      </c>
      <c r="I1000" s="14"/>
      <c r="J1000" s="6"/>
      <c r="K1000" s="17">
        <f t="shared" ref="K1000:K1011" si="46">F1000*(H1000-(H1000*I1000)-((H1000-(H1000*I1000))*J1000))</f>
        <v>7440000</v>
      </c>
      <c r="L1000" s="17"/>
      <c r="M1000" s="17"/>
    </row>
    <row r="1001" spans="1:13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55</v>
      </c>
      <c r="F1001" s="11">
        <v>3</v>
      </c>
      <c r="G1001" s="11" t="s">
        <v>112</v>
      </c>
      <c r="H1001" s="13">
        <v>2352000</v>
      </c>
      <c r="I1001" s="14"/>
      <c r="J1001" s="6"/>
      <c r="K1001" s="17">
        <f t="shared" si="46"/>
        <v>7056000</v>
      </c>
      <c r="L1001" s="17"/>
      <c r="M1001" s="17"/>
    </row>
    <row r="1002" spans="1:13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360</v>
      </c>
      <c r="F1002" s="11">
        <v>10</v>
      </c>
      <c r="G1002" s="11" t="s">
        <v>112</v>
      </c>
      <c r="H1002" s="13">
        <v>396000</v>
      </c>
      <c r="I1002" s="14"/>
      <c r="J1002" s="6"/>
      <c r="K1002" s="17">
        <f t="shared" si="46"/>
        <v>3960000</v>
      </c>
      <c r="L1002" s="49">
        <f>SUM(K998:K1002)*17/100</f>
        <v>5753820</v>
      </c>
      <c r="M1002" s="49">
        <f>SUM(K998:K1002)-L1002</f>
        <v>28092180</v>
      </c>
    </row>
    <row r="1003" spans="1:13" x14ac:dyDescent="0.25">
      <c r="A1003" s="11">
        <v>16</v>
      </c>
      <c r="B1003" s="18">
        <v>45125</v>
      </c>
      <c r="C1003" s="18">
        <v>45122</v>
      </c>
      <c r="D1003" s="19" t="s">
        <v>1137</v>
      </c>
      <c r="E1003" s="6" t="s">
        <v>349</v>
      </c>
      <c r="F1003" s="11">
        <v>2</v>
      </c>
      <c r="G1003" s="11" t="s">
        <v>112</v>
      </c>
      <c r="H1003" s="13">
        <v>1710000</v>
      </c>
      <c r="I1003" s="14"/>
      <c r="J1003" s="6"/>
      <c r="K1003" s="17">
        <f t="shared" si="46"/>
        <v>3420000</v>
      </c>
      <c r="L1003" s="17"/>
      <c r="M1003" s="17"/>
    </row>
    <row r="1004" spans="1:13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310</v>
      </c>
      <c r="F1004" s="11">
        <v>2</v>
      </c>
      <c r="G1004" s="11" t="s">
        <v>112</v>
      </c>
      <c r="H1004" s="13">
        <v>2952000</v>
      </c>
      <c r="I1004" s="14"/>
      <c r="J1004" s="6"/>
      <c r="K1004" s="17">
        <f t="shared" si="46"/>
        <v>5904000</v>
      </c>
      <c r="L1004" s="49">
        <f>SUM(K1003:K1004)*17/100</f>
        <v>1585080</v>
      </c>
      <c r="M1004" s="49">
        <f>SUM(K1003:K1004)-L1004</f>
        <v>7738920</v>
      </c>
    </row>
    <row r="1005" spans="1:13" x14ac:dyDescent="0.25">
      <c r="A1005" s="11">
        <v>17</v>
      </c>
      <c r="B1005" s="18">
        <v>45125</v>
      </c>
      <c r="C1005" s="18">
        <v>45124</v>
      </c>
      <c r="D1005" s="19" t="s">
        <v>1138</v>
      </c>
      <c r="E1005" s="6" t="s">
        <v>31</v>
      </c>
      <c r="F1005" s="11">
        <v>2</v>
      </c>
      <c r="G1005" s="11" t="s">
        <v>112</v>
      </c>
      <c r="H1005" s="13">
        <v>1695600</v>
      </c>
      <c r="I1005" s="14"/>
      <c r="J1005" s="6"/>
      <c r="K1005" s="17">
        <f t="shared" si="46"/>
        <v>3391200</v>
      </c>
      <c r="L1005" s="17"/>
      <c r="M1005" s="17"/>
    </row>
    <row r="1006" spans="1:13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390</v>
      </c>
      <c r="F1006" s="11">
        <v>1</v>
      </c>
      <c r="G1006" s="11" t="s">
        <v>112</v>
      </c>
      <c r="H1006" s="13">
        <v>980000</v>
      </c>
      <c r="I1006" s="14"/>
      <c r="J1006" s="6"/>
      <c r="K1006" s="17">
        <f t="shared" si="46"/>
        <v>980000</v>
      </c>
      <c r="L1006" s="17"/>
      <c r="M1006" s="17"/>
    </row>
    <row r="1007" spans="1:13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89</v>
      </c>
      <c r="F1007" s="11">
        <v>1</v>
      </c>
      <c r="G1007" s="11" t="s">
        <v>112</v>
      </c>
      <c r="H1007" s="13">
        <v>1566000</v>
      </c>
      <c r="I1007" s="14"/>
      <c r="J1007" s="6"/>
      <c r="K1007" s="17">
        <f t="shared" si="46"/>
        <v>1566000</v>
      </c>
      <c r="L1007" s="17"/>
      <c r="M1007" s="17"/>
    </row>
    <row r="1008" spans="1:13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93</v>
      </c>
      <c r="F1008" s="11">
        <v>2</v>
      </c>
      <c r="G1008" s="11" t="s">
        <v>112</v>
      </c>
      <c r="H1008" s="13">
        <v>1188000</v>
      </c>
      <c r="I1008" s="14"/>
      <c r="J1008" s="6"/>
      <c r="K1008" s="17">
        <f t="shared" si="46"/>
        <v>2376000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360</v>
      </c>
      <c r="F1009" s="11">
        <v>3</v>
      </c>
      <c r="G1009" s="11" t="s">
        <v>112</v>
      </c>
      <c r="H1009" s="13">
        <v>396000</v>
      </c>
      <c r="I1009" s="14"/>
      <c r="J1009" s="6"/>
      <c r="K1009" s="17">
        <f t="shared" si="46"/>
        <v>1188000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1101</v>
      </c>
      <c r="F1010" s="11">
        <v>2</v>
      </c>
      <c r="G1010" s="11" t="s">
        <v>112</v>
      </c>
      <c r="H1010" s="13">
        <v>1860000</v>
      </c>
      <c r="I1010" s="14"/>
      <c r="J1010" s="6"/>
      <c r="K1010" s="17">
        <f t="shared" si="46"/>
        <v>3720000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531</v>
      </c>
      <c r="F1011" s="11">
        <v>2</v>
      </c>
      <c r="G1011" s="11" t="s">
        <v>112</v>
      </c>
      <c r="H1011" s="13">
        <v>1814400</v>
      </c>
      <c r="I1011" s="14"/>
      <c r="J1011" s="6"/>
      <c r="K1011" s="17">
        <f t="shared" si="46"/>
        <v>3628800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532</v>
      </c>
      <c r="F1012" s="11">
        <v>2</v>
      </c>
      <c r="G1012" s="11" t="s">
        <v>112</v>
      </c>
      <c r="H1012" s="13">
        <v>2008800</v>
      </c>
      <c r="I1012" s="14"/>
      <c r="J1012" s="6"/>
      <c r="K1012" s="17">
        <f t="shared" ref="K1012:K1056" si="47">F1012*(H1012-(H1012*I1012)-((H1012-(H1012*I1012))*J1012))</f>
        <v>4017600</v>
      </c>
      <c r="L1012" s="49">
        <f>SUM(K1005:K1012)*17/100</f>
        <v>3547492</v>
      </c>
      <c r="M1012" s="49">
        <f>SUM(K1005:K1012)-L1012</f>
        <v>17320108</v>
      </c>
    </row>
    <row r="1013" spans="1:13" x14ac:dyDescent="0.25">
      <c r="A1013" s="11">
        <v>18</v>
      </c>
      <c r="B1013" s="18">
        <v>45129</v>
      </c>
      <c r="C1013" s="18">
        <v>45127</v>
      </c>
      <c r="D1013" s="19" t="s">
        <v>1139</v>
      </c>
      <c r="E1013" s="6" t="s">
        <v>385</v>
      </c>
      <c r="F1013" s="11">
        <v>2</v>
      </c>
      <c r="G1013" s="11" t="s">
        <v>112</v>
      </c>
      <c r="H1013" s="13">
        <v>1922400</v>
      </c>
      <c r="I1013" s="14"/>
      <c r="J1013" s="6"/>
      <c r="K1013" s="17">
        <f t="shared" si="47"/>
        <v>3844800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303</v>
      </c>
      <c r="F1014" s="11">
        <v>4</v>
      </c>
      <c r="G1014" s="11" t="s">
        <v>112</v>
      </c>
      <c r="H1014" s="13">
        <v>1380000</v>
      </c>
      <c r="I1014" s="14"/>
      <c r="J1014" s="6"/>
      <c r="K1014" s="17">
        <f t="shared" si="47"/>
        <v>5520000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304</v>
      </c>
      <c r="F1015" s="11">
        <v>5</v>
      </c>
      <c r="G1015" s="11" t="s">
        <v>112</v>
      </c>
      <c r="H1015" s="13">
        <v>1200000</v>
      </c>
      <c r="I1015" s="14"/>
      <c r="J1015" s="6"/>
      <c r="K1015" s="17">
        <f t="shared" si="47"/>
        <v>6000000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74</v>
      </c>
      <c r="F1016" s="11">
        <v>5</v>
      </c>
      <c r="G1016" s="11" t="s">
        <v>112</v>
      </c>
      <c r="H1016" s="13">
        <v>900000</v>
      </c>
      <c r="I1016" s="14"/>
      <c r="J1016" s="6"/>
      <c r="K1016" s="17">
        <f t="shared" si="47"/>
        <v>4500000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80</v>
      </c>
      <c r="F1017" s="11">
        <v>2</v>
      </c>
      <c r="G1017" s="11" t="s">
        <v>112</v>
      </c>
      <c r="H1017" s="13">
        <v>2750000</v>
      </c>
      <c r="I1017" s="14"/>
      <c r="J1017" s="6"/>
      <c r="K1017" s="17">
        <f t="shared" si="47"/>
        <v>5500000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1140</v>
      </c>
      <c r="F1018" s="11">
        <v>1</v>
      </c>
      <c r="G1018" s="11" t="s">
        <v>112</v>
      </c>
      <c r="H1018" s="13">
        <v>1954800</v>
      </c>
      <c r="I1018" s="14"/>
      <c r="J1018" s="6"/>
      <c r="K1018" s="17">
        <f t="shared" si="47"/>
        <v>1954800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1141</v>
      </c>
      <c r="F1019" s="11">
        <v>1</v>
      </c>
      <c r="G1019" s="11" t="s">
        <v>112</v>
      </c>
      <c r="H1019" s="13">
        <v>1954800</v>
      </c>
      <c r="I1019" s="14"/>
      <c r="J1019" s="6"/>
      <c r="K1019" s="17">
        <f t="shared" si="47"/>
        <v>1954800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1142</v>
      </c>
      <c r="F1020" s="11">
        <v>1</v>
      </c>
      <c r="G1020" s="11" t="s">
        <v>112</v>
      </c>
      <c r="H1020" s="13">
        <v>1954800</v>
      </c>
      <c r="I1020" s="14"/>
      <c r="J1020" s="6"/>
      <c r="K1020" s="17">
        <f t="shared" si="47"/>
        <v>1954800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1143</v>
      </c>
      <c r="F1021" s="11">
        <v>2</v>
      </c>
      <c r="G1021" s="11" t="s">
        <v>112</v>
      </c>
      <c r="H1021" s="13">
        <v>1954800</v>
      </c>
      <c r="I1021" s="14"/>
      <c r="J1021" s="6"/>
      <c r="K1021" s="17">
        <f t="shared" si="47"/>
        <v>3909600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72</v>
      </c>
      <c r="F1022" s="11">
        <v>10</v>
      </c>
      <c r="G1022" s="11" t="s">
        <v>112</v>
      </c>
      <c r="H1022" s="13">
        <v>1954800</v>
      </c>
      <c r="I1022" s="14"/>
      <c r="J1022" s="6"/>
      <c r="K1022" s="17">
        <f t="shared" si="47"/>
        <v>19548000</v>
      </c>
      <c r="L1022" s="49">
        <f>SUM(K1013:K1022)*17/100</f>
        <v>9296756</v>
      </c>
      <c r="M1022" s="49">
        <f>SUM(K1013:K1022)-L1022</f>
        <v>45390044</v>
      </c>
    </row>
    <row r="1023" spans="1:13" x14ac:dyDescent="0.25">
      <c r="A1023" s="11">
        <v>19</v>
      </c>
      <c r="B1023" s="18">
        <v>45129</v>
      </c>
      <c r="C1023" s="18">
        <v>45127</v>
      </c>
      <c r="D1023" s="19" t="s">
        <v>1144</v>
      </c>
      <c r="E1023" s="6" t="s">
        <v>51</v>
      </c>
      <c r="F1023" s="11">
        <v>5</v>
      </c>
      <c r="G1023" s="11" t="s">
        <v>112</v>
      </c>
      <c r="H1023" s="13">
        <v>3888000</v>
      </c>
      <c r="I1023" s="14"/>
      <c r="J1023" s="6"/>
      <c r="K1023" s="17">
        <f t="shared" si="47"/>
        <v>19440000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312</v>
      </c>
      <c r="F1024" s="11">
        <v>3</v>
      </c>
      <c r="G1024" s="11" t="s">
        <v>112</v>
      </c>
      <c r="H1024" s="13">
        <v>1440000</v>
      </c>
      <c r="I1024" s="14"/>
      <c r="J1024" s="6"/>
      <c r="K1024" s="17">
        <f t="shared" si="47"/>
        <v>4320000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309</v>
      </c>
      <c r="F1025" s="11">
        <v>3</v>
      </c>
      <c r="G1025" s="11" t="s">
        <v>112</v>
      </c>
      <c r="H1025" s="13">
        <v>1590000</v>
      </c>
      <c r="I1025" s="14"/>
      <c r="J1025" s="6"/>
      <c r="K1025" s="17">
        <f t="shared" si="47"/>
        <v>4770000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96</v>
      </c>
      <c r="F1026" s="11">
        <v>4</v>
      </c>
      <c r="G1026" s="11" t="s">
        <v>112</v>
      </c>
      <c r="H1026" s="13">
        <v>1476000</v>
      </c>
      <c r="I1026" s="14"/>
      <c r="J1026" s="6"/>
      <c r="K1026" s="17">
        <f t="shared" si="47"/>
        <v>5904000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50</v>
      </c>
      <c r="F1027" s="11">
        <v>10</v>
      </c>
      <c r="G1027" s="11" t="s">
        <v>112</v>
      </c>
      <c r="H1027" s="13">
        <v>5616000</v>
      </c>
      <c r="I1027" s="14"/>
      <c r="J1027" s="6"/>
      <c r="K1027" s="17">
        <f t="shared" si="47"/>
        <v>56160000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45</v>
      </c>
      <c r="F1028" s="11">
        <v>2</v>
      </c>
      <c r="G1028" s="11" t="s">
        <v>112</v>
      </c>
      <c r="H1028" s="13">
        <v>5616000</v>
      </c>
      <c r="I1028" s="14"/>
      <c r="J1028" s="6"/>
      <c r="K1028" s="17">
        <f t="shared" si="47"/>
        <v>11232000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278</v>
      </c>
      <c r="F1029" s="11">
        <v>2</v>
      </c>
      <c r="G1029" s="11" t="s">
        <v>112</v>
      </c>
      <c r="H1029" s="13">
        <v>5702400</v>
      </c>
      <c r="I1029" s="14"/>
      <c r="J1029" s="6"/>
      <c r="K1029" s="17">
        <f t="shared" si="47"/>
        <v>11404800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47</v>
      </c>
      <c r="F1030" s="11">
        <v>5</v>
      </c>
      <c r="G1030" s="11" t="s">
        <v>112</v>
      </c>
      <c r="H1030" s="13">
        <v>3110400</v>
      </c>
      <c r="I1030" s="14"/>
      <c r="J1030" s="6"/>
      <c r="K1030" s="17">
        <f t="shared" si="47"/>
        <v>15552000</v>
      </c>
      <c r="L1030" s="49">
        <f>SUM(K1023:K1030)*17/100</f>
        <v>21893076</v>
      </c>
      <c r="M1030" s="49">
        <f>SUM(K1023:K1030)-L1030</f>
        <v>106889724</v>
      </c>
    </row>
    <row r="1031" spans="1:13" x14ac:dyDescent="0.25">
      <c r="A1031" s="11">
        <v>20</v>
      </c>
      <c r="B1031" s="18">
        <v>45131</v>
      </c>
      <c r="C1031" s="18">
        <v>45128</v>
      </c>
      <c r="D1031" s="19" t="s">
        <v>1189</v>
      </c>
      <c r="E1031" s="6" t="s">
        <v>352</v>
      </c>
      <c r="F1031" s="11">
        <v>5</v>
      </c>
      <c r="G1031" s="11" t="s">
        <v>112</v>
      </c>
      <c r="H1031" s="13">
        <v>2250000</v>
      </c>
      <c r="I1031" s="14"/>
      <c r="J1031" s="6"/>
      <c r="K1031" s="17">
        <f t="shared" si="47"/>
        <v>11250000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441</v>
      </c>
      <c r="F1032" s="11">
        <v>3</v>
      </c>
      <c r="G1032" s="11" t="s">
        <v>112</v>
      </c>
      <c r="H1032" s="13">
        <v>1050000</v>
      </c>
      <c r="I1032" s="14"/>
      <c r="J1032" s="6"/>
      <c r="K1032" s="17">
        <f t="shared" si="47"/>
        <v>3150000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614</v>
      </c>
      <c r="F1033" s="11">
        <v>2</v>
      </c>
      <c r="G1033" s="11" t="s">
        <v>112</v>
      </c>
      <c r="H1033" s="13">
        <v>1350000</v>
      </c>
      <c r="I1033" s="14"/>
      <c r="J1033" s="6"/>
      <c r="K1033" s="17">
        <f t="shared" si="47"/>
        <v>2700000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1084</v>
      </c>
      <c r="F1034" s="11">
        <v>1</v>
      </c>
      <c r="G1034" s="11" t="s">
        <v>112</v>
      </c>
      <c r="H1034" s="13">
        <v>1497600</v>
      </c>
      <c r="I1034" s="14"/>
      <c r="J1034" s="6"/>
      <c r="K1034" s="17">
        <f t="shared" si="47"/>
        <v>1497600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47</v>
      </c>
      <c r="F1035" s="11">
        <v>4</v>
      </c>
      <c r="G1035" s="11" t="s">
        <v>112</v>
      </c>
      <c r="H1035" s="13">
        <v>3110400</v>
      </c>
      <c r="I1035" s="14"/>
      <c r="J1035" s="6"/>
      <c r="K1035" s="17">
        <f t="shared" si="47"/>
        <v>12441600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31</v>
      </c>
      <c r="F1036" s="11">
        <v>10</v>
      </c>
      <c r="G1036" s="11" t="s">
        <v>112</v>
      </c>
      <c r="H1036" s="13">
        <v>1695600</v>
      </c>
      <c r="I1036" s="14"/>
      <c r="J1036" s="6"/>
      <c r="K1036" s="17">
        <f t="shared" si="47"/>
        <v>16956000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51</v>
      </c>
      <c r="F1037" s="11">
        <v>5</v>
      </c>
      <c r="G1037" s="11" t="s">
        <v>112</v>
      </c>
      <c r="H1037" s="13">
        <v>3888000</v>
      </c>
      <c r="I1037" s="14"/>
      <c r="J1037" s="6"/>
      <c r="K1037" s="17">
        <f t="shared" si="47"/>
        <v>19440000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40</v>
      </c>
      <c r="F1038" s="11">
        <v>5</v>
      </c>
      <c r="G1038" s="11" t="s">
        <v>112</v>
      </c>
      <c r="H1038" s="13">
        <v>1860000</v>
      </c>
      <c r="I1038" s="14"/>
      <c r="J1038" s="6"/>
      <c r="K1038" s="17">
        <f t="shared" si="47"/>
        <v>9300000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71</v>
      </c>
      <c r="F1039" s="11">
        <v>1</v>
      </c>
      <c r="G1039" s="11" t="s">
        <v>112</v>
      </c>
      <c r="H1039" s="13">
        <v>3240000</v>
      </c>
      <c r="I1039" s="14"/>
      <c r="J1039" s="6"/>
      <c r="K1039" s="17">
        <f t="shared" si="47"/>
        <v>3240000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72</v>
      </c>
      <c r="F1040" s="11">
        <v>5</v>
      </c>
      <c r="G1040" s="11" t="s">
        <v>112</v>
      </c>
      <c r="H1040" s="13">
        <v>1954800</v>
      </c>
      <c r="I1040" s="14"/>
      <c r="J1040" s="6"/>
      <c r="K1040" s="17">
        <f t="shared" si="47"/>
        <v>9774000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205</v>
      </c>
      <c r="F1041" s="11">
        <v>3</v>
      </c>
      <c r="G1041" s="11" t="s">
        <v>112</v>
      </c>
      <c r="H1041" s="13">
        <v>3758400</v>
      </c>
      <c r="I1041" s="14"/>
      <c r="J1041" s="6"/>
      <c r="K1041" s="17">
        <f t="shared" si="47"/>
        <v>11275200</v>
      </c>
      <c r="L1041" s="49">
        <f>SUM(K1031:K1041)*17/100</f>
        <v>17174148</v>
      </c>
      <c r="M1041" s="49">
        <f>SUM(K1031:K1041)-L1041</f>
        <v>83850252</v>
      </c>
    </row>
    <row r="1042" spans="1:13" x14ac:dyDescent="0.25">
      <c r="A1042" s="11">
        <v>21</v>
      </c>
      <c r="B1042" s="18">
        <v>45131</v>
      </c>
      <c r="C1042" s="18">
        <v>45129</v>
      </c>
      <c r="D1042" s="19" t="s">
        <v>1190</v>
      </c>
      <c r="E1042" s="6" t="s">
        <v>47</v>
      </c>
      <c r="F1042" s="11">
        <v>2</v>
      </c>
      <c r="G1042" s="11" t="s">
        <v>112</v>
      </c>
      <c r="H1042" s="13">
        <v>3110400</v>
      </c>
      <c r="I1042" s="14"/>
      <c r="J1042" s="6"/>
      <c r="K1042" s="17">
        <f t="shared" si="47"/>
        <v>6220800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81</v>
      </c>
      <c r="F1043" s="11">
        <v>2</v>
      </c>
      <c r="G1043" s="11" t="s">
        <v>112</v>
      </c>
      <c r="H1043" s="13">
        <v>1500000</v>
      </c>
      <c r="I1043" s="14"/>
      <c r="J1043" s="6"/>
      <c r="K1043" s="17">
        <f t="shared" si="47"/>
        <v>3000000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370</v>
      </c>
      <c r="F1044" s="11">
        <v>1</v>
      </c>
      <c r="G1044" s="11" t="s">
        <v>112</v>
      </c>
      <c r="H1044" s="13">
        <v>1150000</v>
      </c>
      <c r="I1044" s="14"/>
      <c r="J1044" s="6"/>
      <c r="K1044" s="17">
        <f t="shared" si="47"/>
        <v>1150000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31</v>
      </c>
      <c r="F1045" s="11">
        <v>2</v>
      </c>
      <c r="G1045" s="11" t="s">
        <v>112</v>
      </c>
      <c r="H1045" s="13">
        <v>1695600</v>
      </c>
      <c r="I1045" s="14"/>
      <c r="J1045" s="6"/>
      <c r="K1045" s="17">
        <f t="shared" si="47"/>
        <v>3391200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94</v>
      </c>
      <c r="F1046" s="11">
        <v>2</v>
      </c>
      <c r="G1046" s="11" t="s">
        <v>112</v>
      </c>
      <c r="H1046" s="13">
        <v>504000</v>
      </c>
      <c r="I1046" s="14"/>
      <c r="J1046" s="6"/>
      <c r="K1046" s="17">
        <f t="shared" si="47"/>
        <v>1008000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566</v>
      </c>
      <c r="F1047" s="11">
        <v>1</v>
      </c>
      <c r="G1047" s="11" t="s">
        <v>112</v>
      </c>
      <c r="H1047" s="13">
        <v>930000</v>
      </c>
      <c r="I1047" s="14"/>
      <c r="J1047" s="6"/>
      <c r="K1047" s="17">
        <f t="shared" si="47"/>
        <v>930000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309</v>
      </c>
      <c r="F1048" s="11">
        <v>1</v>
      </c>
      <c r="G1048" s="11" t="s">
        <v>112</v>
      </c>
      <c r="H1048" s="13">
        <v>1590000</v>
      </c>
      <c r="I1048" s="14"/>
      <c r="J1048" s="6"/>
      <c r="K1048" s="17">
        <f t="shared" si="47"/>
        <v>1590000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32</v>
      </c>
      <c r="F1049" s="11">
        <v>3</v>
      </c>
      <c r="G1049" s="11" t="s">
        <v>112</v>
      </c>
      <c r="H1049" s="13">
        <v>3801600</v>
      </c>
      <c r="I1049" s="14"/>
      <c r="J1049" s="6"/>
      <c r="K1049" s="17">
        <f t="shared" si="47"/>
        <v>11404800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33</v>
      </c>
      <c r="F1050" s="11">
        <v>8</v>
      </c>
      <c r="G1050" s="11" t="s">
        <v>112</v>
      </c>
      <c r="H1050" s="13">
        <v>2980800</v>
      </c>
      <c r="I1050" s="14"/>
      <c r="J1050" s="6"/>
      <c r="K1050" s="17">
        <f t="shared" si="47"/>
        <v>23846400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206</v>
      </c>
      <c r="F1051" s="11">
        <v>2</v>
      </c>
      <c r="G1051" s="11" t="s">
        <v>112</v>
      </c>
      <c r="H1051" s="13">
        <v>2980800</v>
      </c>
      <c r="I1051" s="14"/>
      <c r="J1051" s="6"/>
      <c r="K1051" s="17">
        <f t="shared" si="47"/>
        <v>5961600</v>
      </c>
      <c r="L1051" s="17">
        <f>SUM(K1042:K1051)*17/100</f>
        <v>9945476</v>
      </c>
      <c r="M1051" s="17">
        <f>SUM(K1042:K1051)-L1051</f>
        <v>48557324</v>
      </c>
    </row>
    <row r="1052" spans="1:13" x14ac:dyDescent="0.25">
      <c r="A1052" s="11">
        <v>22</v>
      </c>
      <c r="B1052" s="18">
        <v>45131</v>
      </c>
      <c r="C1052" s="18">
        <v>45129</v>
      </c>
      <c r="D1052" s="19" t="s">
        <v>1191</v>
      </c>
      <c r="E1052" s="6" t="s">
        <v>72</v>
      </c>
      <c r="F1052" s="11">
        <v>5</v>
      </c>
      <c r="G1052" s="11" t="s">
        <v>112</v>
      </c>
      <c r="H1052" s="13">
        <v>1954800</v>
      </c>
      <c r="I1052" s="14"/>
      <c r="J1052" s="6"/>
      <c r="K1052" s="17">
        <f t="shared" si="47"/>
        <v>9774000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205</v>
      </c>
      <c r="F1053" s="11">
        <v>1</v>
      </c>
      <c r="G1053" s="11" t="s">
        <v>112</v>
      </c>
      <c r="H1053" s="13">
        <v>3758400</v>
      </c>
      <c r="I1053" s="14"/>
      <c r="J1053" s="6"/>
      <c r="K1053" s="17">
        <f t="shared" si="47"/>
        <v>3758400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1192</v>
      </c>
      <c r="F1054" s="11">
        <v>2</v>
      </c>
      <c r="G1054" s="11" t="s">
        <v>112</v>
      </c>
      <c r="H1054" s="13">
        <v>2448000</v>
      </c>
      <c r="I1054" s="14"/>
      <c r="J1054" s="6"/>
      <c r="K1054" s="17">
        <f t="shared" si="47"/>
        <v>4896000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35</v>
      </c>
      <c r="F1055" s="11">
        <v>3</v>
      </c>
      <c r="G1055" s="11" t="s">
        <v>112</v>
      </c>
      <c r="H1055" s="13">
        <v>2112000</v>
      </c>
      <c r="I1055" s="14"/>
      <c r="J1055" s="6"/>
      <c r="K1055" s="17">
        <f t="shared" si="47"/>
        <v>6336000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42</v>
      </c>
      <c r="F1056" s="11">
        <v>1</v>
      </c>
      <c r="G1056" s="11" t="s">
        <v>112</v>
      </c>
      <c r="H1056" s="13">
        <v>2160000</v>
      </c>
      <c r="I1056" s="14"/>
      <c r="J1056" s="6"/>
      <c r="K1056" s="17">
        <f t="shared" si="47"/>
        <v>2160000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398</v>
      </c>
      <c r="F1057" s="11">
        <v>1</v>
      </c>
      <c r="G1057" s="11" t="s">
        <v>112</v>
      </c>
      <c r="H1057" s="13">
        <v>2208000</v>
      </c>
      <c r="I1057" s="14"/>
      <c r="J1057" s="6"/>
      <c r="K1057" s="17">
        <f t="shared" ref="K1057:K1067" si="48">F1057*(H1057-(H1057*I1057)-((H1057-(H1057*I1057))*J1057))</f>
        <v>2208000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59</v>
      </c>
      <c r="F1058" s="11">
        <v>2</v>
      </c>
      <c r="G1058" s="11" t="s">
        <v>112</v>
      </c>
      <c r="H1058" s="13">
        <v>2208000</v>
      </c>
      <c r="I1058" s="14"/>
      <c r="J1058" s="6"/>
      <c r="K1058" s="17">
        <f t="shared" si="48"/>
        <v>4416000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358</v>
      </c>
      <c r="F1059" s="11">
        <v>2</v>
      </c>
      <c r="G1059" s="11" t="s">
        <v>112</v>
      </c>
      <c r="H1059" s="13">
        <v>3758400</v>
      </c>
      <c r="I1059" s="14"/>
      <c r="J1059" s="6"/>
      <c r="K1059" s="17">
        <f t="shared" si="48"/>
        <v>7516800</v>
      </c>
      <c r="L1059" s="17">
        <f>SUM(K1052:K1059)*17/100</f>
        <v>6981084</v>
      </c>
      <c r="M1059" s="17">
        <f>SUM(K1052:K1059)-L1059</f>
        <v>34084116</v>
      </c>
    </row>
    <row r="1060" spans="1:13" x14ac:dyDescent="0.25">
      <c r="A1060" s="11">
        <v>23</v>
      </c>
      <c r="B1060" s="18">
        <v>45134</v>
      </c>
      <c r="C1060" s="18">
        <v>45131</v>
      </c>
      <c r="D1060" s="19" t="s">
        <v>1193</v>
      </c>
      <c r="E1060" s="6" t="s">
        <v>1084</v>
      </c>
      <c r="F1060" s="11">
        <v>1</v>
      </c>
      <c r="G1060" s="11" t="s">
        <v>112</v>
      </c>
      <c r="H1060" s="13">
        <v>1497600</v>
      </c>
      <c r="I1060" s="14"/>
      <c r="J1060" s="6"/>
      <c r="K1060" s="17">
        <f t="shared" si="48"/>
        <v>1497600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310</v>
      </c>
      <c r="F1061" s="11">
        <v>2</v>
      </c>
      <c r="G1061" s="11" t="s">
        <v>112</v>
      </c>
      <c r="H1061" s="13">
        <v>2952000</v>
      </c>
      <c r="I1061" s="14"/>
      <c r="J1061" s="6"/>
      <c r="K1061" s="17">
        <f t="shared" si="48"/>
        <v>5904000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362</v>
      </c>
      <c r="F1062" s="11">
        <v>5</v>
      </c>
      <c r="G1062" s="11" t="s">
        <v>112</v>
      </c>
      <c r="H1062" s="13">
        <v>2088000</v>
      </c>
      <c r="I1062" s="14"/>
      <c r="J1062" s="6"/>
      <c r="K1062" s="17">
        <f t="shared" si="48"/>
        <v>10440000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363</v>
      </c>
      <c r="F1063" s="11">
        <v>2</v>
      </c>
      <c r="G1063" s="11" t="s">
        <v>112</v>
      </c>
      <c r="H1063" s="13">
        <v>1944000</v>
      </c>
      <c r="I1063" s="14"/>
      <c r="J1063" s="6"/>
      <c r="K1063" s="17">
        <f t="shared" si="48"/>
        <v>3888000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364</v>
      </c>
      <c r="F1064" s="11">
        <v>2</v>
      </c>
      <c r="G1064" s="11" t="s">
        <v>112</v>
      </c>
      <c r="H1064" s="13">
        <v>1632000</v>
      </c>
      <c r="I1064" s="14"/>
      <c r="J1064" s="6"/>
      <c r="K1064" s="17">
        <f t="shared" si="48"/>
        <v>3264000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365</v>
      </c>
      <c r="F1065" s="11">
        <v>2</v>
      </c>
      <c r="G1065" s="11" t="s">
        <v>112</v>
      </c>
      <c r="H1065" s="13">
        <v>1710000</v>
      </c>
      <c r="I1065" s="14"/>
      <c r="J1065" s="6"/>
      <c r="K1065" s="17">
        <f t="shared" si="48"/>
        <v>3420000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366</v>
      </c>
      <c r="F1066" s="11">
        <v>1</v>
      </c>
      <c r="G1066" s="11" t="s">
        <v>112</v>
      </c>
      <c r="H1066" s="13">
        <v>1656000</v>
      </c>
      <c r="I1066" s="14"/>
      <c r="J1066" s="6"/>
      <c r="K1066" s="17">
        <f t="shared" si="48"/>
        <v>1656000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367</v>
      </c>
      <c r="F1067" s="11">
        <v>2</v>
      </c>
      <c r="G1067" s="11" t="s">
        <v>112</v>
      </c>
      <c r="H1067" s="13">
        <v>1824000</v>
      </c>
      <c r="I1067" s="14"/>
      <c r="J1067" s="6"/>
      <c r="K1067" s="17">
        <f t="shared" si="48"/>
        <v>3648000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950</v>
      </c>
      <c r="F1068" s="11">
        <v>2</v>
      </c>
      <c r="G1068" s="11" t="s">
        <v>112</v>
      </c>
      <c r="H1068" s="13">
        <v>2448000</v>
      </c>
      <c r="I1068" s="14"/>
      <c r="J1068" s="6"/>
      <c r="K1068" s="17">
        <f t="shared" ref="K1068:K1079" si="49">F1068*(H1068-(H1068*I1068)-((H1068-(H1068*I1068))*J1068))</f>
        <v>4896000</v>
      </c>
      <c r="L1068" s="17">
        <f>SUM(K1060:K1068)*17/100</f>
        <v>6564312</v>
      </c>
      <c r="M1068" s="17">
        <f>SUM(K1060:K1068)-L1068</f>
        <v>32049288</v>
      </c>
    </row>
    <row r="1069" spans="1:13" x14ac:dyDescent="0.25">
      <c r="A1069" s="11">
        <v>24</v>
      </c>
      <c r="B1069" s="18">
        <v>45134</v>
      </c>
      <c r="C1069" s="18">
        <v>45133</v>
      </c>
      <c r="D1069" s="19" t="s">
        <v>1194</v>
      </c>
      <c r="E1069" s="6" t="s">
        <v>398</v>
      </c>
      <c r="F1069" s="11">
        <v>1</v>
      </c>
      <c r="G1069" s="11" t="s">
        <v>112</v>
      </c>
      <c r="H1069" s="13">
        <v>2208000</v>
      </c>
      <c r="I1069" s="14"/>
      <c r="J1069" s="6"/>
      <c r="K1069" s="17">
        <f t="shared" si="49"/>
        <v>2208000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42</v>
      </c>
      <c r="F1070" s="11">
        <v>3</v>
      </c>
      <c r="G1070" s="11" t="s">
        <v>112</v>
      </c>
      <c r="H1070" s="13">
        <v>2160000</v>
      </c>
      <c r="I1070" s="14"/>
      <c r="J1070" s="6"/>
      <c r="K1070" s="17">
        <f t="shared" si="49"/>
        <v>6480000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1192</v>
      </c>
      <c r="F1071" s="11">
        <v>3</v>
      </c>
      <c r="G1071" s="11" t="s">
        <v>112</v>
      </c>
      <c r="H1071" s="13">
        <v>2448000</v>
      </c>
      <c r="I1071" s="14"/>
      <c r="J1071" s="6"/>
      <c r="K1071" s="17">
        <f t="shared" si="49"/>
        <v>7344000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35</v>
      </c>
      <c r="F1072" s="11">
        <v>2</v>
      </c>
      <c r="G1072" s="11" t="s">
        <v>112</v>
      </c>
      <c r="H1072" s="13">
        <v>2112000</v>
      </c>
      <c r="I1072" s="14"/>
      <c r="J1072" s="6"/>
      <c r="K1072" s="17">
        <f t="shared" si="49"/>
        <v>4224000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33</v>
      </c>
      <c r="F1073" s="11">
        <v>7</v>
      </c>
      <c r="G1073" s="11" t="s">
        <v>112</v>
      </c>
      <c r="H1073" s="13">
        <v>2980800</v>
      </c>
      <c r="I1073" s="14"/>
      <c r="J1073" s="6"/>
      <c r="K1073" s="17">
        <f t="shared" si="49"/>
        <v>20865600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206</v>
      </c>
      <c r="F1074" s="11">
        <v>1</v>
      </c>
      <c r="G1074" s="11" t="s">
        <v>112</v>
      </c>
      <c r="H1074" s="13">
        <v>2980800</v>
      </c>
      <c r="I1074" s="14"/>
      <c r="J1074" s="6"/>
      <c r="K1074" s="17">
        <f t="shared" si="49"/>
        <v>2980800</v>
      </c>
      <c r="L1074" s="17">
        <f>SUM(K1069:K1074)*17/100</f>
        <v>7497408</v>
      </c>
      <c r="M1074" s="17">
        <f>SUM(K1069:K1074)-L1074</f>
        <v>36604992</v>
      </c>
    </row>
    <row r="1075" spans="1:13" x14ac:dyDescent="0.25">
      <c r="A1075" s="11">
        <v>25</v>
      </c>
      <c r="B1075" s="18">
        <v>45134</v>
      </c>
      <c r="C1075" s="18">
        <v>45133</v>
      </c>
      <c r="D1075" s="19" t="s">
        <v>1195</v>
      </c>
      <c r="E1075" s="6" t="s">
        <v>59</v>
      </c>
      <c r="F1075" s="11">
        <v>1</v>
      </c>
      <c r="G1075" s="11" t="s">
        <v>112</v>
      </c>
      <c r="H1075" s="13">
        <v>2208000</v>
      </c>
      <c r="I1075" s="14"/>
      <c r="J1075" s="6"/>
      <c r="K1075" s="17">
        <f t="shared" si="49"/>
        <v>2208000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29</v>
      </c>
      <c r="F1076" s="11">
        <v>2</v>
      </c>
      <c r="G1076" s="11" t="s">
        <v>112</v>
      </c>
      <c r="H1076" s="13">
        <v>2304000</v>
      </c>
      <c r="I1076" s="14"/>
      <c r="J1076" s="6"/>
      <c r="K1076" s="17">
        <f t="shared" si="49"/>
        <v>4608000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1192</v>
      </c>
      <c r="F1077" s="11">
        <v>2</v>
      </c>
      <c r="G1077" s="11" t="s">
        <v>112</v>
      </c>
      <c r="H1077" s="13">
        <v>2448000</v>
      </c>
      <c r="I1077" s="14"/>
      <c r="J1077" s="6"/>
      <c r="K1077" s="17">
        <f t="shared" si="49"/>
        <v>4896000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35</v>
      </c>
      <c r="F1078" s="11">
        <v>2</v>
      </c>
      <c r="G1078" s="11" t="s">
        <v>112</v>
      </c>
      <c r="H1078" s="13">
        <v>2112000</v>
      </c>
      <c r="I1078" s="14"/>
      <c r="J1078" s="6"/>
      <c r="K1078" s="17">
        <f t="shared" si="49"/>
        <v>4224000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398</v>
      </c>
      <c r="F1079" s="11">
        <v>2</v>
      </c>
      <c r="G1079" s="11" t="s">
        <v>112</v>
      </c>
      <c r="H1079" s="13">
        <v>2208000</v>
      </c>
      <c r="I1079" s="14"/>
      <c r="J1079" s="6"/>
      <c r="K1079" s="17">
        <f t="shared" si="49"/>
        <v>4416000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1196</v>
      </c>
      <c r="F1080" s="11">
        <v>2</v>
      </c>
      <c r="G1080" s="11" t="s">
        <v>112</v>
      </c>
      <c r="H1080" s="13">
        <v>2112000</v>
      </c>
      <c r="I1080" s="14"/>
      <c r="J1080" s="6"/>
      <c r="K1080" s="17">
        <f t="shared" ref="K1080:K1109" si="50">F1080*(H1080-(H1080*I1080)-((H1080-(H1080*I1080))*J1080))</f>
        <v>4224000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1197</v>
      </c>
      <c r="F1081" s="11">
        <v>2</v>
      </c>
      <c r="G1081" s="11" t="s">
        <v>112</v>
      </c>
      <c r="H1081" s="13">
        <v>2160000</v>
      </c>
      <c r="I1081" s="14"/>
      <c r="J1081" s="6"/>
      <c r="K1081" s="17">
        <f t="shared" si="50"/>
        <v>4320000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1198</v>
      </c>
      <c r="F1082" s="11">
        <v>2</v>
      </c>
      <c r="G1082" s="11" t="s">
        <v>112</v>
      </c>
      <c r="H1082" s="13">
        <v>2400000</v>
      </c>
      <c r="I1082" s="14"/>
      <c r="J1082" s="6"/>
      <c r="K1082" s="17">
        <f t="shared" si="50"/>
        <v>4800000</v>
      </c>
      <c r="L1082" s="17">
        <f>SUM(K1075:K1082)*17/100</f>
        <v>5728320</v>
      </c>
      <c r="M1082" s="17">
        <f>SUM(K1075:K1082)-L1082</f>
        <v>27967680</v>
      </c>
    </row>
    <row r="1083" spans="1:13" x14ac:dyDescent="0.25">
      <c r="A1083" s="11">
        <v>26</v>
      </c>
      <c r="B1083" s="18">
        <v>45135</v>
      </c>
      <c r="C1083" s="18">
        <v>45134</v>
      </c>
      <c r="D1083" s="19" t="s">
        <v>1214</v>
      </c>
      <c r="E1083" s="6" t="s">
        <v>72</v>
      </c>
      <c r="F1083" s="11">
        <v>10</v>
      </c>
      <c r="G1083" s="11" t="s">
        <v>112</v>
      </c>
      <c r="H1083" s="13">
        <v>1954800</v>
      </c>
      <c r="I1083" s="14"/>
      <c r="J1083" s="6"/>
      <c r="K1083" s="17">
        <f t="shared" si="50"/>
        <v>19548000</v>
      </c>
      <c r="L1083" s="17">
        <f>SUM(K1083)*17/100</f>
        <v>3323160</v>
      </c>
      <c r="M1083" s="17">
        <f>SUM(K1083)-L1083</f>
        <v>16224840</v>
      </c>
    </row>
    <row r="1084" spans="1:13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3" t="s">
        <v>14</v>
      </c>
      <c r="I1084" s="14" t="s">
        <v>14</v>
      </c>
      <c r="J1084" s="6" t="s">
        <v>14</v>
      </c>
      <c r="K1084" s="17" t="e">
        <f t="shared" si="50"/>
        <v>#VALUE!</v>
      </c>
      <c r="L1084" s="17"/>
      <c r="M1084" s="17"/>
    </row>
    <row r="1085" spans="1:13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3" t="s">
        <v>14</v>
      </c>
      <c r="I1085" s="14" t="s">
        <v>14</v>
      </c>
      <c r="J1085" s="6" t="s">
        <v>14</v>
      </c>
      <c r="K1085" s="17" t="e">
        <f t="shared" si="50"/>
        <v>#VALUE!</v>
      </c>
      <c r="L1085" s="17"/>
      <c r="M1085" s="17"/>
    </row>
    <row r="1086" spans="1:13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3" t="s">
        <v>14</v>
      </c>
      <c r="I1086" s="14" t="s">
        <v>14</v>
      </c>
      <c r="J1086" s="6" t="s">
        <v>14</v>
      </c>
      <c r="K1086" s="17" t="e">
        <f t="shared" si="50"/>
        <v>#VALUE!</v>
      </c>
      <c r="L1086" s="17"/>
      <c r="M1086" s="17"/>
    </row>
    <row r="1087" spans="1:13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3" t="s">
        <v>14</v>
      </c>
      <c r="I1087" s="14" t="s">
        <v>14</v>
      </c>
      <c r="J1087" s="6" t="s">
        <v>14</v>
      </c>
      <c r="K1087" s="17" t="e">
        <f t="shared" si="50"/>
        <v>#VALUE!</v>
      </c>
      <c r="L1087" s="17"/>
      <c r="M1087" s="17"/>
    </row>
    <row r="1088" spans="1:13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3" t="s">
        <v>14</v>
      </c>
      <c r="I1088" s="14" t="s">
        <v>14</v>
      </c>
      <c r="J1088" s="6" t="s">
        <v>14</v>
      </c>
      <c r="K1088" s="17" t="e">
        <f t="shared" si="50"/>
        <v>#VALUE!</v>
      </c>
      <c r="L1088" s="17"/>
      <c r="M1088" s="17"/>
    </row>
    <row r="1089" spans="1:13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3" t="s">
        <v>14</v>
      </c>
      <c r="I1089" s="14" t="s">
        <v>14</v>
      </c>
      <c r="J1089" s="6" t="s">
        <v>14</v>
      </c>
      <c r="K1089" s="17" t="e">
        <f t="shared" si="50"/>
        <v>#VALUE!</v>
      </c>
      <c r="L1089" s="17"/>
      <c r="M1089" s="17"/>
    </row>
    <row r="1090" spans="1:13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3" t="s">
        <v>14</v>
      </c>
      <c r="I1090" s="14" t="s">
        <v>14</v>
      </c>
      <c r="J1090" s="6" t="s">
        <v>14</v>
      </c>
      <c r="K1090" s="17" t="e">
        <f t="shared" si="50"/>
        <v>#VALUE!</v>
      </c>
      <c r="L1090" s="17"/>
      <c r="M1090" s="17"/>
    </row>
    <row r="1091" spans="1:13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3" t="s">
        <v>14</v>
      </c>
      <c r="I1091" s="14" t="s">
        <v>14</v>
      </c>
      <c r="J1091" s="6" t="s">
        <v>14</v>
      </c>
      <c r="K1091" s="17" t="e">
        <f t="shared" si="50"/>
        <v>#VALUE!</v>
      </c>
      <c r="L1091" s="17"/>
      <c r="M1091" s="17"/>
    </row>
    <row r="1092" spans="1:13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3" t="s">
        <v>14</v>
      </c>
      <c r="I1092" s="14" t="s">
        <v>14</v>
      </c>
      <c r="J1092" s="6" t="s">
        <v>14</v>
      </c>
      <c r="K1092" s="17" t="e">
        <f t="shared" si="50"/>
        <v>#VALUE!</v>
      </c>
      <c r="L1092" s="17"/>
      <c r="M1092" s="17"/>
    </row>
    <row r="1093" spans="1:13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3" t="s">
        <v>14</v>
      </c>
      <c r="I1093" s="14" t="s">
        <v>14</v>
      </c>
      <c r="J1093" s="6" t="s">
        <v>14</v>
      </c>
      <c r="K1093" s="17" t="e">
        <f t="shared" si="50"/>
        <v>#VALUE!</v>
      </c>
      <c r="L1093" s="17"/>
      <c r="M1093" s="17"/>
    </row>
    <row r="1094" spans="1:13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3" t="s">
        <v>14</v>
      </c>
      <c r="I1094" s="14" t="s">
        <v>14</v>
      </c>
      <c r="J1094" s="6" t="s">
        <v>14</v>
      </c>
      <c r="K1094" s="17" t="e">
        <f t="shared" si="50"/>
        <v>#VALUE!</v>
      </c>
      <c r="L1094" s="17"/>
      <c r="M1094" s="17"/>
    </row>
    <row r="1095" spans="1:13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3" t="s">
        <v>14</v>
      </c>
      <c r="I1095" s="14" t="s">
        <v>14</v>
      </c>
      <c r="J1095" s="6" t="s">
        <v>14</v>
      </c>
      <c r="K1095" s="17" t="e">
        <f t="shared" si="50"/>
        <v>#VALUE!</v>
      </c>
      <c r="L1095" s="17"/>
      <c r="M1095" s="17"/>
    </row>
    <row r="1096" spans="1:13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3" t="s">
        <v>14</v>
      </c>
      <c r="I1096" s="14" t="s">
        <v>14</v>
      </c>
      <c r="J1096" s="6" t="s">
        <v>14</v>
      </c>
      <c r="K1096" s="17" t="e">
        <f t="shared" si="50"/>
        <v>#VALUE!</v>
      </c>
      <c r="L1096" s="17"/>
      <c r="M1096" s="17"/>
    </row>
    <row r="1097" spans="1:13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3" t="s">
        <v>14</v>
      </c>
      <c r="I1097" s="14" t="s">
        <v>14</v>
      </c>
      <c r="J1097" s="6" t="s">
        <v>14</v>
      </c>
      <c r="K1097" s="17" t="e">
        <f t="shared" si="50"/>
        <v>#VALUE!</v>
      </c>
      <c r="L1097" s="17"/>
      <c r="M1097" s="17"/>
    </row>
    <row r="1098" spans="1:13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3" t="s">
        <v>14</v>
      </c>
      <c r="I1098" s="14" t="s">
        <v>14</v>
      </c>
      <c r="J1098" s="6" t="s">
        <v>14</v>
      </c>
      <c r="K1098" s="17" t="e">
        <f t="shared" si="50"/>
        <v>#VALUE!</v>
      </c>
      <c r="L1098" s="17"/>
      <c r="M1098" s="17"/>
    </row>
    <row r="1099" spans="1:13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3" t="s">
        <v>14</v>
      </c>
      <c r="I1099" s="14" t="s">
        <v>14</v>
      </c>
      <c r="J1099" s="6" t="s">
        <v>14</v>
      </c>
      <c r="K1099" s="17" t="e">
        <f t="shared" si="50"/>
        <v>#VALUE!</v>
      </c>
      <c r="L1099" s="17"/>
      <c r="M1099" s="17"/>
    </row>
    <row r="1100" spans="1:13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3" t="s">
        <v>14</v>
      </c>
      <c r="I1100" s="14" t="s">
        <v>14</v>
      </c>
      <c r="J1100" s="6" t="s">
        <v>14</v>
      </c>
      <c r="K1100" s="17" t="e">
        <f t="shared" si="50"/>
        <v>#VALUE!</v>
      </c>
      <c r="L1100" s="17"/>
      <c r="M1100" s="17"/>
    </row>
    <row r="1101" spans="1:13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3" t="s">
        <v>14</v>
      </c>
      <c r="I1101" s="14" t="s">
        <v>14</v>
      </c>
      <c r="J1101" s="6" t="s">
        <v>14</v>
      </c>
      <c r="K1101" s="17" t="e">
        <f t="shared" si="50"/>
        <v>#VALUE!</v>
      </c>
      <c r="L1101" s="17"/>
      <c r="M1101" s="17"/>
    </row>
    <row r="1102" spans="1:13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3" t="s">
        <v>14</v>
      </c>
      <c r="I1102" s="14" t="s">
        <v>14</v>
      </c>
      <c r="J1102" s="6" t="s">
        <v>14</v>
      </c>
      <c r="K1102" s="17" t="e">
        <f t="shared" si="50"/>
        <v>#VALUE!</v>
      </c>
      <c r="L1102" s="17"/>
      <c r="M1102" s="17"/>
    </row>
    <row r="1103" spans="1:13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3" t="s">
        <v>14</v>
      </c>
      <c r="I1103" s="14" t="s">
        <v>14</v>
      </c>
      <c r="J1103" s="6" t="s">
        <v>14</v>
      </c>
      <c r="K1103" s="17" t="e">
        <f t="shared" si="50"/>
        <v>#VALUE!</v>
      </c>
      <c r="L1103" s="17"/>
      <c r="M1103" s="17"/>
    </row>
    <row r="1104" spans="1:13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3" t="s">
        <v>14</v>
      </c>
      <c r="I1104" s="14" t="s">
        <v>14</v>
      </c>
      <c r="J1104" s="6" t="s">
        <v>14</v>
      </c>
      <c r="K1104" s="17" t="e">
        <f t="shared" si="50"/>
        <v>#VALUE!</v>
      </c>
      <c r="L1104" s="17"/>
      <c r="M1104" s="17"/>
    </row>
    <row r="1105" spans="1:13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3" t="s">
        <v>14</v>
      </c>
      <c r="I1105" s="14" t="s">
        <v>14</v>
      </c>
      <c r="J1105" s="6" t="s">
        <v>14</v>
      </c>
      <c r="K1105" s="17" t="e">
        <f t="shared" si="50"/>
        <v>#VALUE!</v>
      </c>
      <c r="L1105" s="17"/>
      <c r="M1105" s="17"/>
    </row>
    <row r="1106" spans="1:13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3" t="s">
        <v>14</v>
      </c>
      <c r="I1106" s="14" t="s">
        <v>14</v>
      </c>
      <c r="J1106" s="6" t="s">
        <v>14</v>
      </c>
      <c r="K1106" s="17" t="e">
        <f t="shared" si="50"/>
        <v>#VALUE!</v>
      </c>
      <c r="L1106" s="17"/>
      <c r="M1106" s="17"/>
    </row>
    <row r="1107" spans="1:13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3" t="s">
        <v>14</v>
      </c>
      <c r="I1107" s="14" t="s">
        <v>14</v>
      </c>
      <c r="J1107" s="6" t="s">
        <v>14</v>
      </c>
      <c r="K1107" s="17" t="e">
        <f t="shared" si="50"/>
        <v>#VALUE!</v>
      </c>
      <c r="L1107" s="17"/>
      <c r="M1107" s="17"/>
    </row>
    <row r="1108" spans="1:13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3" t="s">
        <v>14</v>
      </c>
      <c r="I1108" s="14" t="s">
        <v>14</v>
      </c>
      <c r="J1108" s="6" t="s">
        <v>14</v>
      </c>
      <c r="K1108" s="17" t="e">
        <f t="shared" si="50"/>
        <v>#VALUE!</v>
      </c>
      <c r="L1108" s="17"/>
      <c r="M1108" s="17"/>
    </row>
    <row r="1109" spans="1:13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3" t="s">
        <v>14</v>
      </c>
      <c r="I1109" s="14" t="s">
        <v>14</v>
      </c>
      <c r="J1109" s="6" t="s">
        <v>14</v>
      </c>
      <c r="K1109" s="17" t="e">
        <f t="shared" si="50"/>
        <v>#VALUE!</v>
      </c>
      <c r="L1109" s="17"/>
      <c r="M1109" s="17"/>
    </row>
    <row r="1110" spans="1:13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3" t="s">
        <v>14</v>
      </c>
      <c r="I1110" s="14" t="s">
        <v>14</v>
      </c>
      <c r="J1110" s="6" t="s">
        <v>14</v>
      </c>
      <c r="K1110" s="17" t="e">
        <f t="shared" ref="K1110:K1165" si="51">F1110*(H1110-(H1110*I1110)-((H1110-(H1110*I1110))*J1110))</f>
        <v>#VALUE!</v>
      </c>
      <c r="L1110" s="17"/>
      <c r="M1110" s="17"/>
    </row>
    <row r="1111" spans="1:13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3" t="s">
        <v>14</v>
      </c>
      <c r="I1111" s="14" t="s">
        <v>14</v>
      </c>
      <c r="J1111" s="6" t="s">
        <v>14</v>
      </c>
      <c r="K1111" s="17" t="e">
        <f t="shared" si="51"/>
        <v>#VALUE!</v>
      </c>
      <c r="L1111" s="17"/>
      <c r="M1111" s="17"/>
    </row>
    <row r="1112" spans="1:13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3" t="s">
        <v>14</v>
      </c>
      <c r="I1112" s="14" t="s">
        <v>14</v>
      </c>
      <c r="J1112" s="6" t="s">
        <v>14</v>
      </c>
      <c r="K1112" s="17" t="e">
        <f t="shared" si="51"/>
        <v>#VALUE!</v>
      </c>
      <c r="L1112" s="17"/>
      <c r="M1112" s="17"/>
    </row>
    <row r="1113" spans="1:13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3" t="s">
        <v>14</v>
      </c>
      <c r="I1113" s="14" t="s">
        <v>14</v>
      </c>
      <c r="J1113" s="6" t="s">
        <v>14</v>
      </c>
      <c r="K1113" s="17" t="e">
        <f t="shared" si="51"/>
        <v>#VALUE!</v>
      </c>
      <c r="L1113" s="17"/>
      <c r="M1113" s="17"/>
    </row>
    <row r="1114" spans="1:13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3" t="s">
        <v>14</v>
      </c>
      <c r="I1114" s="14" t="s">
        <v>14</v>
      </c>
      <c r="J1114" s="6" t="s">
        <v>14</v>
      </c>
      <c r="K1114" s="17" t="e">
        <f t="shared" si="51"/>
        <v>#VALUE!</v>
      </c>
      <c r="L1114" s="17"/>
      <c r="M1114" s="17"/>
    </row>
    <row r="1115" spans="1:13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3" t="s">
        <v>14</v>
      </c>
      <c r="I1115" s="14" t="s">
        <v>14</v>
      </c>
      <c r="J1115" s="6" t="s">
        <v>14</v>
      </c>
      <c r="K1115" s="17" t="e">
        <f t="shared" si="51"/>
        <v>#VALUE!</v>
      </c>
      <c r="L1115" s="17"/>
      <c r="M1115" s="17"/>
    </row>
    <row r="1116" spans="1:13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3" t="s">
        <v>14</v>
      </c>
      <c r="I1116" s="14" t="s">
        <v>14</v>
      </c>
      <c r="J1116" s="6" t="s">
        <v>14</v>
      </c>
      <c r="K1116" s="17" t="e">
        <f t="shared" si="51"/>
        <v>#VALUE!</v>
      </c>
      <c r="L1116" s="17"/>
      <c r="M1116" s="17"/>
    </row>
    <row r="1117" spans="1:13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3" t="s">
        <v>14</v>
      </c>
      <c r="I1117" s="14" t="s">
        <v>14</v>
      </c>
      <c r="J1117" s="6" t="s">
        <v>14</v>
      </c>
      <c r="K1117" s="17" t="e">
        <f t="shared" si="51"/>
        <v>#VALUE!</v>
      </c>
      <c r="L1117" s="17"/>
      <c r="M1117" s="17"/>
    </row>
    <row r="1118" spans="1:13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3" t="s">
        <v>14</v>
      </c>
      <c r="I1118" s="14" t="s">
        <v>14</v>
      </c>
      <c r="J1118" s="6" t="s">
        <v>14</v>
      </c>
      <c r="K1118" s="17" t="e">
        <f t="shared" si="51"/>
        <v>#VALUE!</v>
      </c>
      <c r="L1118" s="17"/>
      <c r="M1118" s="17"/>
    </row>
    <row r="1119" spans="1:13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3" t="s">
        <v>14</v>
      </c>
      <c r="I1119" s="14" t="s">
        <v>14</v>
      </c>
      <c r="J1119" s="6" t="s">
        <v>14</v>
      </c>
      <c r="K1119" s="17" t="e">
        <f t="shared" si="51"/>
        <v>#VALUE!</v>
      </c>
      <c r="L1119" s="17"/>
      <c r="M1119" s="17"/>
    </row>
    <row r="1120" spans="1:13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3" t="s">
        <v>14</v>
      </c>
      <c r="I1120" s="14" t="s">
        <v>14</v>
      </c>
      <c r="J1120" s="6" t="s">
        <v>14</v>
      </c>
      <c r="K1120" s="17" t="e">
        <f t="shared" si="51"/>
        <v>#VALUE!</v>
      </c>
      <c r="L1120" s="17"/>
      <c r="M1120" s="17"/>
    </row>
    <row r="1121" spans="1:13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3" t="s">
        <v>14</v>
      </c>
      <c r="I1121" s="14" t="s">
        <v>14</v>
      </c>
      <c r="J1121" s="6" t="s">
        <v>14</v>
      </c>
      <c r="K1121" s="17" t="e">
        <f t="shared" si="51"/>
        <v>#VALUE!</v>
      </c>
      <c r="L1121" s="17"/>
      <c r="M1121" s="17"/>
    </row>
    <row r="1122" spans="1:13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3" t="s">
        <v>14</v>
      </c>
      <c r="I1122" s="14" t="s">
        <v>14</v>
      </c>
      <c r="J1122" s="6" t="s">
        <v>14</v>
      </c>
      <c r="K1122" s="17" t="e">
        <f t="shared" si="51"/>
        <v>#VALUE!</v>
      </c>
      <c r="L1122" s="17"/>
      <c r="M1122" s="17"/>
    </row>
    <row r="1123" spans="1:13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3" t="s">
        <v>14</v>
      </c>
      <c r="I1123" s="14" t="s">
        <v>14</v>
      </c>
      <c r="J1123" s="6" t="s">
        <v>14</v>
      </c>
      <c r="K1123" s="17" t="e">
        <f t="shared" si="51"/>
        <v>#VALUE!</v>
      </c>
      <c r="L1123" s="17"/>
      <c r="M1123" s="17"/>
    </row>
    <row r="1124" spans="1:13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3" t="s">
        <v>14</v>
      </c>
      <c r="I1124" s="14" t="s">
        <v>14</v>
      </c>
      <c r="J1124" s="6" t="s">
        <v>14</v>
      </c>
      <c r="K1124" s="17" t="e">
        <f t="shared" si="51"/>
        <v>#VALUE!</v>
      </c>
      <c r="L1124" s="17"/>
      <c r="M1124" s="17"/>
    </row>
    <row r="1125" spans="1:13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3" t="s">
        <v>14</v>
      </c>
      <c r="I1125" s="14" t="s">
        <v>14</v>
      </c>
      <c r="J1125" s="6" t="s">
        <v>14</v>
      </c>
      <c r="K1125" s="17" t="e">
        <f t="shared" si="51"/>
        <v>#VALUE!</v>
      </c>
      <c r="L1125" s="17"/>
      <c r="M1125" s="17"/>
    </row>
    <row r="1126" spans="1:13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3" t="s">
        <v>14</v>
      </c>
      <c r="I1126" s="14" t="s">
        <v>14</v>
      </c>
      <c r="J1126" s="6" t="s">
        <v>14</v>
      </c>
      <c r="K1126" s="17" t="e">
        <f t="shared" si="51"/>
        <v>#VALUE!</v>
      </c>
      <c r="L1126" s="17"/>
      <c r="M1126" s="17"/>
    </row>
    <row r="1127" spans="1:13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3" t="s">
        <v>14</v>
      </c>
      <c r="I1127" s="14" t="s">
        <v>14</v>
      </c>
      <c r="J1127" s="6" t="s">
        <v>14</v>
      </c>
      <c r="K1127" s="17" t="e">
        <f t="shared" si="51"/>
        <v>#VALUE!</v>
      </c>
      <c r="L1127" s="17"/>
      <c r="M1127" s="17"/>
    </row>
    <row r="1128" spans="1:13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3" t="s">
        <v>14</v>
      </c>
      <c r="I1128" s="14" t="s">
        <v>14</v>
      </c>
      <c r="J1128" s="6" t="s">
        <v>14</v>
      </c>
      <c r="K1128" s="17" t="e">
        <f t="shared" si="51"/>
        <v>#VALUE!</v>
      </c>
      <c r="L1128" s="17"/>
      <c r="M1128" s="17"/>
    </row>
    <row r="1129" spans="1:13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3" t="s">
        <v>14</v>
      </c>
      <c r="I1129" s="14" t="s">
        <v>14</v>
      </c>
      <c r="J1129" s="6" t="s">
        <v>14</v>
      </c>
      <c r="K1129" s="17" t="e">
        <f t="shared" si="51"/>
        <v>#VALUE!</v>
      </c>
      <c r="L1129" s="17"/>
      <c r="M1129" s="17"/>
    </row>
    <row r="1130" spans="1:13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3" t="s">
        <v>14</v>
      </c>
      <c r="I1130" s="14" t="s">
        <v>14</v>
      </c>
      <c r="J1130" s="6" t="s">
        <v>14</v>
      </c>
      <c r="K1130" s="17" t="e">
        <f t="shared" si="51"/>
        <v>#VALUE!</v>
      </c>
      <c r="L1130" s="17"/>
      <c r="M1130" s="17"/>
    </row>
    <row r="1131" spans="1:13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3" t="s">
        <v>14</v>
      </c>
      <c r="I1131" s="14" t="s">
        <v>14</v>
      </c>
      <c r="J1131" s="6" t="s">
        <v>14</v>
      </c>
      <c r="K1131" s="17" t="e">
        <f t="shared" si="51"/>
        <v>#VALUE!</v>
      </c>
      <c r="L1131" s="17"/>
      <c r="M1131" s="17"/>
    </row>
    <row r="1132" spans="1:13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3" t="s">
        <v>14</v>
      </c>
      <c r="I1132" s="14" t="s">
        <v>14</v>
      </c>
      <c r="J1132" s="6" t="s">
        <v>14</v>
      </c>
      <c r="K1132" s="17" t="e">
        <f t="shared" si="51"/>
        <v>#VALUE!</v>
      </c>
      <c r="L1132" s="17"/>
      <c r="M1132" s="17"/>
    </row>
    <row r="1133" spans="1:13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3" t="s">
        <v>14</v>
      </c>
      <c r="I1133" s="14" t="s">
        <v>14</v>
      </c>
      <c r="J1133" s="6" t="s">
        <v>14</v>
      </c>
      <c r="K1133" s="17" t="e">
        <f t="shared" si="51"/>
        <v>#VALUE!</v>
      </c>
      <c r="L1133" s="17"/>
      <c r="M1133" s="17"/>
    </row>
    <row r="1134" spans="1:13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3" t="s">
        <v>14</v>
      </c>
      <c r="I1134" s="14" t="s">
        <v>14</v>
      </c>
      <c r="J1134" s="6" t="s">
        <v>14</v>
      </c>
      <c r="K1134" s="17" t="e">
        <f t="shared" si="51"/>
        <v>#VALUE!</v>
      </c>
      <c r="L1134" s="17"/>
      <c r="M1134" s="17"/>
    </row>
    <row r="1135" spans="1:13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3" t="s">
        <v>14</v>
      </c>
      <c r="I1135" s="14" t="s">
        <v>14</v>
      </c>
      <c r="J1135" s="6" t="s">
        <v>14</v>
      </c>
      <c r="K1135" s="17" t="e">
        <f t="shared" si="51"/>
        <v>#VALUE!</v>
      </c>
      <c r="L1135" s="17"/>
      <c r="M1135" s="17"/>
    </row>
    <row r="1136" spans="1:13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3" t="s">
        <v>14</v>
      </c>
      <c r="I1136" s="14" t="s">
        <v>14</v>
      </c>
      <c r="J1136" s="6" t="s">
        <v>14</v>
      </c>
      <c r="K1136" s="17" t="e">
        <f t="shared" si="51"/>
        <v>#VALUE!</v>
      </c>
      <c r="L1136" s="17"/>
      <c r="M1136" s="17"/>
    </row>
    <row r="1137" spans="1:13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3" t="s">
        <v>14</v>
      </c>
      <c r="I1137" s="14" t="s">
        <v>14</v>
      </c>
      <c r="J1137" s="6" t="s">
        <v>14</v>
      </c>
      <c r="K1137" s="17" t="e">
        <f t="shared" si="51"/>
        <v>#VALUE!</v>
      </c>
      <c r="L1137" s="17"/>
      <c r="M1137" s="17"/>
    </row>
    <row r="1138" spans="1:13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3" t="s">
        <v>14</v>
      </c>
      <c r="I1138" s="14" t="s">
        <v>14</v>
      </c>
      <c r="J1138" s="6" t="s">
        <v>14</v>
      </c>
      <c r="K1138" s="17" t="e">
        <f t="shared" si="51"/>
        <v>#VALUE!</v>
      </c>
      <c r="L1138" s="17"/>
      <c r="M1138" s="17"/>
    </row>
    <row r="1139" spans="1:13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3" t="s">
        <v>14</v>
      </c>
      <c r="I1139" s="14" t="s">
        <v>14</v>
      </c>
      <c r="J1139" s="6" t="s">
        <v>14</v>
      </c>
      <c r="K1139" s="17" t="e">
        <f t="shared" si="51"/>
        <v>#VALUE!</v>
      </c>
      <c r="L1139" s="17"/>
      <c r="M1139" s="17"/>
    </row>
    <row r="1140" spans="1:13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3" t="s">
        <v>14</v>
      </c>
      <c r="I1140" s="14" t="s">
        <v>14</v>
      </c>
      <c r="J1140" s="6" t="s">
        <v>14</v>
      </c>
      <c r="K1140" s="17" t="e">
        <f t="shared" si="51"/>
        <v>#VALUE!</v>
      </c>
      <c r="L1140" s="17"/>
      <c r="M1140" s="17"/>
    </row>
    <row r="1141" spans="1:13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3" t="s">
        <v>14</v>
      </c>
      <c r="I1141" s="14" t="s">
        <v>14</v>
      </c>
      <c r="J1141" s="6" t="s">
        <v>14</v>
      </c>
      <c r="K1141" s="17" t="e">
        <f t="shared" si="51"/>
        <v>#VALUE!</v>
      </c>
      <c r="L1141" s="17"/>
      <c r="M1141" s="17"/>
    </row>
    <row r="1142" spans="1:13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3" t="s">
        <v>14</v>
      </c>
      <c r="I1142" s="14" t="s">
        <v>14</v>
      </c>
      <c r="J1142" s="6" t="s">
        <v>14</v>
      </c>
      <c r="K1142" s="17" t="e">
        <f t="shared" si="51"/>
        <v>#VALUE!</v>
      </c>
      <c r="L1142" s="17"/>
      <c r="M1142" s="17"/>
    </row>
    <row r="1143" spans="1:13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3" t="s">
        <v>14</v>
      </c>
      <c r="I1143" s="14" t="s">
        <v>14</v>
      </c>
      <c r="J1143" s="6" t="s">
        <v>14</v>
      </c>
      <c r="K1143" s="17" t="e">
        <f t="shared" si="51"/>
        <v>#VALUE!</v>
      </c>
      <c r="L1143" s="17"/>
      <c r="M1143" s="17"/>
    </row>
    <row r="1144" spans="1:13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3" t="s">
        <v>14</v>
      </c>
      <c r="I1144" s="14" t="s">
        <v>14</v>
      </c>
      <c r="J1144" s="6" t="s">
        <v>14</v>
      </c>
      <c r="K1144" s="17" t="e">
        <f t="shared" si="51"/>
        <v>#VALUE!</v>
      </c>
      <c r="L1144" s="17"/>
      <c r="M1144" s="17"/>
    </row>
    <row r="1145" spans="1:13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3" t="s">
        <v>14</v>
      </c>
      <c r="I1145" s="14" t="s">
        <v>14</v>
      </c>
      <c r="J1145" s="6" t="s">
        <v>14</v>
      </c>
      <c r="K1145" s="17" t="e">
        <f t="shared" si="51"/>
        <v>#VALUE!</v>
      </c>
      <c r="L1145" s="17"/>
      <c r="M1145" s="17"/>
    </row>
    <row r="1146" spans="1:13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3" t="s">
        <v>14</v>
      </c>
      <c r="I1146" s="14" t="s">
        <v>14</v>
      </c>
      <c r="J1146" s="6" t="s">
        <v>14</v>
      </c>
      <c r="K1146" s="17" t="e">
        <f t="shared" si="51"/>
        <v>#VALUE!</v>
      </c>
      <c r="L1146" s="17"/>
      <c r="M1146" s="17"/>
    </row>
    <row r="1147" spans="1:13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3" t="s">
        <v>14</v>
      </c>
      <c r="I1147" s="14" t="s">
        <v>14</v>
      </c>
      <c r="J1147" s="6" t="s">
        <v>14</v>
      </c>
      <c r="K1147" s="17" t="e">
        <f t="shared" si="51"/>
        <v>#VALUE!</v>
      </c>
      <c r="L1147" s="17"/>
      <c r="M1147" s="17"/>
    </row>
    <row r="1148" spans="1:13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3" t="s">
        <v>14</v>
      </c>
      <c r="I1148" s="14" t="s">
        <v>14</v>
      </c>
      <c r="J1148" s="6" t="s">
        <v>14</v>
      </c>
      <c r="K1148" s="17" t="e">
        <f t="shared" si="51"/>
        <v>#VALUE!</v>
      </c>
      <c r="L1148" s="17"/>
      <c r="M1148" s="17"/>
    </row>
    <row r="1149" spans="1:13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3" t="s">
        <v>14</v>
      </c>
      <c r="I1149" s="14" t="s">
        <v>14</v>
      </c>
      <c r="J1149" s="6" t="s">
        <v>14</v>
      </c>
      <c r="K1149" s="17" t="e">
        <f t="shared" si="51"/>
        <v>#VALUE!</v>
      </c>
      <c r="L1149" s="17"/>
      <c r="M1149" s="17"/>
    </row>
    <row r="1150" spans="1:13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3" t="s">
        <v>14</v>
      </c>
      <c r="I1150" s="14" t="s">
        <v>14</v>
      </c>
      <c r="J1150" s="6" t="s">
        <v>14</v>
      </c>
      <c r="K1150" s="17" t="e">
        <f t="shared" si="51"/>
        <v>#VALUE!</v>
      </c>
      <c r="L1150" s="17"/>
      <c r="M1150" s="17"/>
    </row>
    <row r="1151" spans="1:13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3" t="s">
        <v>14</v>
      </c>
      <c r="I1151" s="14" t="s">
        <v>14</v>
      </c>
      <c r="J1151" s="6" t="s">
        <v>14</v>
      </c>
      <c r="K1151" s="17" t="e">
        <f t="shared" si="51"/>
        <v>#VALUE!</v>
      </c>
      <c r="L1151" s="17"/>
      <c r="M1151" s="17"/>
    </row>
    <row r="1152" spans="1:13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3" t="s">
        <v>14</v>
      </c>
      <c r="I1152" s="14" t="s">
        <v>14</v>
      </c>
      <c r="J1152" s="6" t="s">
        <v>14</v>
      </c>
      <c r="K1152" s="17" t="e">
        <f t="shared" si="51"/>
        <v>#VALUE!</v>
      </c>
      <c r="L1152" s="17"/>
      <c r="M1152" s="17"/>
    </row>
    <row r="1153" spans="1:13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3" t="s">
        <v>14</v>
      </c>
      <c r="I1153" s="14" t="s">
        <v>14</v>
      </c>
      <c r="J1153" s="6" t="s">
        <v>14</v>
      </c>
      <c r="K1153" s="17" t="e">
        <f t="shared" si="51"/>
        <v>#VALUE!</v>
      </c>
      <c r="L1153" s="17"/>
      <c r="M1153" s="17"/>
    </row>
    <row r="1154" spans="1:13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3" t="s">
        <v>14</v>
      </c>
      <c r="I1154" s="14" t="s">
        <v>14</v>
      </c>
      <c r="J1154" s="6" t="s">
        <v>14</v>
      </c>
      <c r="K1154" s="17" t="e">
        <f t="shared" si="51"/>
        <v>#VALUE!</v>
      </c>
      <c r="L1154" s="17"/>
      <c r="M1154" s="17"/>
    </row>
    <row r="1155" spans="1:13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3" t="s">
        <v>14</v>
      </c>
      <c r="I1155" s="14" t="s">
        <v>14</v>
      </c>
      <c r="J1155" s="6" t="s">
        <v>14</v>
      </c>
      <c r="K1155" s="17" t="e">
        <f t="shared" si="51"/>
        <v>#VALUE!</v>
      </c>
      <c r="L1155" s="17"/>
      <c r="M1155" s="17"/>
    </row>
    <row r="1156" spans="1:13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3" t="s">
        <v>14</v>
      </c>
      <c r="I1156" s="14" t="s">
        <v>14</v>
      </c>
      <c r="J1156" s="6" t="s">
        <v>14</v>
      </c>
      <c r="K1156" s="17" t="e">
        <f t="shared" si="51"/>
        <v>#VALUE!</v>
      </c>
      <c r="L1156" s="17"/>
      <c r="M1156" s="17"/>
    </row>
    <row r="1157" spans="1:13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3" t="s">
        <v>14</v>
      </c>
      <c r="I1157" s="14" t="s">
        <v>14</v>
      </c>
      <c r="J1157" s="6" t="s">
        <v>14</v>
      </c>
      <c r="K1157" s="17" t="e">
        <f t="shared" si="51"/>
        <v>#VALUE!</v>
      </c>
      <c r="L1157" s="17"/>
      <c r="M1157" s="17"/>
    </row>
    <row r="1158" spans="1:13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3" t="s">
        <v>14</v>
      </c>
      <c r="I1158" s="14" t="s">
        <v>14</v>
      </c>
      <c r="J1158" s="6" t="s">
        <v>14</v>
      </c>
      <c r="K1158" s="17" t="e">
        <f t="shared" si="51"/>
        <v>#VALUE!</v>
      </c>
      <c r="L1158" s="17"/>
      <c r="M1158" s="17"/>
    </row>
    <row r="1159" spans="1:13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3" t="s">
        <v>14</v>
      </c>
      <c r="I1159" s="14" t="s">
        <v>14</v>
      </c>
      <c r="J1159" s="6" t="s">
        <v>14</v>
      </c>
      <c r="K1159" s="17" t="e">
        <f t="shared" si="51"/>
        <v>#VALUE!</v>
      </c>
      <c r="L1159" s="17"/>
      <c r="M1159" s="17"/>
    </row>
    <row r="1160" spans="1:13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3" t="s">
        <v>14</v>
      </c>
      <c r="I1160" s="14" t="s">
        <v>14</v>
      </c>
      <c r="J1160" s="6" t="s">
        <v>14</v>
      </c>
      <c r="K1160" s="17" t="e">
        <f t="shared" si="51"/>
        <v>#VALUE!</v>
      </c>
      <c r="L1160" s="17"/>
      <c r="M1160" s="17"/>
    </row>
    <row r="1161" spans="1:13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3" t="s">
        <v>14</v>
      </c>
      <c r="I1161" s="14" t="s">
        <v>14</v>
      </c>
      <c r="J1161" s="6" t="s">
        <v>14</v>
      </c>
      <c r="K1161" s="17" t="e">
        <f t="shared" si="51"/>
        <v>#VALUE!</v>
      </c>
      <c r="L1161" s="17"/>
      <c r="M1161" s="17"/>
    </row>
    <row r="1162" spans="1:13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3" t="s">
        <v>14</v>
      </c>
      <c r="I1162" s="14" t="s">
        <v>14</v>
      </c>
      <c r="J1162" s="6" t="s">
        <v>14</v>
      </c>
      <c r="K1162" s="17" t="e">
        <f t="shared" si="51"/>
        <v>#VALUE!</v>
      </c>
      <c r="L1162" s="17"/>
      <c r="M1162" s="17"/>
    </row>
    <row r="1163" spans="1:13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3" t="s">
        <v>14</v>
      </c>
      <c r="I1163" s="14" t="s">
        <v>14</v>
      </c>
      <c r="J1163" s="6" t="s">
        <v>14</v>
      </c>
      <c r="K1163" s="17" t="e">
        <f t="shared" si="51"/>
        <v>#VALUE!</v>
      </c>
      <c r="L1163" s="17"/>
      <c r="M1163" s="17"/>
    </row>
    <row r="1164" spans="1:13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3" t="s">
        <v>14</v>
      </c>
      <c r="I1164" s="14" t="s">
        <v>14</v>
      </c>
      <c r="J1164" s="6" t="s">
        <v>14</v>
      </c>
      <c r="K1164" s="17" t="e">
        <f t="shared" si="51"/>
        <v>#VALUE!</v>
      </c>
      <c r="L1164" s="17"/>
      <c r="M1164" s="17"/>
    </row>
    <row r="1165" spans="1:13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3" t="s">
        <v>14</v>
      </c>
      <c r="I1165" s="14" t="s">
        <v>14</v>
      </c>
      <c r="J1165" s="6" t="s">
        <v>14</v>
      </c>
      <c r="K1165" s="17" t="e">
        <f t="shared" si="51"/>
        <v>#VALUE!</v>
      </c>
      <c r="L1165" s="17"/>
      <c r="M1165" s="17"/>
    </row>
    <row r="1166" spans="1:13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3" t="s">
        <v>14</v>
      </c>
      <c r="I1166" s="14" t="s">
        <v>14</v>
      </c>
      <c r="J1166" s="6" t="s">
        <v>14</v>
      </c>
      <c r="K1166" s="17" t="e">
        <f t="shared" ref="K1166:K1174" si="52">F1166*(H1166-(H1166*I1166)-((H1166-(H1166*I1166))*J1166))</f>
        <v>#VALUE!</v>
      </c>
      <c r="L1166" s="17"/>
      <c r="M1166" s="17"/>
    </row>
    <row r="1167" spans="1:13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3" t="s">
        <v>14</v>
      </c>
      <c r="I1167" s="14" t="s">
        <v>14</v>
      </c>
      <c r="J1167" s="6" t="s">
        <v>14</v>
      </c>
      <c r="K1167" s="17" t="e">
        <f t="shared" si="52"/>
        <v>#VALUE!</v>
      </c>
      <c r="L1167" s="17"/>
      <c r="M1167" s="17"/>
    </row>
    <row r="1168" spans="1:13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3" t="s">
        <v>14</v>
      </c>
      <c r="I1168" s="14" t="s">
        <v>14</v>
      </c>
      <c r="J1168" s="6" t="s">
        <v>14</v>
      </c>
      <c r="K1168" s="17" t="e">
        <f t="shared" si="52"/>
        <v>#VALUE!</v>
      </c>
      <c r="L1168" s="49"/>
      <c r="M1168" s="49"/>
    </row>
    <row r="1169" spans="1:13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3" t="s">
        <v>14</v>
      </c>
      <c r="I1169" s="14" t="s">
        <v>14</v>
      </c>
      <c r="J1169" s="6" t="s">
        <v>14</v>
      </c>
      <c r="K1169" s="17" t="e">
        <f t="shared" si="52"/>
        <v>#VALUE!</v>
      </c>
      <c r="L1169" s="17"/>
      <c r="M1169" s="17"/>
    </row>
    <row r="1170" spans="1:13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3" t="s">
        <v>14</v>
      </c>
      <c r="I1170" s="14" t="s">
        <v>14</v>
      </c>
      <c r="J1170" s="6" t="s">
        <v>14</v>
      </c>
      <c r="K1170" s="17" t="e">
        <f t="shared" si="52"/>
        <v>#VALUE!</v>
      </c>
      <c r="L1170" s="17"/>
      <c r="M1170" s="17"/>
    </row>
    <row r="1171" spans="1:13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3" t="s">
        <v>14</v>
      </c>
      <c r="I1171" s="14" t="s">
        <v>14</v>
      </c>
      <c r="J1171" s="6" t="s">
        <v>14</v>
      </c>
      <c r="K1171" s="17" t="e">
        <f t="shared" si="52"/>
        <v>#VALUE!</v>
      </c>
      <c r="L1171" s="17"/>
      <c r="M1171" s="17"/>
    </row>
    <row r="1172" spans="1:13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3" t="s">
        <v>14</v>
      </c>
      <c r="I1172" s="14" t="s">
        <v>14</v>
      </c>
      <c r="J1172" s="6" t="s">
        <v>14</v>
      </c>
      <c r="K1172" s="17" t="e">
        <f t="shared" si="52"/>
        <v>#VALUE!</v>
      </c>
      <c r="L1172" s="17"/>
      <c r="M1172" s="17"/>
    </row>
    <row r="1173" spans="1:13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3" t="s">
        <v>14</v>
      </c>
      <c r="I1173" s="14" t="s">
        <v>14</v>
      </c>
      <c r="J1173" s="6" t="s">
        <v>14</v>
      </c>
      <c r="K1173" s="17" t="e">
        <f t="shared" si="52"/>
        <v>#VALUE!</v>
      </c>
      <c r="L1173" s="17"/>
      <c r="M1173" s="17"/>
    </row>
    <row r="1174" spans="1:13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3" t="s">
        <v>14</v>
      </c>
      <c r="I1174" s="14" t="s">
        <v>14</v>
      </c>
      <c r="J1174" s="6" t="s">
        <v>14</v>
      </c>
      <c r="K1174" s="17" t="e">
        <f t="shared" si="52"/>
        <v>#VALUE!</v>
      </c>
      <c r="L1174" s="17"/>
      <c r="M1174" s="17"/>
    </row>
    <row r="1175" spans="1:13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3" t="s">
        <v>14</v>
      </c>
      <c r="I1175" s="14" t="s">
        <v>14</v>
      </c>
      <c r="J1175" s="6" t="s">
        <v>14</v>
      </c>
      <c r="K1175" s="17" t="e">
        <f t="shared" ref="K1175:K1211" si="53">F1175*(H1175-(H1175*I1175)-((H1175-(H1175*I1175))*J1175))</f>
        <v>#VALUE!</v>
      </c>
      <c r="L1175" s="17"/>
      <c r="M1175" s="17"/>
    </row>
    <row r="1176" spans="1:13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3" t="s">
        <v>14</v>
      </c>
      <c r="I1176" s="14" t="s">
        <v>14</v>
      </c>
      <c r="J1176" s="6" t="s">
        <v>14</v>
      </c>
      <c r="K1176" s="17" t="e">
        <f t="shared" si="53"/>
        <v>#VALUE!</v>
      </c>
      <c r="L1176" s="17"/>
      <c r="M1176" s="17"/>
    </row>
    <row r="1177" spans="1:13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3" t="s">
        <v>14</v>
      </c>
      <c r="I1177" s="14" t="s">
        <v>14</v>
      </c>
      <c r="J1177" s="6" t="s">
        <v>14</v>
      </c>
      <c r="K1177" s="17" t="e">
        <f t="shared" si="53"/>
        <v>#VALUE!</v>
      </c>
      <c r="L1177" s="49"/>
      <c r="M1177" s="49"/>
    </row>
    <row r="1178" spans="1:13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3" t="s">
        <v>14</v>
      </c>
      <c r="I1178" s="14" t="s">
        <v>14</v>
      </c>
      <c r="J1178" s="6" t="s">
        <v>14</v>
      </c>
      <c r="K1178" s="17" t="e">
        <f t="shared" si="53"/>
        <v>#VALUE!</v>
      </c>
      <c r="L1178" s="17"/>
      <c r="M1178" s="17"/>
    </row>
    <row r="1179" spans="1:13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3" t="s">
        <v>14</v>
      </c>
      <c r="I1179" s="14" t="s">
        <v>14</v>
      </c>
      <c r="J1179" s="6" t="s">
        <v>14</v>
      </c>
      <c r="K1179" s="17" t="e">
        <f t="shared" si="53"/>
        <v>#VALUE!</v>
      </c>
      <c r="L1179" s="17"/>
      <c r="M1179" s="17"/>
    </row>
    <row r="1180" spans="1:13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3" t="s">
        <v>14</v>
      </c>
      <c r="I1180" s="14" t="s">
        <v>14</v>
      </c>
      <c r="J1180" s="6" t="s">
        <v>14</v>
      </c>
      <c r="K1180" s="17" t="e">
        <f t="shared" si="53"/>
        <v>#VALUE!</v>
      </c>
      <c r="L1180" s="17"/>
      <c r="M1180" s="17"/>
    </row>
    <row r="1181" spans="1:13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3" t="s">
        <v>14</v>
      </c>
      <c r="I1181" s="14" t="s">
        <v>14</v>
      </c>
      <c r="J1181" s="6" t="s">
        <v>14</v>
      </c>
      <c r="K1181" s="17" t="e">
        <f t="shared" si="53"/>
        <v>#VALUE!</v>
      </c>
      <c r="L1181" s="49"/>
      <c r="M1181" s="49"/>
    </row>
    <row r="1182" spans="1:13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3" t="s">
        <v>14</v>
      </c>
      <c r="I1182" s="14" t="s">
        <v>14</v>
      </c>
      <c r="J1182" s="6" t="s">
        <v>14</v>
      </c>
      <c r="K1182" s="17" t="e">
        <f t="shared" si="53"/>
        <v>#VALUE!</v>
      </c>
      <c r="L1182" s="17"/>
      <c r="M1182" s="17"/>
    </row>
    <row r="1183" spans="1:13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3" t="s">
        <v>14</v>
      </c>
      <c r="I1183" s="14" t="s">
        <v>14</v>
      </c>
      <c r="J1183" s="6" t="s">
        <v>14</v>
      </c>
      <c r="K1183" s="17" t="e">
        <f t="shared" si="53"/>
        <v>#VALUE!</v>
      </c>
      <c r="L1183" s="17"/>
      <c r="M1183" s="17"/>
    </row>
    <row r="1184" spans="1:13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3" t="s">
        <v>14</v>
      </c>
      <c r="I1184" s="14" t="s">
        <v>14</v>
      </c>
      <c r="J1184" s="6" t="s">
        <v>14</v>
      </c>
      <c r="K1184" s="17" t="e">
        <f t="shared" si="53"/>
        <v>#VALUE!</v>
      </c>
      <c r="L1184" s="17"/>
      <c r="M1184" s="17"/>
    </row>
    <row r="1185" spans="1:13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3" t="s">
        <v>14</v>
      </c>
      <c r="I1185" s="14" t="s">
        <v>14</v>
      </c>
      <c r="J1185" s="6" t="s">
        <v>14</v>
      </c>
      <c r="K1185" s="17" t="e">
        <f t="shared" si="53"/>
        <v>#VALUE!</v>
      </c>
      <c r="L1185" s="17"/>
      <c r="M1185" s="17"/>
    </row>
    <row r="1186" spans="1:13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3" t="s">
        <v>14</v>
      </c>
      <c r="I1186" s="14" t="s">
        <v>14</v>
      </c>
      <c r="J1186" s="6" t="s">
        <v>14</v>
      </c>
      <c r="K1186" s="17" t="e">
        <f t="shared" si="53"/>
        <v>#VALUE!</v>
      </c>
      <c r="L1186" s="49"/>
      <c r="M1186" s="49"/>
    </row>
    <row r="1187" spans="1:13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3" t="s">
        <v>14</v>
      </c>
      <c r="I1187" s="14" t="s">
        <v>14</v>
      </c>
      <c r="J1187" s="6" t="s">
        <v>14</v>
      </c>
      <c r="K1187" s="17" t="e">
        <f t="shared" si="53"/>
        <v>#VALUE!</v>
      </c>
      <c r="L1187" s="17"/>
      <c r="M1187" s="17"/>
    </row>
    <row r="1188" spans="1:13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3" t="s">
        <v>14</v>
      </c>
      <c r="I1188" s="14" t="s">
        <v>14</v>
      </c>
      <c r="J1188" s="6" t="s">
        <v>14</v>
      </c>
      <c r="K1188" s="17" t="e">
        <f t="shared" si="53"/>
        <v>#VALUE!</v>
      </c>
      <c r="L1188" s="17"/>
      <c r="M1188" s="17"/>
    </row>
    <row r="1189" spans="1:13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3" t="s">
        <v>14</v>
      </c>
      <c r="I1189" s="14" t="s">
        <v>14</v>
      </c>
      <c r="J1189" s="6" t="s">
        <v>14</v>
      </c>
      <c r="K1189" s="17" t="e">
        <f t="shared" si="53"/>
        <v>#VALUE!</v>
      </c>
      <c r="L1189" s="17"/>
      <c r="M1189" s="17"/>
    </row>
    <row r="1190" spans="1:13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3" t="s">
        <v>14</v>
      </c>
      <c r="I1190" s="14" t="s">
        <v>14</v>
      </c>
      <c r="J1190" s="6" t="s">
        <v>14</v>
      </c>
      <c r="K1190" s="17" t="e">
        <f t="shared" si="53"/>
        <v>#VALUE!</v>
      </c>
      <c r="L1190" s="17"/>
      <c r="M1190" s="17"/>
    </row>
    <row r="1191" spans="1:13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3" t="s">
        <v>14</v>
      </c>
      <c r="I1191" s="14" t="s">
        <v>14</v>
      </c>
      <c r="J1191" s="6" t="s">
        <v>14</v>
      </c>
      <c r="K1191" s="17" t="e">
        <f t="shared" si="53"/>
        <v>#VALUE!</v>
      </c>
      <c r="L1191" s="17"/>
      <c r="M1191" s="17"/>
    </row>
    <row r="1192" spans="1:13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3" t="s">
        <v>14</v>
      </c>
      <c r="I1192" s="14" t="s">
        <v>14</v>
      </c>
      <c r="J1192" s="6" t="s">
        <v>14</v>
      </c>
      <c r="K1192" s="17" t="e">
        <f t="shared" si="53"/>
        <v>#VALUE!</v>
      </c>
      <c r="L1192" s="17"/>
      <c r="M1192" s="17"/>
    </row>
    <row r="1193" spans="1:13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3" t="s">
        <v>14</v>
      </c>
      <c r="I1193" s="14" t="s">
        <v>14</v>
      </c>
      <c r="J1193" s="6" t="s">
        <v>14</v>
      </c>
      <c r="K1193" s="17" t="e">
        <f t="shared" si="53"/>
        <v>#VALUE!</v>
      </c>
      <c r="L1193" s="17"/>
      <c r="M1193" s="17"/>
    </row>
    <row r="1194" spans="1:13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3" t="s">
        <v>14</v>
      </c>
      <c r="I1194" s="14" t="s">
        <v>14</v>
      </c>
      <c r="J1194" s="6" t="s">
        <v>14</v>
      </c>
      <c r="K1194" s="17" t="e">
        <f t="shared" si="53"/>
        <v>#VALUE!</v>
      </c>
      <c r="L1194" s="17"/>
      <c r="M1194" s="17"/>
    </row>
    <row r="1195" spans="1:13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3" t="s">
        <v>14</v>
      </c>
      <c r="I1195" s="14" t="s">
        <v>14</v>
      </c>
      <c r="J1195" s="6" t="s">
        <v>14</v>
      </c>
      <c r="K1195" s="17" t="e">
        <f t="shared" si="53"/>
        <v>#VALUE!</v>
      </c>
      <c r="L1195" s="17"/>
      <c r="M1195" s="17"/>
    </row>
    <row r="1196" spans="1:13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3" t="s">
        <v>14</v>
      </c>
      <c r="I1196" s="14" t="s">
        <v>14</v>
      </c>
      <c r="J1196" s="6" t="s">
        <v>14</v>
      </c>
      <c r="K1196" s="17" t="e">
        <f t="shared" si="53"/>
        <v>#VALUE!</v>
      </c>
      <c r="L1196" s="49"/>
      <c r="M1196" s="49"/>
    </row>
    <row r="1197" spans="1:13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3" t="s">
        <v>14</v>
      </c>
      <c r="I1197" s="14" t="s">
        <v>14</v>
      </c>
      <c r="J1197" s="6" t="s">
        <v>14</v>
      </c>
      <c r="K1197" s="17" t="e">
        <f t="shared" si="53"/>
        <v>#VALUE!</v>
      </c>
      <c r="L1197" s="17"/>
      <c r="M1197" s="17"/>
    </row>
    <row r="1198" spans="1:13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3" t="s">
        <v>14</v>
      </c>
      <c r="I1198" s="14" t="s">
        <v>14</v>
      </c>
      <c r="J1198" s="6" t="s">
        <v>14</v>
      </c>
      <c r="K1198" s="17" t="e">
        <f t="shared" si="53"/>
        <v>#VALUE!</v>
      </c>
      <c r="L1198" s="17"/>
      <c r="M1198" s="17"/>
    </row>
    <row r="1199" spans="1:13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3" t="s">
        <v>14</v>
      </c>
      <c r="I1199" s="14" t="s">
        <v>14</v>
      </c>
      <c r="J1199" s="6" t="s">
        <v>14</v>
      </c>
      <c r="K1199" s="17" t="e">
        <f t="shared" si="53"/>
        <v>#VALUE!</v>
      </c>
      <c r="L1199" s="49"/>
      <c r="M1199" s="49"/>
    </row>
    <row r="1200" spans="1:13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3" t="s">
        <v>14</v>
      </c>
      <c r="I1200" s="14" t="s">
        <v>14</v>
      </c>
      <c r="J1200" s="6" t="s">
        <v>14</v>
      </c>
      <c r="K1200" s="17" t="e">
        <f t="shared" si="53"/>
        <v>#VALUE!</v>
      </c>
      <c r="L1200" s="17"/>
      <c r="M1200" s="17"/>
    </row>
    <row r="1201" spans="1:13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3" t="s">
        <v>14</v>
      </c>
      <c r="I1201" s="14" t="s">
        <v>14</v>
      </c>
      <c r="J1201" s="6" t="s">
        <v>14</v>
      </c>
      <c r="K1201" s="17" t="e">
        <f t="shared" si="53"/>
        <v>#VALUE!</v>
      </c>
      <c r="L1201" s="17"/>
      <c r="M1201" s="17"/>
    </row>
    <row r="1202" spans="1:13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3" t="s">
        <v>14</v>
      </c>
      <c r="I1202" s="14" t="s">
        <v>14</v>
      </c>
      <c r="J1202" s="6" t="s">
        <v>14</v>
      </c>
      <c r="K1202" s="17" t="e">
        <f t="shared" si="53"/>
        <v>#VALUE!</v>
      </c>
      <c r="L1202" s="17"/>
      <c r="M1202" s="17"/>
    </row>
    <row r="1203" spans="1:13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3" t="s">
        <v>14</v>
      </c>
      <c r="I1203" s="14" t="s">
        <v>14</v>
      </c>
      <c r="J1203" s="6" t="s">
        <v>14</v>
      </c>
      <c r="K1203" s="17" t="e">
        <f t="shared" si="53"/>
        <v>#VALUE!</v>
      </c>
      <c r="L1203" s="17"/>
      <c r="M1203" s="17"/>
    </row>
    <row r="1204" spans="1:13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3" t="s">
        <v>14</v>
      </c>
      <c r="I1204" s="14" t="s">
        <v>14</v>
      </c>
      <c r="J1204" s="6" t="s">
        <v>14</v>
      </c>
      <c r="K1204" s="17" t="e">
        <f t="shared" si="53"/>
        <v>#VALUE!</v>
      </c>
      <c r="L1204" s="17"/>
      <c r="M1204" s="17"/>
    </row>
    <row r="1205" spans="1:13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3" t="s">
        <v>14</v>
      </c>
      <c r="I1205" s="14" t="s">
        <v>14</v>
      </c>
      <c r="J1205" s="6" t="s">
        <v>14</v>
      </c>
      <c r="K1205" s="17" t="e">
        <f t="shared" si="53"/>
        <v>#VALUE!</v>
      </c>
      <c r="L1205" s="17"/>
      <c r="M1205" s="17"/>
    </row>
    <row r="1206" spans="1:13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3" t="s">
        <v>14</v>
      </c>
      <c r="I1206" s="14" t="s">
        <v>14</v>
      </c>
      <c r="J1206" s="6" t="s">
        <v>14</v>
      </c>
      <c r="K1206" s="17" t="e">
        <f t="shared" si="53"/>
        <v>#VALUE!</v>
      </c>
      <c r="L1206" s="17"/>
      <c r="M1206" s="17"/>
    </row>
    <row r="1207" spans="1:13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3" t="s">
        <v>14</v>
      </c>
      <c r="I1207" s="14" t="s">
        <v>14</v>
      </c>
      <c r="J1207" s="6" t="s">
        <v>14</v>
      </c>
      <c r="K1207" s="17" t="e">
        <f t="shared" si="53"/>
        <v>#VALUE!</v>
      </c>
      <c r="L1207" s="17"/>
      <c r="M1207" s="17"/>
    </row>
    <row r="1208" spans="1:13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3" t="s">
        <v>14</v>
      </c>
      <c r="I1208" s="14" t="s">
        <v>14</v>
      </c>
      <c r="J1208" s="6" t="s">
        <v>14</v>
      </c>
      <c r="K1208" s="17" t="e">
        <f t="shared" si="53"/>
        <v>#VALUE!</v>
      </c>
      <c r="L1208" s="17"/>
      <c r="M1208" s="17"/>
    </row>
    <row r="1209" spans="1:13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3" t="s">
        <v>14</v>
      </c>
      <c r="I1209" s="14" t="s">
        <v>14</v>
      </c>
      <c r="J1209" s="6" t="s">
        <v>14</v>
      </c>
      <c r="K1209" s="17" t="e">
        <f t="shared" si="53"/>
        <v>#VALUE!</v>
      </c>
      <c r="L1209" s="49"/>
      <c r="M1209" s="49"/>
    </row>
    <row r="1210" spans="1:13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3" t="s">
        <v>14</v>
      </c>
      <c r="I1210" s="14" t="s">
        <v>14</v>
      </c>
      <c r="J1210" s="6" t="s">
        <v>14</v>
      </c>
      <c r="K1210" s="17" t="e">
        <f t="shared" si="53"/>
        <v>#VALUE!</v>
      </c>
      <c r="L1210" s="17"/>
      <c r="M1210" s="17"/>
    </row>
    <row r="1211" spans="1:13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3" t="s">
        <v>14</v>
      </c>
      <c r="I1211" s="14" t="s">
        <v>14</v>
      </c>
      <c r="J1211" s="6" t="s">
        <v>14</v>
      </c>
      <c r="K1211" s="17" t="e">
        <f t="shared" si="53"/>
        <v>#VALUE!</v>
      </c>
      <c r="L1211" s="17"/>
      <c r="M1211" s="17"/>
    </row>
    <row r="1212" spans="1:13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3" t="s">
        <v>14</v>
      </c>
      <c r="I1212" s="14" t="s">
        <v>14</v>
      </c>
      <c r="J1212" s="6" t="s">
        <v>14</v>
      </c>
      <c r="K1212" s="17" t="e">
        <f t="shared" ref="K1212:K1265" si="54">F1212*(H1212-(H1212*I1212)-((H1212-(H1212*I1212))*J1212))</f>
        <v>#VALUE!</v>
      </c>
      <c r="L1212" s="17"/>
      <c r="M1212" s="17"/>
    </row>
    <row r="1213" spans="1:13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3" t="s">
        <v>14</v>
      </c>
      <c r="I1213" s="14" t="s">
        <v>14</v>
      </c>
      <c r="J1213" s="6" t="s">
        <v>14</v>
      </c>
      <c r="K1213" s="17" t="e">
        <f t="shared" si="54"/>
        <v>#VALUE!</v>
      </c>
      <c r="L1213" s="17"/>
      <c r="M1213" s="17"/>
    </row>
    <row r="1214" spans="1:13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3" t="s">
        <v>14</v>
      </c>
      <c r="I1214" s="14" t="s">
        <v>14</v>
      </c>
      <c r="J1214" s="6" t="s">
        <v>14</v>
      </c>
      <c r="K1214" s="17" t="e">
        <f t="shared" si="54"/>
        <v>#VALUE!</v>
      </c>
      <c r="L1214" s="17"/>
      <c r="M1214" s="17"/>
    </row>
    <row r="1215" spans="1:13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3" t="s">
        <v>14</v>
      </c>
      <c r="I1215" s="14" t="s">
        <v>14</v>
      </c>
      <c r="J1215" s="6" t="s">
        <v>14</v>
      </c>
      <c r="K1215" s="17" t="e">
        <f t="shared" si="54"/>
        <v>#VALUE!</v>
      </c>
      <c r="L1215" s="17"/>
      <c r="M1215" s="17"/>
    </row>
    <row r="1216" spans="1:13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3" t="s">
        <v>14</v>
      </c>
      <c r="I1216" s="14" t="s">
        <v>14</v>
      </c>
      <c r="J1216" s="6" t="s">
        <v>14</v>
      </c>
      <c r="K1216" s="17" t="e">
        <f t="shared" si="54"/>
        <v>#VALUE!</v>
      </c>
      <c r="L1216" s="17"/>
      <c r="M1216" s="17"/>
    </row>
    <row r="1217" spans="1:13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3" t="s">
        <v>14</v>
      </c>
      <c r="I1217" s="14" t="s">
        <v>14</v>
      </c>
      <c r="J1217" s="6" t="s">
        <v>14</v>
      </c>
      <c r="K1217" s="17" t="e">
        <f t="shared" si="54"/>
        <v>#VALUE!</v>
      </c>
      <c r="L1217" s="17"/>
      <c r="M1217" s="17"/>
    </row>
    <row r="1218" spans="1:13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3" t="s">
        <v>14</v>
      </c>
      <c r="I1218" s="14" t="s">
        <v>14</v>
      </c>
      <c r="J1218" s="6" t="s">
        <v>14</v>
      </c>
      <c r="K1218" s="17" t="e">
        <f t="shared" si="54"/>
        <v>#VALUE!</v>
      </c>
      <c r="L1218" s="17"/>
      <c r="M1218" s="17"/>
    </row>
    <row r="1219" spans="1:13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3" t="s">
        <v>14</v>
      </c>
      <c r="I1219" s="14" t="s">
        <v>14</v>
      </c>
      <c r="J1219" s="6" t="s">
        <v>14</v>
      </c>
      <c r="K1219" s="17" t="e">
        <f t="shared" si="54"/>
        <v>#VALUE!</v>
      </c>
      <c r="L1219" s="49"/>
      <c r="M1219" s="49"/>
    </row>
    <row r="1220" spans="1:13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3" t="s">
        <v>14</v>
      </c>
      <c r="I1220" s="14" t="s">
        <v>14</v>
      </c>
      <c r="J1220" s="6" t="s">
        <v>14</v>
      </c>
      <c r="K1220" s="17" t="e">
        <f t="shared" si="54"/>
        <v>#VALUE!</v>
      </c>
      <c r="L1220" s="17"/>
      <c r="M1220" s="17"/>
    </row>
    <row r="1221" spans="1:13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3" t="s">
        <v>14</v>
      </c>
      <c r="I1221" s="14" t="s">
        <v>14</v>
      </c>
      <c r="J1221" s="6" t="s">
        <v>14</v>
      </c>
      <c r="K1221" s="17" t="e">
        <f t="shared" si="54"/>
        <v>#VALUE!</v>
      </c>
      <c r="L1221" s="17"/>
      <c r="M1221" s="17"/>
    </row>
    <row r="1222" spans="1:13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3" t="s">
        <v>14</v>
      </c>
      <c r="I1222" s="14" t="s">
        <v>14</v>
      </c>
      <c r="J1222" s="6" t="s">
        <v>14</v>
      </c>
      <c r="K1222" s="17" t="e">
        <f t="shared" si="54"/>
        <v>#VALUE!</v>
      </c>
      <c r="L1222" s="17"/>
      <c r="M1222" s="17"/>
    </row>
    <row r="1223" spans="1:13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3" t="s">
        <v>14</v>
      </c>
      <c r="I1223" s="14" t="s">
        <v>14</v>
      </c>
      <c r="J1223" s="6" t="s">
        <v>14</v>
      </c>
      <c r="K1223" s="17" t="e">
        <f t="shared" si="54"/>
        <v>#VALUE!</v>
      </c>
      <c r="L1223" s="49"/>
      <c r="M1223" s="49"/>
    </row>
    <row r="1224" spans="1:13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3" t="s">
        <v>14</v>
      </c>
      <c r="I1224" s="14" t="s">
        <v>14</v>
      </c>
      <c r="J1224" s="6" t="s">
        <v>14</v>
      </c>
      <c r="K1224" s="17" t="e">
        <f t="shared" si="54"/>
        <v>#VALUE!</v>
      </c>
      <c r="L1224" s="17"/>
      <c r="M1224" s="17"/>
    </row>
    <row r="1225" spans="1:13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3" t="s">
        <v>14</v>
      </c>
      <c r="I1225" s="14" t="s">
        <v>14</v>
      </c>
      <c r="J1225" s="6" t="s">
        <v>14</v>
      </c>
      <c r="K1225" s="17" t="e">
        <f t="shared" si="54"/>
        <v>#VALUE!</v>
      </c>
      <c r="L1225" s="17"/>
      <c r="M1225" s="17"/>
    </row>
    <row r="1226" spans="1:13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 t="e">
        <f t="shared" si="54"/>
        <v>#VALUE!</v>
      </c>
      <c r="L1226" s="49"/>
      <c r="M1226" s="49"/>
    </row>
    <row r="1227" spans="1:13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3" t="s">
        <v>14</v>
      </c>
      <c r="I1227" s="14" t="s">
        <v>14</v>
      </c>
      <c r="J1227" s="6" t="s">
        <v>14</v>
      </c>
      <c r="K1227" s="17" t="e">
        <f t="shared" si="54"/>
        <v>#VALUE!</v>
      </c>
      <c r="L1227" s="17"/>
      <c r="M1227" s="17"/>
    </row>
    <row r="1228" spans="1:13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3" t="s">
        <v>14</v>
      </c>
      <c r="I1228" s="14" t="s">
        <v>14</v>
      </c>
      <c r="J1228" s="6" t="s">
        <v>14</v>
      </c>
      <c r="K1228" s="17" t="e">
        <f t="shared" si="54"/>
        <v>#VALUE!</v>
      </c>
      <c r="L1228" s="17"/>
      <c r="M1228" s="17"/>
    </row>
    <row r="1229" spans="1:13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3" t="s">
        <v>14</v>
      </c>
      <c r="I1229" s="14" t="s">
        <v>14</v>
      </c>
      <c r="J1229" s="6" t="s">
        <v>14</v>
      </c>
      <c r="K1229" s="17" t="e">
        <f t="shared" si="54"/>
        <v>#VALUE!</v>
      </c>
      <c r="L1229" s="17"/>
      <c r="M1229" s="17"/>
    </row>
    <row r="1230" spans="1:13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3" t="s">
        <v>14</v>
      </c>
      <c r="I1230" s="14" t="s">
        <v>14</v>
      </c>
      <c r="J1230" s="6" t="s">
        <v>14</v>
      </c>
      <c r="K1230" s="17" t="e">
        <f t="shared" si="54"/>
        <v>#VALUE!</v>
      </c>
      <c r="L1230" s="17"/>
      <c r="M1230" s="17"/>
    </row>
    <row r="1231" spans="1:13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3" t="s">
        <v>14</v>
      </c>
      <c r="I1231" s="14" t="s">
        <v>14</v>
      </c>
      <c r="J1231" s="6" t="s">
        <v>14</v>
      </c>
      <c r="K1231" s="17" t="e">
        <f t="shared" si="54"/>
        <v>#VALUE!</v>
      </c>
      <c r="L1231" s="17"/>
      <c r="M1231" s="17"/>
    </row>
    <row r="1232" spans="1:13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3" t="s">
        <v>14</v>
      </c>
      <c r="I1232" s="14" t="s">
        <v>14</v>
      </c>
      <c r="J1232" s="6" t="s">
        <v>14</v>
      </c>
      <c r="K1232" s="17" t="e">
        <f t="shared" si="54"/>
        <v>#VALUE!</v>
      </c>
      <c r="L1232" s="17"/>
      <c r="M1232" s="17"/>
    </row>
    <row r="1233" spans="1:13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3" t="s">
        <v>14</v>
      </c>
      <c r="I1233" s="14" t="s">
        <v>14</v>
      </c>
      <c r="J1233" s="6" t="s">
        <v>14</v>
      </c>
      <c r="K1233" s="17" t="e">
        <f t="shared" si="54"/>
        <v>#VALUE!</v>
      </c>
      <c r="L1233" s="17"/>
      <c r="M1233" s="17"/>
    </row>
    <row r="1234" spans="1:13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3" t="s">
        <v>14</v>
      </c>
      <c r="I1234" s="14" t="s">
        <v>14</v>
      </c>
      <c r="J1234" s="6" t="s">
        <v>14</v>
      </c>
      <c r="K1234" s="17" t="e">
        <f t="shared" si="54"/>
        <v>#VALUE!</v>
      </c>
      <c r="L1234" s="49"/>
      <c r="M1234" s="49"/>
    </row>
    <row r="1235" spans="1:13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3" t="s">
        <v>14</v>
      </c>
      <c r="I1235" s="14" t="s">
        <v>14</v>
      </c>
      <c r="J1235" s="6" t="s">
        <v>14</v>
      </c>
      <c r="K1235" s="17" t="e">
        <f t="shared" si="54"/>
        <v>#VALUE!</v>
      </c>
      <c r="L1235" s="17"/>
      <c r="M1235" s="17"/>
    </row>
    <row r="1236" spans="1:13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3" t="s">
        <v>14</v>
      </c>
      <c r="I1236" s="14" t="s">
        <v>14</v>
      </c>
      <c r="J1236" s="6" t="s">
        <v>14</v>
      </c>
      <c r="K1236" s="17" t="e">
        <f t="shared" si="54"/>
        <v>#VALUE!</v>
      </c>
      <c r="L1236" s="17"/>
      <c r="M1236" s="17"/>
    </row>
    <row r="1237" spans="1:13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3" t="s">
        <v>14</v>
      </c>
      <c r="I1237" s="14" t="s">
        <v>14</v>
      </c>
      <c r="J1237" s="6" t="s">
        <v>14</v>
      </c>
      <c r="K1237" s="17" t="e">
        <f t="shared" si="54"/>
        <v>#VALUE!</v>
      </c>
      <c r="L1237" s="17"/>
      <c r="M1237" s="17"/>
    </row>
    <row r="1238" spans="1:13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3" t="s">
        <v>14</v>
      </c>
      <c r="I1238" s="14" t="s">
        <v>14</v>
      </c>
      <c r="J1238" s="6" t="s">
        <v>14</v>
      </c>
      <c r="K1238" s="17" t="e">
        <f t="shared" si="54"/>
        <v>#VALUE!</v>
      </c>
      <c r="L1238" s="17"/>
      <c r="M1238" s="17"/>
    </row>
    <row r="1239" spans="1:13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3" t="s">
        <v>14</v>
      </c>
      <c r="I1239" s="14" t="s">
        <v>14</v>
      </c>
      <c r="J1239" s="6" t="s">
        <v>14</v>
      </c>
      <c r="K1239" s="17" t="e">
        <f t="shared" si="54"/>
        <v>#VALUE!</v>
      </c>
      <c r="L1239" s="17"/>
      <c r="M1239" s="17"/>
    </row>
    <row r="1240" spans="1:13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3" t="s">
        <v>14</v>
      </c>
      <c r="I1240" s="14" t="s">
        <v>14</v>
      </c>
      <c r="J1240" s="6" t="s">
        <v>14</v>
      </c>
      <c r="K1240" s="17" t="e">
        <f t="shared" si="54"/>
        <v>#VALUE!</v>
      </c>
      <c r="L1240" s="17"/>
      <c r="M1240" s="17"/>
    </row>
    <row r="1241" spans="1:13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3" t="s">
        <v>14</v>
      </c>
      <c r="I1241" s="14" t="s">
        <v>14</v>
      </c>
      <c r="J1241" s="6" t="s">
        <v>14</v>
      </c>
      <c r="K1241" s="17" t="e">
        <f t="shared" si="54"/>
        <v>#VALUE!</v>
      </c>
      <c r="L1241" s="49"/>
      <c r="M1241" s="49"/>
    </row>
    <row r="1242" spans="1:13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3" t="s">
        <v>14</v>
      </c>
      <c r="I1242" s="14" t="s">
        <v>14</v>
      </c>
      <c r="J1242" s="6" t="s">
        <v>14</v>
      </c>
      <c r="K1242" s="17" t="e">
        <f>F1242*(H1242-(H1242*I1242)-((H1242-(H1242*I1242))*J1242))</f>
        <v>#VALUE!</v>
      </c>
      <c r="L1242" s="17"/>
      <c r="M1242" s="17"/>
    </row>
    <row r="1243" spans="1:13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3" t="s">
        <v>14</v>
      </c>
      <c r="I1243" s="14" t="s">
        <v>14</v>
      </c>
      <c r="J1243" s="6" t="s">
        <v>14</v>
      </c>
      <c r="K1243" s="17" t="e">
        <f>F1243*(H1243-(H1243*I1243)-((H1243-(H1243*I1243))*J1243))</f>
        <v>#VALUE!</v>
      </c>
      <c r="L1243" s="17"/>
      <c r="M1243" s="17"/>
    </row>
    <row r="1244" spans="1:13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3" t="s">
        <v>14</v>
      </c>
      <c r="I1244" s="14" t="s">
        <v>14</v>
      </c>
      <c r="J1244" s="6" t="s">
        <v>14</v>
      </c>
      <c r="K1244" s="17" t="e">
        <f>F1244*(H1244-(H1244*I1244)-((H1244-(H1244*I1244))*J1244))</f>
        <v>#VALUE!</v>
      </c>
      <c r="L1244" s="17"/>
      <c r="M1244" s="17"/>
    </row>
    <row r="1245" spans="1:13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3" t="s">
        <v>14</v>
      </c>
      <c r="I1245" s="14" t="s">
        <v>14</v>
      </c>
      <c r="J1245" s="6" t="s">
        <v>14</v>
      </c>
      <c r="K1245" s="17" t="e">
        <f>F1245*(H1245-(H1245*I1245)-((H1245-(H1245*I1245))*J1245))</f>
        <v>#VALUE!</v>
      </c>
      <c r="L1245" s="17"/>
      <c r="M1245" s="17"/>
    </row>
    <row r="1246" spans="1:13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3" t="s">
        <v>14</v>
      </c>
      <c r="I1246" s="14" t="s">
        <v>14</v>
      </c>
      <c r="J1246" s="6" t="s">
        <v>14</v>
      </c>
      <c r="K1246" s="17" t="e">
        <f>F1246*(H1246-(H1246*I1246)-((H1246-(H1246*I1246))*J1246))</f>
        <v>#VALUE!</v>
      </c>
      <c r="L1246" s="17"/>
      <c r="M1246" s="17"/>
    </row>
    <row r="1247" spans="1:13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3" t="s">
        <v>14</v>
      </c>
      <c r="I1247" s="14" t="s">
        <v>14</v>
      </c>
      <c r="J1247" s="6" t="s">
        <v>14</v>
      </c>
      <c r="K1247" s="17" t="e">
        <f t="shared" si="54"/>
        <v>#VALUE!</v>
      </c>
      <c r="L1247" s="17"/>
      <c r="M1247" s="17"/>
    </row>
    <row r="1248" spans="1:13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3" t="s">
        <v>14</v>
      </c>
      <c r="I1248" s="14" t="s">
        <v>14</v>
      </c>
      <c r="J1248" s="6" t="s">
        <v>14</v>
      </c>
      <c r="K1248" s="17" t="e">
        <f t="shared" si="54"/>
        <v>#VALUE!</v>
      </c>
      <c r="L1248" s="17"/>
      <c r="M1248" s="17"/>
    </row>
    <row r="1249" spans="1:13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3" t="s">
        <v>14</v>
      </c>
      <c r="I1249" s="14" t="s">
        <v>14</v>
      </c>
      <c r="J1249" s="6" t="s">
        <v>14</v>
      </c>
      <c r="K1249" s="17" t="e">
        <f t="shared" si="54"/>
        <v>#VALUE!</v>
      </c>
      <c r="L1249" s="17"/>
      <c r="M1249" s="17"/>
    </row>
    <row r="1250" spans="1:13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3" t="s">
        <v>14</v>
      </c>
      <c r="I1250" s="14" t="s">
        <v>14</v>
      </c>
      <c r="J1250" s="6" t="s">
        <v>14</v>
      </c>
      <c r="K1250" s="17" t="e">
        <f t="shared" si="54"/>
        <v>#VALUE!</v>
      </c>
      <c r="L1250" s="49"/>
      <c r="M1250" s="49"/>
    </row>
    <row r="1251" spans="1:13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3" t="s">
        <v>14</v>
      </c>
      <c r="I1251" s="14" t="s">
        <v>14</v>
      </c>
      <c r="J1251" s="6" t="s">
        <v>14</v>
      </c>
      <c r="K1251" s="17" t="e">
        <f t="shared" si="54"/>
        <v>#VALUE!</v>
      </c>
      <c r="L1251" s="17"/>
      <c r="M1251" s="17"/>
    </row>
    <row r="1252" spans="1:13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3" t="s">
        <v>14</v>
      </c>
      <c r="I1252" s="14" t="s">
        <v>14</v>
      </c>
      <c r="J1252" s="6" t="s">
        <v>14</v>
      </c>
      <c r="K1252" s="17" t="e">
        <f t="shared" si="54"/>
        <v>#VALUE!</v>
      </c>
      <c r="L1252" s="17"/>
      <c r="M1252" s="17"/>
    </row>
    <row r="1253" spans="1:13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3" t="s">
        <v>14</v>
      </c>
      <c r="I1253" s="14" t="s">
        <v>14</v>
      </c>
      <c r="J1253" s="6" t="s">
        <v>14</v>
      </c>
      <c r="K1253" s="17" t="e">
        <f t="shared" si="54"/>
        <v>#VALUE!</v>
      </c>
      <c r="L1253" s="17"/>
      <c r="M1253" s="17"/>
    </row>
    <row r="1254" spans="1:13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3" t="s">
        <v>14</v>
      </c>
      <c r="I1254" s="14" t="s">
        <v>14</v>
      </c>
      <c r="J1254" s="6" t="s">
        <v>14</v>
      </c>
      <c r="K1254" s="17" t="e">
        <f t="shared" si="54"/>
        <v>#VALUE!</v>
      </c>
      <c r="L1254" s="17"/>
      <c r="M1254" s="17"/>
    </row>
    <row r="1255" spans="1:13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3" t="s">
        <v>14</v>
      </c>
      <c r="I1255" s="14" t="s">
        <v>14</v>
      </c>
      <c r="J1255" s="6" t="s">
        <v>14</v>
      </c>
      <c r="K1255" s="17" t="e">
        <f t="shared" si="54"/>
        <v>#VALUE!</v>
      </c>
      <c r="L1255" s="17"/>
      <c r="M1255" s="17"/>
    </row>
    <row r="1256" spans="1:13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3" t="s">
        <v>14</v>
      </c>
      <c r="I1256" s="14" t="s">
        <v>14</v>
      </c>
      <c r="J1256" s="6" t="s">
        <v>14</v>
      </c>
      <c r="K1256" s="17" t="e">
        <f t="shared" si="54"/>
        <v>#VALUE!</v>
      </c>
      <c r="L1256" s="17"/>
      <c r="M1256" s="17"/>
    </row>
    <row r="1257" spans="1:13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3" t="s">
        <v>14</v>
      </c>
      <c r="I1257" s="14" t="s">
        <v>14</v>
      </c>
      <c r="J1257" s="6" t="s">
        <v>14</v>
      </c>
      <c r="K1257" s="17" t="e">
        <f t="shared" si="54"/>
        <v>#VALUE!</v>
      </c>
      <c r="L1257" s="17"/>
      <c r="M1257" s="17"/>
    </row>
    <row r="1258" spans="1:13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3" t="s">
        <v>14</v>
      </c>
      <c r="I1258" s="14" t="s">
        <v>14</v>
      </c>
      <c r="J1258" s="6" t="s">
        <v>14</v>
      </c>
      <c r="K1258" s="17" t="e">
        <f t="shared" si="54"/>
        <v>#VALUE!</v>
      </c>
      <c r="L1258" s="17"/>
      <c r="M1258" s="17"/>
    </row>
    <row r="1259" spans="1:13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3" t="s">
        <v>14</v>
      </c>
      <c r="I1259" s="14" t="s">
        <v>14</v>
      </c>
      <c r="J1259" s="6" t="s">
        <v>14</v>
      </c>
      <c r="K1259" s="17" t="e">
        <f t="shared" si="54"/>
        <v>#VALUE!</v>
      </c>
      <c r="L1259" s="17"/>
      <c r="M1259" s="17"/>
    </row>
    <row r="1260" spans="1:13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3" t="s">
        <v>14</v>
      </c>
      <c r="I1260" s="14" t="s">
        <v>14</v>
      </c>
      <c r="J1260" s="6" t="s">
        <v>14</v>
      </c>
      <c r="K1260" s="17" t="e">
        <f t="shared" si="54"/>
        <v>#VALUE!</v>
      </c>
      <c r="L1260" s="17"/>
      <c r="M1260" s="17"/>
    </row>
    <row r="1261" spans="1:13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3" t="s">
        <v>14</v>
      </c>
      <c r="I1261" s="14" t="s">
        <v>14</v>
      </c>
      <c r="J1261" s="6" t="s">
        <v>14</v>
      </c>
      <c r="K1261" s="17" t="e">
        <f t="shared" si="54"/>
        <v>#VALUE!</v>
      </c>
      <c r="L1261" s="17"/>
      <c r="M1261" s="17"/>
    </row>
    <row r="1262" spans="1:13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3" t="s">
        <v>14</v>
      </c>
      <c r="I1262" s="14" t="s">
        <v>14</v>
      </c>
      <c r="J1262" s="6" t="s">
        <v>14</v>
      </c>
      <c r="K1262" s="17" t="e">
        <f t="shared" si="54"/>
        <v>#VALUE!</v>
      </c>
      <c r="L1262" s="17"/>
      <c r="M1262" s="17"/>
    </row>
    <row r="1263" spans="1:13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3" t="s">
        <v>14</v>
      </c>
      <c r="I1263" s="14" t="s">
        <v>14</v>
      </c>
      <c r="J1263" s="6" t="s">
        <v>14</v>
      </c>
      <c r="K1263" s="17" t="e">
        <f t="shared" si="54"/>
        <v>#VALUE!</v>
      </c>
      <c r="L1263" s="17"/>
      <c r="M1263" s="17"/>
    </row>
    <row r="1264" spans="1:13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3" t="s">
        <v>14</v>
      </c>
      <c r="I1264" s="14" t="s">
        <v>14</v>
      </c>
      <c r="J1264" s="6" t="s">
        <v>14</v>
      </c>
      <c r="K1264" s="17" t="e">
        <f t="shared" si="54"/>
        <v>#VALUE!</v>
      </c>
      <c r="L1264" s="17"/>
      <c r="M1264" s="17"/>
    </row>
    <row r="1265" spans="1:13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3" t="s">
        <v>14</v>
      </c>
      <c r="I1265" s="14" t="s">
        <v>14</v>
      </c>
      <c r="J1265" s="6" t="s">
        <v>14</v>
      </c>
      <c r="K1265" s="17" t="e">
        <f t="shared" si="54"/>
        <v>#VALUE!</v>
      </c>
      <c r="L1265" s="17"/>
      <c r="M1265" s="17"/>
    </row>
    <row r="1266" spans="1:13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3" t="s">
        <v>14</v>
      </c>
      <c r="I1266" s="14" t="s">
        <v>14</v>
      </c>
      <c r="J1266" s="6" t="s">
        <v>14</v>
      </c>
      <c r="K1266" s="17" t="e">
        <f t="shared" ref="K1266:K1318" si="55">F1266*(H1266-(H1266*I1266)-((H1266-(H1266*I1266))*J1266))</f>
        <v>#VALUE!</v>
      </c>
      <c r="L1266" s="17"/>
      <c r="M1266" s="17"/>
    </row>
    <row r="1267" spans="1:13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3" t="s">
        <v>14</v>
      </c>
      <c r="I1267" s="14" t="s">
        <v>14</v>
      </c>
      <c r="J1267" s="6" t="s">
        <v>14</v>
      </c>
      <c r="K1267" s="17" t="e">
        <f t="shared" si="55"/>
        <v>#VALUE!</v>
      </c>
      <c r="L1267" s="17"/>
      <c r="M1267" s="17"/>
    </row>
    <row r="1268" spans="1:13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3" t="s">
        <v>14</v>
      </c>
      <c r="I1268" s="14" t="s">
        <v>14</v>
      </c>
      <c r="J1268" s="6" t="s">
        <v>14</v>
      </c>
      <c r="K1268" s="17" t="e">
        <f t="shared" si="55"/>
        <v>#VALUE!</v>
      </c>
      <c r="L1268" s="17"/>
      <c r="M1268" s="17"/>
    </row>
    <row r="1269" spans="1:13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3" t="s">
        <v>14</v>
      </c>
      <c r="I1269" s="14" t="s">
        <v>14</v>
      </c>
      <c r="J1269" s="6" t="s">
        <v>14</v>
      </c>
      <c r="K1269" s="17" t="e">
        <f t="shared" si="55"/>
        <v>#VALUE!</v>
      </c>
      <c r="L1269" s="17"/>
      <c r="M1269" s="17"/>
    </row>
    <row r="1270" spans="1:13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3" t="s">
        <v>14</v>
      </c>
      <c r="I1270" s="14" t="s">
        <v>14</v>
      </c>
      <c r="J1270" s="6" t="s">
        <v>14</v>
      </c>
      <c r="K1270" s="17" t="e">
        <f t="shared" si="55"/>
        <v>#VALUE!</v>
      </c>
      <c r="L1270" s="17"/>
      <c r="M1270" s="17"/>
    </row>
    <row r="1271" spans="1:13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3" t="s">
        <v>14</v>
      </c>
      <c r="I1271" s="14" t="s">
        <v>14</v>
      </c>
      <c r="J1271" s="6" t="s">
        <v>14</v>
      </c>
      <c r="K1271" s="17" t="e">
        <f t="shared" si="55"/>
        <v>#VALUE!</v>
      </c>
      <c r="L1271" s="17"/>
      <c r="M1271" s="17"/>
    </row>
    <row r="1272" spans="1:13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3" t="s">
        <v>14</v>
      </c>
      <c r="I1272" s="14" t="s">
        <v>14</v>
      </c>
      <c r="J1272" s="6" t="s">
        <v>14</v>
      </c>
      <c r="K1272" s="17" t="e">
        <f t="shared" si="55"/>
        <v>#VALUE!</v>
      </c>
      <c r="L1272" s="17"/>
      <c r="M1272" s="17"/>
    </row>
    <row r="1273" spans="1:13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3" t="s">
        <v>14</v>
      </c>
      <c r="I1273" s="14" t="s">
        <v>14</v>
      </c>
      <c r="J1273" s="6" t="s">
        <v>14</v>
      </c>
      <c r="K1273" s="17" t="e">
        <f t="shared" si="55"/>
        <v>#VALUE!</v>
      </c>
      <c r="L1273" s="17"/>
      <c r="M1273" s="17"/>
    </row>
    <row r="1274" spans="1:13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3" t="s">
        <v>14</v>
      </c>
      <c r="I1274" s="14" t="s">
        <v>14</v>
      </c>
      <c r="J1274" s="6" t="s">
        <v>14</v>
      </c>
      <c r="K1274" s="17" t="e">
        <f t="shared" si="55"/>
        <v>#VALUE!</v>
      </c>
      <c r="L1274" s="17"/>
      <c r="M1274" s="17"/>
    </row>
    <row r="1275" spans="1:13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3" t="s">
        <v>14</v>
      </c>
      <c r="I1275" s="14" t="s">
        <v>14</v>
      </c>
      <c r="J1275" s="6" t="s">
        <v>14</v>
      </c>
      <c r="K1275" s="17" t="e">
        <f t="shared" si="55"/>
        <v>#VALUE!</v>
      </c>
      <c r="L1275" s="17"/>
      <c r="M1275" s="17"/>
    </row>
    <row r="1276" spans="1:13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3" t="s">
        <v>14</v>
      </c>
      <c r="I1276" s="14" t="s">
        <v>14</v>
      </c>
      <c r="J1276" s="6" t="s">
        <v>14</v>
      </c>
      <c r="K1276" s="17" t="e">
        <f t="shared" si="55"/>
        <v>#VALUE!</v>
      </c>
      <c r="L1276" s="17"/>
      <c r="M1276" s="17"/>
    </row>
    <row r="1277" spans="1:13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3" t="s">
        <v>14</v>
      </c>
      <c r="I1277" s="14" t="s">
        <v>14</v>
      </c>
      <c r="J1277" s="6" t="s">
        <v>14</v>
      </c>
      <c r="K1277" s="17" t="e">
        <f t="shared" si="55"/>
        <v>#VALUE!</v>
      </c>
      <c r="L1277" s="17"/>
      <c r="M1277" s="17"/>
    </row>
    <row r="1278" spans="1:13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3" t="s">
        <v>14</v>
      </c>
      <c r="I1278" s="14" t="s">
        <v>14</v>
      </c>
      <c r="J1278" s="6" t="s">
        <v>14</v>
      </c>
      <c r="K1278" s="17" t="e">
        <f t="shared" si="55"/>
        <v>#VALUE!</v>
      </c>
      <c r="L1278" s="17"/>
      <c r="M1278" s="17"/>
    </row>
    <row r="1279" spans="1:13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3" t="s">
        <v>14</v>
      </c>
      <c r="I1279" s="14" t="s">
        <v>14</v>
      </c>
      <c r="J1279" s="6" t="s">
        <v>14</v>
      </c>
      <c r="K1279" s="17" t="e">
        <f t="shared" si="55"/>
        <v>#VALUE!</v>
      </c>
      <c r="L1279" s="17"/>
      <c r="M1279" s="17"/>
    </row>
    <row r="1280" spans="1:13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3" t="s">
        <v>14</v>
      </c>
      <c r="I1280" s="14" t="s">
        <v>14</v>
      </c>
      <c r="J1280" s="6" t="s">
        <v>14</v>
      </c>
      <c r="K1280" s="17" t="e">
        <f t="shared" si="55"/>
        <v>#VALUE!</v>
      </c>
      <c r="L1280" s="17"/>
      <c r="M1280" s="17"/>
    </row>
    <row r="1281" spans="1:13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3" t="s">
        <v>14</v>
      </c>
      <c r="I1281" s="14" t="s">
        <v>14</v>
      </c>
      <c r="J1281" s="6" t="s">
        <v>14</v>
      </c>
      <c r="K1281" s="17" t="e">
        <f t="shared" si="55"/>
        <v>#VALUE!</v>
      </c>
      <c r="L1281" s="17"/>
      <c r="M1281" s="17"/>
    </row>
    <row r="1282" spans="1:13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3" t="s">
        <v>14</v>
      </c>
      <c r="I1282" s="14" t="s">
        <v>14</v>
      </c>
      <c r="J1282" s="6" t="s">
        <v>14</v>
      </c>
      <c r="K1282" s="17" t="e">
        <f t="shared" si="55"/>
        <v>#VALUE!</v>
      </c>
      <c r="L1282" s="17"/>
      <c r="M1282" s="17"/>
    </row>
    <row r="1283" spans="1:13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3" t="s">
        <v>14</v>
      </c>
      <c r="I1283" s="14" t="s">
        <v>14</v>
      </c>
      <c r="J1283" s="6" t="s">
        <v>14</v>
      </c>
      <c r="K1283" s="17" t="e">
        <f t="shared" si="55"/>
        <v>#VALUE!</v>
      </c>
      <c r="L1283" s="17"/>
      <c r="M1283" s="17"/>
    </row>
    <row r="1284" spans="1:13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3" t="s">
        <v>14</v>
      </c>
      <c r="I1284" s="14" t="s">
        <v>14</v>
      </c>
      <c r="J1284" s="6" t="s">
        <v>14</v>
      </c>
      <c r="K1284" s="17" t="e">
        <f t="shared" si="55"/>
        <v>#VALUE!</v>
      </c>
      <c r="L1284" s="17"/>
      <c r="M1284" s="17"/>
    </row>
    <row r="1285" spans="1:13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3" t="s">
        <v>14</v>
      </c>
      <c r="I1285" s="14" t="s">
        <v>14</v>
      </c>
      <c r="J1285" s="6" t="s">
        <v>14</v>
      </c>
      <c r="K1285" s="17" t="e">
        <f t="shared" si="55"/>
        <v>#VALUE!</v>
      </c>
      <c r="L1285" s="17"/>
      <c r="M1285" s="17"/>
    </row>
    <row r="1286" spans="1:13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3" t="s">
        <v>14</v>
      </c>
      <c r="I1286" s="14" t="s">
        <v>14</v>
      </c>
      <c r="J1286" s="6" t="s">
        <v>14</v>
      </c>
      <c r="K1286" s="17" t="e">
        <f t="shared" si="55"/>
        <v>#VALUE!</v>
      </c>
      <c r="L1286" s="17"/>
      <c r="M1286" s="17"/>
    </row>
    <row r="1287" spans="1:13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3" t="s">
        <v>14</v>
      </c>
      <c r="I1287" s="14" t="s">
        <v>14</v>
      </c>
      <c r="J1287" s="6" t="s">
        <v>14</v>
      </c>
      <c r="K1287" s="17" t="e">
        <f t="shared" si="55"/>
        <v>#VALUE!</v>
      </c>
      <c r="L1287" s="17"/>
      <c r="M1287" s="17"/>
    </row>
    <row r="1288" spans="1:13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3" t="s">
        <v>14</v>
      </c>
      <c r="I1288" s="14" t="s">
        <v>14</v>
      </c>
      <c r="J1288" s="6" t="s">
        <v>14</v>
      </c>
      <c r="K1288" s="17" t="e">
        <f t="shared" si="55"/>
        <v>#VALUE!</v>
      </c>
      <c r="L1288" s="17"/>
      <c r="M1288" s="17"/>
    </row>
    <row r="1289" spans="1:13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3" t="s">
        <v>14</v>
      </c>
      <c r="I1289" s="14" t="s">
        <v>14</v>
      </c>
      <c r="J1289" s="6" t="s">
        <v>14</v>
      </c>
      <c r="K1289" s="17" t="e">
        <f t="shared" si="55"/>
        <v>#VALUE!</v>
      </c>
      <c r="L1289" s="17"/>
      <c r="M1289" s="17"/>
    </row>
    <row r="1290" spans="1:13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3" t="s">
        <v>14</v>
      </c>
      <c r="I1290" s="14" t="s">
        <v>14</v>
      </c>
      <c r="J1290" s="6" t="s">
        <v>14</v>
      </c>
      <c r="K1290" s="17" t="e">
        <f t="shared" si="55"/>
        <v>#VALUE!</v>
      </c>
      <c r="L1290" s="17"/>
      <c r="M1290" s="17"/>
    </row>
    <row r="1291" spans="1:13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3" t="s">
        <v>14</v>
      </c>
      <c r="I1291" s="14" t="s">
        <v>14</v>
      </c>
      <c r="J1291" s="6" t="s">
        <v>14</v>
      </c>
      <c r="K1291" s="17" t="e">
        <f t="shared" si="55"/>
        <v>#VALUE!</v>
      </c>
      <c r="L1291" s="17"/>
      <c r="M1291" s="17"/>
    </row>
    <row r="1292" spans="1:13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3" t="s">
        <v>14</v>
      </c>
      <c r="I1292" s="14" t="s">
        <v>14</v>
      </c>
      <c r="J1292" s="6" t="s">
        <v>14</v>
      </c>
      <c r="K1292" s="17" t="e">
        <f t="shared" si="55"/>
        <v>#VALUE!</v>
      </c>
      <c r="L1292" s="17"/>
      <c r="M1292" s="17"/>
    </row>
    <row r="1293" spans="1:13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3" t="s">
        <v>14</v>
      </c>
      <c r="I1293" s="14" t="s">
        <v>14</v>
      </c>
      <c r="J1293" s="6" t="s">
        <v>14</v>
      </c>
      <c r="K1293" s="17" t="e">
        <f t="shared" si="55"/>
        <v>#VALUE!</v>
      </c>
      <c r="L1293" s="17"/>
      <c r="M1293" s="17"/>
    </row>
    <row r="1294" spans="1:13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3" t="s">
        <v>14</v>
      </c>
      <c r="I1294" s="14" t="s">
        <v>14</v>
      </c>
      <c r="J1294" s="6" t="s">
        <v>14</v>
      </c>
      <c r="K1294" s="17" t="e">
        <f t="shared" si="55"/>
        <v>#VALUE!</v>
      </c>
      <c r="L1294" s="17"/>
      <c r="M1294" s="17"/>
    </row>
    <row r="1295" spans="1:13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3" t="s">
        <v>14</v>
      </c>
      <c r="I1295" s="14" t="s">
        <v>14</v>
      </c>
      <c r="J1295" s="6" t="s">
        <v>14</v>
      </c>
      <c r="K1295" s="17" t="e">
        <f t="shared" si="55"/>
        <v>#VALUE!</v>
      </c>
      <c r="L1295" s="17"/>
      <c r="M1295" s="17"/>
    </row>
    <row r="1296" spans="1:13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3" t="s">
        <v>14</v>
      </c>
      <c r="I1296" s="14" t="s">
        <v>14</v>
      </c>
      <c r="J1296" s="6" t="s">
        <v>14</v>
      </c>
      <c r="K1296" s="17" t="e">
        <f t="shared" si="55"/>
        <v>#VALUE!</v>
      </c>
      <c r="L1296" s="17"/>
      <c r="M1296" s="17"/>
    </row>
    <row r="1297" spans="1:13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3" t="s">
        <v>14</v>
      </c>
      <c r="I1297" s="14" t="s">
        <v>14</v>
      </c>
      <c r="J1297" s="6" t="s">
        <v>14</v>
      </c>
      <c r="K1297" s="17" t="e">
        <f t="shared" si="55"/>
        <v>#VALUE!</v>
      </c>
      <c r="L1297" s="17"/>
      <c r="M1297" s="17"/>
    </row>
    <row r="1298" spans="1:13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3" t="s">
        <v>14</v>
      </c>
      <c r="I1298" s="14" t="s">
        <v>14</v>
      </c>
      <c r="J1298" s="6" t="s">
        <v>14</v>
      </c>
      <c r="K1298" s="17" t="e">
        <f t="shared" si="55"/>
        <v>#VALUE!</v>
      </c>
      <c r="L1298" s="17"/>
      <c r="M1298" s="17"/>
    </row>
    <row r="1299" spans="1:13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3" t="s">
        <v>14</v>
      </c>
      <c r="I1299" s="14" t="s">
        <v>14</v>
      </c>
      <c r="J1299" s="6" t="s">
        <v>14</v>
      </c>
      <c r="K1299" s="17" t="e">
        <f t="shared" si="55"/>
        <v>#VALUE!</v>
      </c>
      <c r="L1299" s="17"/>
      <c r="M1299" s="17"/>
    </row>
    <row r="1300" spans="1:13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3" t="s">
        <v>14</v>
      </c>
      <c r="I1300" s="14" t="s">
        <v>14</v>
      </c>
      <c r="J1300" s="6" t="s">
        <v>14</v>
      </c>
      <c r="K1300" s="17" t="e">
        <f t="shared" si="55"/>
        <v>#VALUE!</v>
      </c>
      <c r="L1300" s="17"/>
      <c r="M1300" s="17"/>
    </row>
    <row r="1301" spans="1:13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3" t="s">
        <v>14</v>
      </c>
      <c r="I1301" s="14" t="s">
        <v>14</v>
      </c>
      <c r="J1301" s="6" t="s">
        <v>14</v>
      </c>
      <c r="K1301" s="17" t="e">
        <f t="shared" si="55"/>
        <v>#VALUE!</v>
      </c>
      <c r="L1301" s="17"/>
      <c r="M1301" s="17"/>
    </row>
    <row r="1302" spans="1:13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3" t="s">
        <v>14</v>
      </c>
      <c r="I1302" s="14" t="s">
        <v>14</v>
      </c>
      <c r="J1302" s="6" t="s">
        <v>14</v>
      </c>
      <c r="K1302" s="17" t="e">
        <f t="shared" si="55"/>
        <v>#VALUE!</v>
      </c>
      <c r="L1302" s="17"/>
      <c r="M1302" s="17"/>
    </row>
    <row r="1303" spans="1:13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3" t="s">
        <v>14</v>
      </c>
      <c r="I1303" s="14" t="s">
        <v>14</v>
      </c>
      <c r="J1303" s="6" t="s">
        <v>14</v>
      </c>
      <c r="K1303" s="17" t="e">
        <f t="shared" si="55"/>
        <v>#VALUE!</v>
      </c>
      <c r="L1303" s="17"/>
      <c r="M1303" s="17"/>
    </row>
    <row r="1304" spans="1:13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3" t="s">
        <v>14</v>
      </c>
      <c r="I1304" s="14" t="s">
        <v>14</v>
      </c>
      <c r="J1304" s="6" t="s">
        <v>14</v>
      </c>
      <c r="K1304" s="17" t="e">
        <f t="shared" si="55"/>
        <v>#VALUE!</v>
      </c>
      <c r="L1304" s="17"/>
      <c r="M1304" s="17"/>
    </row>
    <row r="1305" spans="1:13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3" t="s">
        <v>14</v>
      </c>
      <c r="I1305" s="14" t="s">
        <v>14</v>
      </c>
      <c r="J1305" s="6" t="s">
        <v>14</v>
      </c>
      <c r="K1305" s="17" t="e">
        <f t="shared" si="55"/>
        <v>#VALUE!</v>
      </c>
      <c r="L1305" s="17"/>
      <c r="M1305" s="17"/>
    </row>
    <row r="1306" spans="1:13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3" t="s">
        <v>14</v>
      </c>
      <c r="I1306" s="14" t="s">
        <v>14</v>
      </c>
      <c r="J1306" s="6" t="s">
        <v>14</v>
      </c>
      <c r="K1306" s="17" t="e">
        <f t="shared" si="55"/>
        <v>#VALUE!</v>
      </c>
      <c r="L1306" s="17"/>
      <c r="M1306" s="17"/>
    </row>
    <row r="1307" spans="1:13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3" t="s">
        <v>14</v>
      </c>
      <c r="I1307" s="14" t="s">
        <v>14</v>
      </c>
      <c r="J1307" s="6" t="s">
        <v>14</v>
      </c>
      <c r="K1307" s="17" t="e">
        <f t="shared" si="55"/>
        <v>#VALUE!</v>
      </c>
      <c r="L1307" s="17"/>
      <c r="M1307" s="17"/>
    </row>
    <row r="1308" spans="1:13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3" t="s">
        <v>14</v>
      </c>
      <c r="I1308" s="14" t="s">
        <v>14</v>
      </c>
      <c r="J1308" s="6" t="s">
        <v>14</v>
      </c>
      <c r="K1308" s="17" t="e">
        <f t="shared" si="55"/>
        <v>#VALUE!</v>
      </c>
      <c r="L1308" s="17"/>
      <c r="M1308" s="17"/>
    </row>
    <row r="1309" spans="1:13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3" t="s">
        <v>14</v>
      </c>
      <c r="I1309" s="14" t="s">
        <v>14</v>
      </c>
      <c r="J1309" s="6" t="s">
        <v>14</v>
      </c>
      <c r="K1309" s="17" t="e">
        <f t="shared" si="55"/>
        <v>#VALUE!</v>
      </c>
      <c r="L1309" s="17"/>
      <c r="M1309" s="17"/>
    </row>
    <row r="1310" spans="1:13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3" t="s">
        <v>14</v>
      </c>
      <c r="I1310" s="14" t="s">
        <v>14</v>
      </c>
      <c r="J1310" s="6" t="s">
        <v>14</v>
      </c>
      <c r="K1310" s="17" t="e">
        <f t="shared" si="55"/>
        <v>#VALUE!</v>
      </c>
      <c r="L1310" s="17"/>
      <c r="M1310" s="17"/>
    </row>
    <row r="1311" spans="1:13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3" t="s">
        <v>14</v>
      </c>
      <c r="I1311" s="14" t="s">
        <v>14</v>
      </c>
      <c r="J1311" s="6" t="s">
        <v>14</v>
      </c>
      <c r="K1311" s="17" t="e">
        <f t="shared" si="55"/>
        <v>#VALUE!</v>
      </c>
      <c r="L1311" s="17"/>
      <c r="M1311" s="17"/>
    </row>
    <row r="1312" spans="1:13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3" t="s">
        <v>14</v>
      </c>
      <c r="I1312" s="14" t="s">
        <v>14</v>
      </c>
      <c r="J1312" s="6" t="s">
        <v>14</v>
      </c>
      <c r="K1312" s="17" t="e">
        <f t="shared" si="55"/>
        <v>#VALUE!</v>
      </c>
      <c r="L1312" s="17"/>
      <c r="M1312" s="17"/>
    </row>
    <row r="1313" spans="1:13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3" t="s">
        <v>14</v>
      </c>
      <c r="I1313" s="14" t="s">
        <v>14</v>
      </c>
      <c r="J1313" s="6" t="s">
        <v>14</v>
      </c>
      <c r="K1313" s="17" t="e">
        <f t="shared" si="55"/>
        <v>#VALUE!</v>
      </c>
      <c r="L1313" s="17"/>
      <c r="M1313" s="17"/>
    </row>
    <row r="1314" spans="1:13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3" t="s">
        <v>14</v>
      </c>
      <c r="I1314" s="14" t="s">
        <v>14</v>
      </c>
      <c r="J1314" s="6" t="s">
        <v>14</v>
      </c>
      <c r="K1314" s="17" t="e">
        <f t="shared" si="55"/>
        <v>#VALUE!</v>
      </c>
      <c r="L1314" s="17"/>
      <c r="M1314" s="17"/>
    </row>
    <row r="1315" spans="1:13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3" t="s">
        <v>14</v>
      </c>
      <c r="I1315" s="14" t="s">
        <v>14</v>
      </c>
      <c r="J1315" s="6" t="s">
        <v>14</v>
      </c>
      <c r="K1315" s="17" t="e">
        <f t="shared" si="55"/>
        <v>#VALUE!</v>
      </c>
      <c r="L1315" s="17"/>
      <c r="M1315" s="17"/>
    </row>
    <row r="1316" spans="1:13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3" t="s">
        <v>14</v>
      </c>
      <c r="I1316" s="14" t="s">
        <v>14</v>
      </c>
      <c r="J1316" s="6" t="s">
        <v>14</v>
      </c>
      <c r="K1316" s="17" t="e">
        <f t="shared" si="55"/>
        <v>#VALUE!</v>
      </c>
      <c r="L1316" s="17"/>
      <c r="M1316" s="17"/>
    </row>
    <row r="1317" spans="1:13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3" t="s">
        <v>14</v>
      </c>
      <c r="I1317" s="14" t="s">
        <v>14</v>
      </c>
      <c r="J1317" s="6" t="s">
        <v>14</v>
      </c>
      <c r="K1317" s="17" t="e">
        <f t="shared" si="55"/>
        <v>#VALUE!</v>
      </c>
      <c r="L1317" s="17"/>
      <c r="M1317" s="17"/>
    </row>
    <row r="1318" spans="1:13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3" t="s">
        <v>14</v>
      </c>
      <c r="I1318" s="14" t="s">
        <v>14</v>
      </c>
      <c r="J1318" s="6" t="s">
        <v>14</v>
      </c>
      <c r="K1318" s="17" t="e">
        <f t="shared" si="55"/>
        <v>#VALUE!</v>
      </c>
      <c r="L1318" s="17"/>
      <c r="M1318" s="17"/>
    </row>
    <row r="1319" spans="1:13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3" t="s">
        <v>14</v>
      </c>
      <c r="I1319" s="14" t="s">
        <v>14</v>
      </c>
      <c r="J1319" s="6" t="s">
        <v>14</v>
      </c>
      <c r="K1319" s="17" t="e">
        <f t="shared" ref="K1319:K1389" si="56">F1319*(H1319-(H1319*I1319)-((H1319-(H1319*I1319))*J1319))</f>
        <v>#VALUE!</v>
      </c>
      <c r="L1319" s="17"/>
      <c r="M1319" s="17"/>
    </row>
    <row r="1320" spans="1:13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3" t="s">
        <v>14</v>
      </c>
      <c r="I1320" s="14" t="s">
        <v>14</v>
      </c>
      <c r="J1320" s="6" t="s">
        <v>14</v>
      </c>
      <c r="K1320" s="17" t="e">
        <f t="shared" si="56"/>
        <v>#VALUE!</v>
      </c>
      <c r="L1320" s="17"/>
      <c r="M1320" s="17"/>
    </row>
    <row r="1321" spans="1:13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3" t="s">
        <v>14</v>
      </c>
      <c r="I1321" s="14" t="s">
        <v>14</v>
      </c>
      <c r="J1321" s="6" t="s">
        <v>14</v>
      </c>
      <c r="K1321" s="17" t="e">
        <f t="shared" si="56"/>
        <v>#VALUE!</v>
      </c>
      <c r="L1321" s="17"/>
      <c r="M1321" s="17"/>
    </row>
    <row r="1322" spans="1:13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3" t="s">
        <v>14</v>
      </c>
      <c r="I1322" s="14" t="s">
        <v>14</v>
      </c>
      <c r="J1322" s="6" t="s">
        <v>14</v>
      </c>
      <c r="K1322" s="17" t="e">
        <f t="shared" si="56"/>
        <v>#VALUE!</v>
      </c>
      <c r="L1322" s="17"/>
      <c r="M1322" s="17"/>
    </row>
    <row r="1323" spans="1:13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3" t="s">
        <v>14</v>
      </c>
      <c r="I1323" s="14" t="s">
        <v>14</v>
      </c>
      <c r="J1323" s="6" t="s">
        <v>14</v>
      </c>
      <c r="K1323" s="17" t="e">
        <f t="shared" si="56"/>
        <v>#VALUE!</v>
      </c>
      <c r="L1323" s="17"/>
      <c r="M1323" s="17"/>
    </row>
    <row r="1324" spans="1:13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3" t="s">
        <v>14</v>
      </c>
      <c r="I1324" s="14" t="s">
        <v>14</v>
      </c>
      <c r="J1324" s="6" t="s">
        <v>14</v>
      </c>
      <c r="K1324" s="17" t="e">
        <f t="shared" si="56"/>
        <v>#VALUE!</v>
      </c>
      <c r="L1324" s="17"/>
      <c r="M1324" s="17"/>
    </row>
    <row r="1325" spans="1:13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3" t="s">
        <v>14</v>
      </c>
      <c r="I1325" s="14" t="s">
        <v>14</v>
      </c>
      <c r="J1325" s="6" t="s">
        <v>14</v>
      </c>
      <c r="K1325" s="17" t="e">
        <f t="shared" si="56"/>
        <v>#VALUE!</v>
      </c>
      <c r="L1325" s="17"/>
      <c r="M1325" s="17"/>
    </row>
    <row r="1326" spans="1:13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3" t="s">
        <v>14</v>
      </c>
      <c r="I1326" s="14" t="s">
        <v>14</v>
      </c>
      <c r="J1326" s="6" t="s">
        <v>14</v>
      </c>
      <c r="K1326" s="17" t="e">
        <f t="shared" si="56"/>
        <v>#VALUE!</v>
      </c>
      <c r="L1326" s="17"/>
      <c r="M1326" s="17"/>
    </row>
    <row r="1327" spans="1:13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3" t="s">
        <v>14</v>
      </c>
      <c r="I1327" s="14" t="s">
        <v>14</v>
      </c>
      <c r="J1327" s="6" t="s">
        <v>14</v>
      </c>
      <c r="K1327" s="17" t="e">
        <f t="shared" si="56"/>
        <v>#VALUE!</v>
      </c>
      <c r="L1327" s="17"/>
      <c r="M1327" s="17"/>
    </row>
    <row r="1328" spans="1:13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3" t="s">
        <v>14</v>
      </c>
      <c r="I1328" s="14" t="s">
        <v>14</v>
      </c>
      <c r="J1328" s="6" t="s">
        <v>14</v>
      </c>
      <c r="K1328" s="17" t="e">
        <f t="shared" si="56"/>
        <v>#VALUE!</v>
      </c>
      <c r="L1328" s="17"/>
      <c r="M1328" s="17"/>
    </row>
    <row r="1329" spans="1:13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3" t="s">
        <v>14</v>
      </c>
      <c r="I1329" s="14" t="s">
        <v>14</v>
      </c>
      <c r="J1329" s="6" t="s">
        <v>14</v>
      </c>
      <c r="K1329" s="17" t="e">
        <f t="shared" si="56"/>
        <v>#VALUE!</v>
      </c>
      <c r="L1329" s="17"/>
      <c r="M1329" s="17"/>
    </row>
    <row r="1330" spans="1:13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3" t="s">
        <v>14</v>
      </c>
      <c r="I1330" s="14" t="s">
        <v>14</v>
      </c>
      <c r="J1330" s="6" t="s">
        <v>14</v>
      </c>
      <c r="K1330" s="17" t="e">
        <f t="shared" si="56"/>
        <v>#VALUE!</v>
      </c>
      <c r="L1330" s="17"/>
      <c r="M1330" s="17"/>
    </row>
    <row r="1331" spans="1:13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3" t="s">
        <v>14</v>
      </c>
      <c r="I1331" s="14" t="s">
        <v>14</v>
      </c>
      <c r="J1331" s="6" t="s">
        <v>14</v>
      </c>
      <c r="K1331" s="17" t="e">
        <f t="shared" si="56"/>
        <v>#VALUE!</v>
      </c>
      <c r="L1331" s="17"/>
      <c r="M1331" s="17"/>
    </row>
    <row r="1332" spans="1:13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3" t="s">
        <v>14</v>
      </c>
      <c r="I1332" s="14" t="s">
        <v>14</v>
      </c>
      <c r="J1332" s="6" t="s">
        <v>14</v>
      </c>
      <c r="K1332" s="17" t="e">
        <f t="shared" si="56"/>
        <v>#VALUE!</v>
      </c>
      <c r="L1332" s="17"/>
      <c r="M1332" s="17"/>
    </row>
    <row r="1333" spans="1:13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3" t="s">
        <v>14</v>
      </c>
      <c r="I1333" s="14" t="s">
        <v>14</v>
      </c>
      <c r="J1333" s="6" t="s">
        <v>14</v>
      </c>
      <c r="K1333" s="17" t="e">
        <f t="shared" si="56"/>
        <v>#VALUE!</v>
      </c>
      <c r="L1333" s="17"/>
      <c r="M1333" s="17"/>
    </row>
    <row r="1334" spans="1:13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3" t="s">
        <v>14</v>
      </c>
      <c r="I1334" s="14" t="s">
        <v>14</v>
      </c>
      <c r="J1334" s="6" t="s">
        <v>14</v>
      </c>
      <c r="K1334" s="17" t="e">
        <f t="shared" si="56"/>
        <v>#VALUE!</v>
      </c>
      <c r="L1334" s="17"/>
      <c r="M1334" s="17"/>
    </row>
    <row r="1335" spans="1:13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3" t="s">
        <v>14</v>
      </c>
      <c r="I1335" s="14" t="s">
        <v>14</v>
      </c>
      <c r="J1335" s="6" t="s">
        <v>14</v>
      </c>
      <c r="K1335" s="17" t="e">
        <f t="shared" si="56"/>
        <v>#VALUE!</v>
      </c>
      <c r="L1335" s="17"/>
      <c r="M1335" s="17"/>
    </row>
    <row r="1336" spans="1:13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3" t="s">
        <v>14</v>
      </c>
      <c r="I1336" s="14" t="s">
        <v>14</v>
      </c>
      <c r="J1336" s="6" t="s">
        <v>14</v>
      </c>
      <c r="K1336" s="17" t="e">
        <f t="shared" si="56"/>
        <v>#VALUE!</v>
      </c>
      <c r="L1336" s="17"/>
      <c r="M1336" s="17"/>
    </row>
    <row r="1337" spans="1:13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3" t="s">
        <v>14</v>
      </c>
      <c r="I1337" s="14" t="s">
        <v>14</v>
      </c>
      <c r="J1337" s="6" t="s">
        <v>14</v>
      </c>
      <c r="K1337" s="17" t="e">
        <f t="shared" si="56"/>
        <v>#VALUE!</v>
      </c>
      <c r="L1337" s="17"/>
      <c r="M1337" s="17"/>
    </row>
    <row r="1338" spans="1:13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3" t="s">
        <v>14</v>
      </c>
      <c r="I1338" s="14" t="s">
        <v>14</v>
      </c>
      <c r="J1338" s="6" t="s">
        <v>14</v>
      </c>
      <c r="K1338" s="17" t="e">
        <f t="shared" si="56"/>
        <v>#VALUE!</v>
      </c>
      <c r="L1338" s="17"/>
      <c r="M1338" s="17"/>
    </row>
    <row r="1339" spans="1:13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3" t="s">
        <v>14</v>
      </c>
      <c r="I1339" s="14" t="s">
        <v>14</v>
      </c>
      <c r="J1339" s="6" t="s">
        <v>14</v>
      </c>
      <c r="K1339" s="17" t="e">
        <f t="shared" si="56"/>
        <v>#VALUE!</v>
      </c>
      <c r="L1339" s="17"/>
      <c r="M1339" s="17"/>
    </row>
    <row r="1340" spans="1:13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3" t="s">
        <v>14</v>
      </c>
      <c r="I1340" s="14" t="s">
        <v>14</v>
      </c>
      <c r="J1340" s="6" t="s">
        <v>14</v>
      </c>
      <c r="K1340" s="17" t="e">
        <f t="shared" si="56"/>
        <v>#VALUE!</v>
      </c>
      <c r="L1340" s="17"/>
      <c r="M1340" s="17"/>
    </row>
    <row r="1341" spans="1:13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3" t="s">
        <v>14</v>
      </c>
      <c r="I1341" s="14" t="s">
        <v>14</v>
      </c>
      <c r="J1341" s="6" t="s">
        <v>14</v>
      </c>
      <c r="K1341" s="17" t="e">
        <f t="shared" si="56"/>
        <v>#VALUE!</v>
      </c>
      <c r="L1341" s="17"/>
      <c r="M1341" s="17"/>
    </row>
    <row r="1342" spans="1:13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3" t="s">
        <v>14</v>
      </c>
      <c r="I1342" s="14" t="s">
        <v>14</v>
      </c>
      <c r="J1342" s="6" t="s">
        <v>14</v>
      </c>
      <c r="K1342" s="17" t="e">
        <f t="shared" si="56"/>
        <v>#VALUE!</v>
      </c>
      <c r="L1342" s="17"/>
      <c r="M1342" s="17"/>
    </row>
    <row r="1343" spans="1:13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3" t="s">
        <v>14</v>
      </c>
      <c r="I1343" s="14" t="s">
        <v>14</v>
      </c>
      <c r="J1343" s="6" t="s">
        <v>14</v>
      </c>
      <c r="K1343" s="17" t="e">
        <f t="shared" si="56"/>
        <v>#VALUE!</v>
      </c>
      <c r="L1343" s="17"/>
      <c r="M1343" s="17"/>
    </row>
    <row r="1344" spans="1:13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3" t="s">
        <v>14</v>
      </c>
      <c r="I1344" s="14" t="s">
        <v>14</v>
      </c>
      <c r="J1344" s="6" t="s">
        <v>14</v>
      </c>
      <c r="K1344" s="17" t="e">
        <f t="shared" si="56"/>
        <v>#VALUE!</v>
      </c>
      <c r="L1344" s="17"/>
      <c r="M1344" s="17"/>
    </row>
    <row r="1345" spans="1:13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3" t="s">
        <v>14</v>
      </c>
      <c r="I1345" s="14" t="s">
        <v>14</v>
      </c>
      <c r="J1345" s="6" t="s">
        <v>14</v>
      </c>
      <c r="K1345" s="17" t="e">
        <f t="shared" si="56"/>
        <v>#VALUE!</v>
      </c>
      <c r="L1345" s="17"/>
      <c r="M1345" s="17"/>
    </row>
    <row r="1346" spans="1:13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3" t="s">
        <v>14</v>
      </c>
      <c r="I1346" s="14" t="s">
        <v>14</v>
      </c>
      <c r="J1346" s="6" t="s">
        <v>14</v>
      </c>
      <c r="K1346" s="17" t="e">
        <f t="shared" si="56"/>
        <v>#VALUE!</v>
      </c>
      <c r="L1346" s="17"/>
      <c r="M1346" s="17"/>
    </row>
    <row r="1347" spans="1:13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3" t="s">
        <v>14</v>
      </c>
      <c r="I1347" s="14" t="s">
        <v>14</v>
      </c>
      <c r="J1347" s="6" t="s">
        <v>14</v>
      </c>
      <c r="K1347" s="17" t="e">
        <f t="shared" si="56"/>
        <v>#VALUE!</v>
      </c>
      <c r="L1347" s="17"/>
      <c r="M1347" s="17"/>
    </row>
    <row r="1348" spans="1:13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3" t="s">
        <v>14</v>
      </c>
      <c r="I1348" s="14" t="s">
        <v>14</v>
      </c>
      <c r="J1348" s="6" t="s">
        <v>14</v>
      </c>
      <c r="K1348" s="17" t="e">
        <f t="shared" si="56"/>
        <v>#VALUE!</v>
      </c>
      <c r="L1348" s="17"/>
      <c r="M1348" s="17"/>
    </row>
    <row r="1349" spans="1:13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3" t="s">
        <v>14</v>
      </c>
      <c r="I1349" s="14" t="s">
        <v>14</v>
      </c>
      <c r="J1349" s="6" t="s">
        <v>14</v>
      </c>
      <c r="K1349" s="17" t="e">
        <f t="shared" si="56"/>
        <v>#VALUE!</v>
      </c>
      <c r="L1349" s="17"/>
      <c r="M1349" s="17"/>
    </row>
    <row r="1350" spans="1:13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3" t="s">
        <v>14</v>
      </c>
      <c r="I1350" s="14" t="s">
        <v>14</v>
      </c>
      <c r="J1350" s="6" t="s">
        <v>14</v>
      </c>
      <c r="K1350" s="17" t="e">
        <f t="shared" si="56"/>
        <v>#VALUE!</v>
      </c>
      <c r="L1350" s="17"/>
      <c r="M1350" s="17"/>
    </row>
    <row r="1351" spans="1:13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3" t="s">
        <v>14</v>
      </c>
      <c r="I1351" s="14" t="s">
        <v>14</v>
      </c>
      <c r="J1351" s="6" t="s">
        <v>14</v>
      </c>
      <c r="K1351" s="17" t="e">
        <f t="shared" si="56"/>
        <v>#VALUE!</v>
      </c>
      <c r="L1351" s="17"/>
      <c r="M1351" s="17"/>
    </row>
    <row r="1352" spans="1:13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3" t="s">
        <v>14</v>
      </c>
      <c r="I1352" s="14" t="s">
        <v>14</v>
      </c>
      <c r="J1352" s="6" t="s">
        <v>14</v>
      </c>
      <c r="K1352" s="17" t="e">
        <f t="shared" si="56"/>
        <v>#VALUE!</v>
      </c>
      <c r="L1352" s="17"/>
      <c r="M1352" s="17"/>
    </row>
    <row r="1353" spans="1:13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3" t="s">
        <v>14</v>
      </c>
      <c r="I1353" s="14" t="s">
        <v>14</v>
      </c>
      <c r="J1353" s="6" t="s">
        <v>14</v>
      </c>
      <c r="K1353" s="17" t="e">
        <f t="shared" si="56"/>
        <v>#VALUE!</v>
      </c>
      <c r="L1353" s="17"/>
      <c r="M1353" s="17"/>
    </row>
    <row r="1354" spans="1:13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3" t="s">
        <v>14</v>
      </c>
      <c r="I1354" s="14" t="s">
        <v>14</v>
      </c>
      <c r="J1354" s="6" t="s">
        <v>14</v>
      </c>
      <c r="K1354" s="17" t="e">
        <f t="shared" si="56"/>
        <v>#VALUE!</v>
      </c>
      <c r="L1354" s="17"/>
      <c r="M1354" s="17"/>
    </row>
    <row r="1355" spans="1:13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3" t="s">
        <v>14</v>
      </c>
      <c r="I1355" s="14" t="s">
        <v>14</v>
      </c>
      <c r="J1355" s="6" t="s">
        <v>14</v>
      </c>
      <c r="K1355" s="17" t="e">
        <f t="shared" si="56"/>
        <v>#VALUE!</v>
      </c>
      <c r="L1355" s="17"/>
      <c r="M1355" s="17"/>
    </row>
    <row r="1356" spans="1:13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3" t="s">
        <v>14</v>
      </c>
      <c r="I1356" s="14" t="s">
        <v>14</v>
      </c>
      <c r="J1356" s="6" t="s">
        <v>14</v>
      </c>
      <c r="K1356" s="17" t="e">
        <f t="shared" si="56"/>
        <v>#VALUE!</v>
      </c>
      <c r="L1356" s="17"/>
      <c r="M1356" s="17"/>
    </row>
    <row r="1357" spans="1:13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3" t="s">
        <v>14</v>
      </c>
      <c r="I1357" s="14" t="s">
        <v>14</v>
      </c>
      <c r="J1357" s="6" t="s">
        <v>14</v>
      </c>
      <c r="K1357" s="17" t="e">
        <f t="shared" si="56"/>
        <v>#VALUE!</v>
      </c>
      <c r="L1357" s="17"/>
      <c r="M1357" s="17"/>
    </row>
    <row r="1358" spans="1:13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3" t="s">
        <v>14</v>
      </c>
      <c r="I1358" s="14" t="s">
        <v>14</v>
      </c>
      <c r="J1358" s="6" t="s">
        <v>14</v>
      </c>
      <c r="K1358" s="17" t="e">
        <f t="shared" si="56"/>
        <v>#VALUE!</v>
      </c>
      <c r="L1358" s="17"/>
      <c r="M1358" s="17"/>
    </row>
    <row r="1359" spans="1:13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3" t="s">
        <v>14</v>
      </c>
      <c r="I1359" s="14" t="s">
        <v>14</v>
      </c>
      <c r="J1359" s="6" t="s">
        <v>14</v>
      </c>
      <c r="K1359" s="17" t="e">
        <f t="shared" si="56"/>
        <v>#VALUE!</v>
      </c>
      <c r="L1359" s="17"/>
      <c r="M1359" s="17"/>
    </row>
    <row r="1360" spans="1:13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3" t="s">
        <v>14</v>
      </c>
      <c r="I1360" s="14" t="s">
        <v>14</v>
      </c>
      <c r="J1360" s="6" t="s">
        <v>14</v>
      </c>
      <c r="K1360" s="17" t="e">
        <f t="shared" si="56"/>
        <v>#VALUE!</v>
      </c>
      <c r="L1360" s="17"/>
      <c r="M1360" s="17"/>
    </row>
    <row r="1361" spans="1:13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3" t="s">
        <v>14</v>
      </c>
      <c r="I1361" s="14" t="s">
        <v>14</v>
      </c>
      <c r="J1361" s="6" t="s">
        <v>14</v>
      </c>
      <c r="K1361" s="17" t="e">
        <f t="shared" si="56"/>
        <v>#VALUE!</v>
      </c>
      <c r="L1361" s="17"/>
      <c r="M1361" s="17"/>
    </row>
    <row r="1362" spans="1:13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3" t="s">
        <v>14</v>
      </c>
      <c r="I1362" s="14" t="s">
        <v>14</v>
      </c>
      <c r="J1362" s="6" t="s">
        <v>14</v>
      </c>
      <c r="K1362" s="17" t="e">
        <f t="shared" si="56"/>
        <v>#VALUE!</v>
      </c>
      <c r="L1362" s="17"/>
      <c r="M1362" s="17"/>
    </row>
    <row r="1363" spans="1:13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3" t="s">
        <v>14</v>
      </c>
      <c r="I1363" s="14" t="s">
        <v>14</v>
      </c>
      <c r="J1363" s="6" t="s">
        <v>14</v>
      </c>
      <c r="K1363" s="17" t="e">
        <f t="shared" si="56"/>
        <v>#VALUE!</v>
      </c>
      <c r="L1363" s="17"/>
      <c r="M1363" s="17"/>
    </row>
    <row r="1364" spans="1:13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3" t="s">
        <v>14</v>
      </c>
      <c r="I1364" s="14" t="s">
        <v>14</v>
      </c>
      <c r="J1364" s="6" t="s">
        <v>14</v>
      </c>
      <c r="K1364" s="17" t="e">
        <f t="shared" si="56"/>
        <v>#VALUE!</v>
      </c>
      <c r="L1364" s="17"/>
      <c r="M1364" s="17"/>
    </row>
    <row r="1365" spans="1:13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3" t="s">
        <v>14</v>
      </c>
      <c r="I1365" s="14" t="s">
        <v>14</v>
      </c>
      <c r="J1365" s="6" t="s">
        <v>14</v>
      </c>
      <c r="K1365" s="17" t="e">
        <f t="shared" si="56"/>
        <v>#VALUE!</v>
      </c>
      <c r="L1365" s="17"/>
      <c r="M1365" s="17"/>
    </row>
    <row r="1366" spans="1:13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3" t="s">
        <v>14</v>
      </c>
      <c r="I1366" s="14" t="s">
        <v>14</v>
      </c>
      <c r="J1366" s="6" t="s">
        <v>14</v>
      </c>
      <c r="K1366" s="17" t="e">
        <f t="shared" si="56"/>
        <v>#VALUE!</v>
      </c>
      <c r="L1366" s="17"/>
      <c r="M1366" s="17"/>
    </row>
    <row r="1367" spans="1:13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3" t="s">
        <v>14</v>
      </c>
      <c r="I1367" s="14" t="s">
        <v>14</v>
      </c>
      <c r="J1367" s="6" t="s">
        <v>14</v>
      </c>
      <c r="K1367" s="17" t="e">
        <f t="shared" si="56"/>
        <v>#VALUE!</v>
      </c>
      <c r="L1367" s="17"/>
      <c r="M1367" s="17"/>
    </row>
    <row r="1368" spans="1:13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3" t="s">
        <v>14</v>
      </c>
      <c r="I1368" s="14" t="s">
        <v>14</v>
      </c>
      <c r="J1368" s="6" t="s">
        <v>14</v>
      </c>
      <c r="K1368" s="17" t="e">
        <f t="shared" si="56"/>
        <v>#VALUE!</v>
      </c>
      <c r="L1368" s="17"/>
      <c r="M1368" s="17"/>
    </row>
    <row r="1369" spans="1:13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3" t="s">
        <v>14</v>
      </c>
      <c r="I1369" s="14" t="s">
        <v>14</v>
      </c>
      <c r="J1369" s="6" t="s">
        <v>14</v>
      </c>
      <c r="K1369" s="17" t="e">
        <f t="shared" si="56"/>
        <v>#VALUE!</v>
      </c>
      <c r="L1369" s="17"/>
      <c r="M1369" s="17"/>
    </row>
    <row r="1370" spans="1:13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3" t="s">
        <v>14</v>
      </c>
      <c r="I1370" s="14" t="s">
        <v>14</v>
      </c>
      <c r="J1370" s="6" t="s">
        <v>14</v>
      </c>
      <c r="K1370" s="17" t="e">
        <f t="shared" si="56"/>
        <v>#VALUE!</v>
      </c>
      <c r="L1370" s="17"/>
      <c r="M1370" s="17"/>
    </row>
    <row r="1371" spans="1:13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3" t="s">
        <v>14</v>
      </c>
      <c r="I1371" s="14" t="s">
        <v>14</v>
      </c>
      <c r="J1371" s="6" t="s">
        <v>14</v>
      </c>
      <c r="K1371" s="17" t="e">
        <f t="shared" si="56"/>
        <v>#VALUE!</v>
      </c>
      <c r="L1371" s="17"/>
      <c r="M1371" s="17"/>
    </row>
    <row r="1372" spans="1:13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3" t="s">
        <v>14</v>
      </c>
      <c r="I1372" s="14" t="s">
        <v>14</v>
      </c>
      <c r="J1372" s="6" t="s">
        <v>14</v>
      </c>
      <c r="K1372" s="17" t="e">
        <f t="shared" si="56"/>
        <v>#VALUE!</v>
      </c>
      <c r="L1372" s="17"/>
      <c r="M1372" s="17"/>
    </row>
    <row r="1373" spans="1:13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3" t="s">
        <v>14</v>
      </c>
      <c r="I1373" s="14" t="s">
        <v>14</v>
      </c>
      <c r="J1373" s="6" t="s">
        <v>14</v>
      </c>
      <c r="K1373" s="17" t="e">
        <f t="shared" si="56"/>
        <v>#VALUE!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3" t="s">
        <v>14</v>
      </c>
      <c r="I1374" s="14" t="s">
        <v>14</v>
      </c>
      <c r="J1374" s="6" t="s">
        <v>14</v>
      </c>
      <c r="K1374" s="17" t="e">
        <f t="shared" si="56"/>
        <v>#VALUE!</v>
      </c>
      <c r="L1374" s="17"/>
      <c r="M1374" s="17"/>
    </row>
    <row r="1375" spans="1:13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 t="s">
        <v>14</v>
      </c>
      <c r="K1375" s="17" t="e">
        <f t="shared" si="56"/>
        <v>#VALUE!</v>
      </c>
      <c r="L1375" s="17"/>
      <c r="M1375" s="17"/>
    </row>
    <row r="1376" spans="1:13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3" t="s">
        <v>14</v>
      </c>
      <c r="I1376" s="14" t="s">
        <v>14</v>
      </c>
      <c r="J1376" s="6" t="s">
        <v>14</v>
      </c>
      <c r="K1376" s="17" t="e">
        <f t="shared" si="56"/>
        <v>#VALUE!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3" t="s">
        <v>14</v>
      </c>
      <c r="I1377" s="14" t="s">
        <v>14</v>
      </c>
      <c r="J1377" s="6" t="s">
        <v>14</v>
      </c>
      <c r="K1377" s="17" t="e">
        <f t="shared" si="56"/>
        <v>#VALUE!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3" t="s">
        <v>14</v>
      </c>
      <c r="I1378" s="14" t="s">
        <v>14</v>
      </c>
      <c r="J1378" s="6" t="s">
        <v>14</v>
      </c>
      <c r="K1378" s="17" t="e">
        <f t="shared" si="56"/>
        <v>#VALUE!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3" t="s">
        <v>14</v>
      </c>
      <c r="I1379" s="14" t="s">
        <v>14</v>
      </c>
      <c r="J1379" s="6" t="s">
        <v>14</v>
      </c>
      <c r="K1379" s="17" t="e">
        <f t="shared" si="56"/>
        <v>#VALUE!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3" t="s">
        <v>14</v>
      </c>
      <c r="I1380" s="14" t="s">
        <v>14</v>
      </c>
      <c r="J1380" s="6" t="s">
        <v>14</v>
      </c>
      <c r="K1380" s="17" t="e">
        <f t="shared" si="56"/>
        <v>#VALUE!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3" t="s">
        <v>14</v>
      </c>
      <c r="I1381" s="14" t="s">
        <v>14</v>
      </c>
      <c r="J1381" s="6" t="s">
        <v>14</v>
      </c>
      <c r="K1381" s="17" t="e">
        <f t="shared" si="56"/>
        <v>#VALUE!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3" t="s">
        <v>14</v>
      </c>
      <c r="I1382" s="14" t="s">
        <v>14</v>
      </c>
      <c r="J1382" s="6" t="s">
        <v>14</v>
      </c>
      <c r="K1382" s="17" t="e">
        <f t="shared" si="56"/>
        <v>#VALUE!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3" t="s">
        <v>14</v>
      </c>
      <c r="I1383" s="14" t="s">
        <v>14</v>
      </c>
      <c r="J1383" s="6" t="s">
        <v>14</v>
      </c>
      <c r="K1383" s="17" t="e">
        <f t="shared" si="56"/>
        <v>#VALUE!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3" t="s">
        <v>14</v>
      </c>
      <c r="I1384" s="14" t="s">
        <v>14</v>
      </c>
      <c r="J1384" s="6" t="s">
        <v>14</v>
      </c>
      <c r="K1384" s="17" t="e">
        <f t="shared" si="56"/>
        <v>#VALUE!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3" t="s">
        <v>14</v>
      </c>
      <c r="I1385" s="14" t="s">
        <v>14</v>
      </c>
      <c r="J1385" s="6" t="s">
        <v>14</v>
      </c>
      <c r="K1385" s="17" t="e">
        <f t="shared" si="56"/>
        <v>#VALUE!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3" t="s">
        <v>14</v>
      </c>
      <c r="I1386" s="14" t="s">
        <v>14</v>
      </c>
      <c r="J1386" s="6" t="s">
        <v>14</v>
      </c>
      <c r="K1386" s="17" t="e">
        <f t="shared" si="56"/>
        <v>#VALUE!</v>
      </c>
      <c r="L1386" s="17"/>
      <c r="M1386" s="17"/>
    </row>
    <row r="1387" spans="1:13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3" t="s">
        <v>14</v>
      </c>
      <c r="I1387" s="14" t="s">
        <v>14</v>
      </c>
      <c r="J1387" s="6" t="s">
        <v>14</v>
      </c>
      <c r="K1387" s="17" t="e">
        <f t="shared" si="56"/>
        <v>#VALUE!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3" t="s">
        <v>14</v>
      </c>
      <c r="I1388" s="14" t="s">
        <v>14</v>
      </c>
      <c r="J1388" s="6" t="s">
        <v>14</v>
      </c>
      <c r="K1388" s="17" t="e">
        <f t="shared" si="56"/>
        <v>#VALUE!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3" t="s">
        <v>14</v>
      </c>
      <c r="I1389" s="14" t="s">
        <v>14</v>
      </c>
      <c r="J1389" s="6" t="s">
        <v>14</v>
      </c>
      <c r="K1389" s="17" t="e">
        <f t="shared" si="56"/>
        <v>#VALUE!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3" t="s">
        <v>14</v>
      </c>
      <c r="I1390" s="14" t="s">
        <v>14</v>
      </c>
      <c r="J1390" s="6" t="s">
        <v>14</v>
      </c>
      <c r="K1390" s="17" t="e">
        <f t="shared" ref="K1390:K1453" si="57">F1390*(H1390-(H1390*I1390)-((H1390-(H1390*I1390))*J1390))</f>
        <v>#VALUE!</v>
      </c>
      <c r="L1390" s="17"/>
      <c r="M1390" s="17"/>
    </row>
    <row r="1391" spans="1:13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3" t="s">
        <v>14</v>
      </c>
      <c r="I1391" s="14" t="s">
        <v>14</v>
      </c>
      <c r="J1391" s="6" t="s">
        <v>14</v>
      </c>
      <c r="K1391" s="17" t="e">
        <f t="shared" si="57"/>
        <v>#VALUE!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3" t="s">
        <v>14</v>
      </c>
      <c r="I1392" s="14" t="s">
        <v>14</v>
      </c>
      <c r="J1392" s="6" t="s">
        <v>14</v>
      </c>
      <c r="K1392" s="17" t="e">
        <f t="shared" si="57"/>
        <v>#VALUE!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3" t="s">
        <v>14</v>
      </c>
      <c r="I1393" s="14" t="s">
        <v>14</v>
      </c>
      <c r="J1393" s="6" t="s">
        <v>14</v>
      </c>
      <c r="K1393" s="17" t="e">
        <f t="shared" si="57"/>
        <v>#VALUE!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3" t="s">
        <v>14</v>
      </c>
      <c r="I1394" s="14" t="s">
        <v>14</v>
      </c>
      <c r="J1394" s="6" t="s">
        <v>14</v>
      </c>
      <c r="K1394" s="17" t="e">
        <f t="shared" si="57"/>
        <v>#VALUE!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3" t="s">
        <v>14</v>
      </c>
      <c r="I1395" s="14" t="s">
        <v>14</v>
      </c>
      <c r="J1395" s="6" t="s">
        <v>14</v>
      </c>
      <c r="K1395" s="17" t="e">
        <f t="shared" si="57"/>
        <v>#VALUE!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3" t="s">
        <v>14</v>
      </c>
      <c r="I1396" s="14" t="s">
        <v>14</v>
      </c>
      <c r="J1396" s="6" t="s">
        <v>14</v>
      </c>
      <c r="K1396" s="17" t="e">
        <f t="shared" si="57"/>
        <v>#VALUE!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3" t="s">
        <v>14</v>
      </c>
      <c r="I1397" s="14" t="s">
        <v>14</v>
      </c>
      <c r="J1397" s="6" t="s">
        <v>14</v>
      </c>
      <c r="K1397" s="17" t="e">
        <f t="shared" si="57"/>
        <v>#VALUE!</v>
      </c>
      <c r="L1397" s="17"/>
      <c r="M1397" s="17"/>
    </row>
    <row r="1398" spans="1:13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3" t="s">
        <v>14</v>
      </c>
      <c r="I1398" s="14" t="s">
        <v>14</v>
      </c>
      <c r="J1398" s="6" t="s">
        <v>14</v>
      </c>
      <c r="K1398" s="17" t="e">
        <f t="shared" si="57"/>
        <v>#VALUE!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3" t="s">
        <v>14</v>
      </c>
      <c r="I1399" s="14" t="s">
        <v>14</v>
      </c>
      <c r="J1399" s="6" t="s">
        <v>14</v>
      </c>
      <c r="K1399" s="17" t="e">
        <f t="shared" si="57"/>
        <v>#VALUE!</v>
      </c>
      <c r="L1399" s="17"/>
      <c r="M1399" s="17"/>
    </row>
    <row r="1400" spans="1:13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3" t="s">
        <v>14</v>
      </c>
      <c r="I1400" s="14" t="s">
        <v>14</v>
      </c>
      <c r="J1400" s="6" t="s">
        <v>14</v>
      </c>
      <c r="K1400" s="17" t="e">
        <f t="shared" si="57"/>
        <v>#VALUE!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3" t="s">
        <v>14</v>
      </c>
      <c r="I1401" s="14" t="s">
        <v>14</v>
      </c>
      <c r="J1401" s="6" t="s">
        <v>14</v>
      </c>
      <c r="K1401" s="17" t="e">
        <f t="shared" si="57"/>
        <v>#VALUE!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3" t="s">
        <v>14</v>
      </c>
      <c r="I1402" s="14" t="s">
        <v>14</v>
      </c>
      <c r="J1402" s="6" t="s">
        <v>14</v>
      </c>
      <c r="K1402" s="17" t="e">
        <f t="shared" si="57"/>
        <v>#VALUE!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3" t="s">
        <v>14</v>
      </c>
      <c r="I1403" s="14" t="s">
        <v>14</v>
      </c>
      <c r="J1403" s="6" t="s">
        <v>14</v>
      </c>
      <c r="K1403" s="17" t="e">
        <f t="shared" si="57"/>
        <v>#VALUE!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3" t="s">
        <v>14</v>
      </c>
      <c r="I1404" s="14" t="s">
        <v>14</v>
      </c>
      <c r="J1404" s="6" t="s">
        <v>14</v>
      </c>
      <c r="K1404" s="17" t="e">
        <f t="shared" si="57"/>
        <v>#VALUE!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3" t="s">
        <v>14</v>
      </c>
      <c r="I1405" s="14" t="s">
        <v>14</v>
      </c>
      <c r="J1405" s="6" t="s">
        <v>14</v>
      </c>
      <c r="K1405" s="17" t="e">
        <f t="shared" si="57"/>
        <v>#VALUE!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3" t="s">
        <v>14</v>
      </c>
      <c r="I1406" s="14" t="s">
        <v>14</v>
      </c>
      <c r="J1406" s="6" t="s">
        <v>14</v>
      </c>
      <c r="K1406" s="17" t="e">
        <f t="shared" si="57"/>
        <v>#VALUE!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3" t="s">
        <v>14</v>
      </c>
      <c r="I1407" s="14" t="s">
        <v>14</v>
      </c>
      <c r="J1407" s="6" t="s">
        <v>14</v>
      </c>
      <c r="K1407" s="17" t="e">
        <f t="shared" si="57"/>
        <v>#VALUE!</v>
      </c>
      <c r="L1407" s="17"/>
      <c r="M1407" s="17"/>
    </row>
    <row r="1408" spans="1:13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3" t="s">
        <v>14</v>
      </c>
      <c r="I1408" s="14" t="s">
        <v>14</v>
      </c>
      <c r="J1408" s="6" t="s">
        <v>14</v>
      </c>
      <c r="K1408" s="17" t="e">
        <f t="shared" si="57"/>
        <v>#VALUE!</v>
      </c>
      <c r="L1408" s="17"/>
      <c r="M1408" s="17"/>
    </row>
    <row r="1409" spans="1:13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3" t="s">
        <v>14</v>
      </c>
      <c r="I1409" s="14" t="s">
        <v>14</v>
      </c>
      <c r="J1409" s="6" t="s">
        <v>14</v>
      </c>
      <c r="K1409" s="17" t="e">
        <f t="shared" si="57"/>
        <v>#VALUE!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3" t="s">
        <v>14</v>
      </c>
      <c r="I1410" s="14" t="s">
        <v>14</v>
      </c>
      <c r="J1410" s="6" t="s">
        <v>14</v>
      </c>
      <c r="K1410" s="17" t="e">
        <f t="shared" si="57"/>
        <v>#VALUE!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3" t="s">
        <v>14</v>
      </c>
      <c r="I1411" s="14" t="s">
        <v>14</v>
      </c>
      <c r="J1411" s="6" t="s">
        <v>14</v>
      </c>
      <c r="K1411" s="17" t="e">
        <f t="shared" si="57"/>
        <v>#VALUE!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3" t="s">
        <v>14</v>
      </c>
      <c r="I1412" s="14" t="s">
        <v>14</v>
      </c>
      <c r="J1412" s="6" t="s">
        <v>14</v>
      </c>
      <c r="K1412" s="17" t="e">
        <f t="shared" si="57"/>
        <v>#VALUE!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3" t="s">
        <v>14</v>
      </c>
      <c r="I1413" s="14" t="s">
        <v>14</v>
      </c>
      <c r="J1413" s="6" t="s">
        <v>14</v>
      </c>
      <c r="K1413" s="17" t="e">
        <f t="shared" si="57"/>
        <v>#VALUE!</v>
      </c>
      <c r="L1413" s="17"/>
      <c r="M1413" s="17"/>
    </row>
    <row r="1414" spans="1:13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3" t="s">
        <v>14</v>
      </c>
      <c r="I1414" s="14" t="s">
        <v>14</v>
      </c>
      <c r="J1414" s="6" t="s">
        <v>14</v>
      </c>
      <c r="K1414" s="17" t="e">
        <f t="shared" si="57"/>
        <v>#VALUE!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3" t="s">
        <v>14</v>
      </c>
      <c r="I1415" s="14" t="s">
        <v>14</v>
      </c>
      <c r="J1415" s="6" t="s">
        <v>14</v>
      </c>
      <c r="K1415" s="17" t="e">
        <f t="shared" si="57"/>
        <v>#VALUE!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3" t="s">
        <v>14</v>
      </c>
      <c r="I1416" s="14" t="s">
        <v>14</v>
      </c>
      <c r="J1416" s="6" t="s">
        <v>14</v>
      </c>
      <c r="K1416" s="17" t="e">
        <f t="shared" si="57"/>
        <v>#VALUE!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3" t="s">
        <v>14</v>
      </c>
      <c r="I1417" s="14" t="s">
        <v>14</v>
      </c>
      <c r="J1417" s="6" t="s">
        <v>14</v>
      </c>
      <c r="K1417" s="17" t="e">
        <f t="shared" si="57"/>
        <v>#VALUE!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3" t="s">
        <v>14</v>
      </c>
      <c r="I1418" s="14" t="s">
        <v>14</v>
      </c>
      <c r="J1418" s="6" t="s">
        <v>14</v>
      </c>
      <c r="K1418" s="17" t="e">
        <f t="shared" si="57"/>
        <v>#VALUE!</v>
      </c>
      <c r="L1418" s="17"/>
      <c r="M1418" s="17"/>
    </row>
    <row r="1419" spans="1:13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3" t="s">
        <v>14</v>
      </c>
      <c r="I1419" s="14" t="s">
        <v>14</v>
      </c>
      <c r="J1419" s="6" t="s">
        <v>14</v>
      </c>
      <c r="K1419" s="17" t="e">
        <f t="shared" si="57"/>
        <v>#VALUE!</v>
      </c>
      <c r="L1419" s="17"/>
      <c r="M1419" s="17"/>
    </row>
    <row r="1420" spans="1:13" ht="15.75" x14ac:dyDescent="0.25">
      <c r="A1420" s="46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3" t="s">
        <v>14</v>
      </c>
      <c r="I1420" s="14" t="s">
        <v>14</v>
      </c>
      <c r="J1420" s="6" t="s">
        <v>14</v>
      </c>
      <c r="K1420" s="17" t="e">
        <f t="shared" si="57"/>
        <v>#VALUE!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3" t="s">
        <v>14</v>
      </c>
      <c r="I1421" s="14" t="s">
        <v>14</v>
      </c>
      <c r="J1421" s="6" t="s">
        <v>14</v>
      </c>
      <c r="K1421" s="17" t="e">
        <f t="shared" si="57"/>
        <v>#VALUE!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3" t="s">
        <v>14</v>
      </c>
      <c r="I1422" s="14" t="s">
        <v>14</v>
      </c>
      <c r="J1422" s="6" t="s">
        <v>14</v>
      </c>
      <c r="K1422" s="17" t="e">
        <f t="shared" si="57"/>
        <v>#VALUE!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3" t="s">
        <v>14</v>
      </c>
      <c r="I1423" s="14" t="s">
        <v>14</v>
      </c>
      <c r="J1423" s="6" t="s">
        <v>14</v>
      </c>
      <c r="K1423" s="17" t="e">
        <f t="shared" si="57"/>
        <v>#VALUE!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3" t="s">
        <v>14</v>
      </c>
      <c r="I1424" s="14" t="s">
        <v>14</v>
      </c>
      <c r="J1424" s="6" t="s">
        <v>14</v>
      </c>
      <c r="K1424" s="17" t="e">
        <f t="shared" si="57"/>
        <v>#VALUE!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3" t="s">
        <v>14</v>
      </c>
      <c r="I1425" s="14" t="s">
        <v>14</v>
      </c>
      <c r="J1425" s="6" t="s">
        <v>14</v>
      </c>
      <c r="K1425" s="17" t="e">
        <f t="shared" si="57"/>
        <v>#VALUE!</v>
      </c>
      <c r="L1425" s="17"/>
      <c r="M1425" s="17"/>
    </row>
    <row r="1426" spans="1:13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3" t="s">
        <v>14</v>
      </c>
      <c r="I1426" s="14" t="s">
        <v>14</v>
      </c>
      <c r="J1426" s="6" t="s">
        <v>14</v>
      </c>
      <c r="K1426" s="17" t="e">
        <f t="shared" si="57"/>
        <v>#VALUE!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3" t="s">
        <v>14</v>
      </c>
      <c r="I1427" s="14" t="s">
        <v>14</v>
      </c>
      <c r="J1427" s="6" t="s">
        <v>14</v>
      </c>
      <c r="K1427" s="17" t="e">
        <f t="shared" si="57"/>
        <v>#VALUE!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3" t="s">
        <v>14</v>
      </c>
      <c r="I1428" s="14" t="s">
        <v>14</v>
      </c>
      <c r="J1428" s="6" t="s">
        <v>14</v>
      </c>
      <c r="K1428" s="17" t="e">
        <f t="shared" si="57"/>
        <v>#VALUE!</v>
      </c>
      <c r="L1428" s="17"/>
      <c r="M1428" s="17"/>
    </row>
    <row r="1429" spans="1:13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3" t="s">
        <v>14</v>
      </c>
      <c r="I1429" s="14" t="s">
        <v>14</v>
      </c>
      <c r="J1429" s="6" t="s">
        <v>14</v>
      </c>
      <c r="K1429" s="17" t="e">
        <f t="shared" si="57"/>
        <v>#VALUE!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3" t="s">
        <v>14</v>
      </c>
      <c r="I1430" s="14" t="s">
        <v>14</v>
      </c>
      <c r="J1430" s="6" t="s">
        <v>14</v>
      </c>
      <c r="K1430" s="17" t="e">
        <f t="shared" si="57"/>
        <v>#VALUE!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3" t="s">
        <v>14</v>
      </c>
      <c r="I1431" s="14" t="s">
        <v>14</v>
      </c>
      <c r="J1431" s="6" t="s">
        <v>14</v>
      </c>
      <c r="K1431" s="17" t="e">
        <f t="shared" si="57"/>
        <v>#VALUE!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3" t="s">
        <v>14</v>
      </c>
      <c r="I1432" s="14" t="s">
        <v>14</v>
      </c>
      <c r="J1432" s="6" t="s">
        <v>14</v>
      </c>
      <c r="K1432" s="17" t="e">
        <f t="shared" si="57"/>
        <v>#VALUE!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3" t="s">
        <v>14</v>
      </c>
      <c r="I1433" s="14" t="s">
        <v>14</v>
      </c>
      <c r="J1433" s="6" t="s">
        <v>14</v>
      </c>
      <c r="K1433" s="17" t="e">
        <f t="shared" si="57"/>
        <v>#VALUE!</v>
      </c>
      <c r="L1433" s="17"/>
      <c r="M1433" s="17"/>
    </row>
    <row r="1434" spans="1:13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3" t="s">
        <v>14</v>
      </c>
      <c r="I1434" s="14" t="s">
        <v>14</v>
      </c>
      <c r="J1434" s="6" t="s">
        <v>14</v>
      </c>
      <c r="K1434" s="17" t="e">
        <f t="shared" si="57"/>
        <v>#VALUE!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3" t="s">
        <v>14</v>
      </c>
      <c r="I1435" s="14" t="s">
        <v>14</v>
      </c>
      <c r="J1435" s="6" t="s">
        <v>14</v>
      </c>
      <c r="K1435" s="17" t="e">
        <f t="shared" si="57"/>
        <v>#VALUE!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3" t="s">
        <v>14</v>
      </c>
      <c r="I1436" s="14" t="s">
        <v>14</v>
      </c>
      <c r="J1436" s="6" t="s">
        <v>14</v>
      </c>
      <c r="K1436" s="17" t="e">
        <f t="shared" si="57"/>
        <v>#VALUE!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3" t="s">
        <v>14</v>
      </c>
      <c r="I1437" s="14" t="s">
        <v>14</v>
      </c>
      <c r="J1437" s="6" t="s">
        <v>14</v>
      </c>
      <c r="K1437" s="17" t="e">
        <f t="shared" si="57"/>
        <v>#VALUE!</v>
      </c>
      <c r="L1437" s="17"/>
      <c r="M1437" s="17"/>
    </row>
    <row r="1438" spans="1:13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3" t="s">
        <v>14</v>
      </c>
      <c r="I1438" s="14" t="s">
        <v>14</v>
      </c>
      <c r="J1438" s="6" t="s">
        <v>14</v>
      </c>
      <c r="K1438" s="17" t="e">
        <f t="shared" si="57"/>
        <v>#VALUE!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3" t="s">
        <v>14</v>
      </c>
      <c r="I1439" s="14" t="s">
        <v>14</v>
      </c>
      <c r="J1439" s="6" t="s">
        <v>14</v>
      </c>
      <c r="K1439" s="17" t="e">
        <f t="shared" si="57"/>
        <v>#VALUE!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3" t="s">
        <v>14</v>
      </c>
      <c r="I1440" s="14" t="s">
        <v>14</v>
      </c>
      <c r="J1440" s="6" t="s">
        <v>14</v>
      </c>
      <c r="K1440" s="17" t="e">
        <f t="shared" si="57"/>
        <v>#VALUE!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3" t="s">
        <v>14</v>
      </c>
      <c r="I1441" s="14" t="s">
        <v>14</v>
      </c>
      <c r="J1441" s="6" t="s">
        <v>14</v>
      </c>
      <c r="K1441" s="17" t="e">
        <f t="shared" si="57"/>
        <v>#VALUE!</v>
      </c>
      <c r="L1441" s="17"/>
      <c r="M1441" s="17"/>
    </row>
    <row r="1442" spans="1:13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3" t="s">
        <v>14</v>
      </c>
      <c r="I1442" s="14" t="s">
        <v>14</v>
      </c>
      <c r="J1442" s="6" t="s">
        <v>14</v>
      </c>
      <c r="K1442" s="17" t="e">
        <f t="shared" si="57"/>
        <v>#VALUE!</v>
      </c>
      <c r="L1442" s="17"/>
      <c r="M1442" s="17"/>
    </row>
    <row r="1443" spans="1:13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3" t="s">
        <v>14</v>
      </c>
      <c r="I1443" s="14" t="s">
        <v>14</v>
      </c>
      <c r="J1443" s="6" t="s">
        <v>14</v>
      </c>
      <c r="K1443" s="17" t="e">
        <f t="shared" si="57"/>
        <v>#VALUE!</v>
      </c>
      <c r="L1443" s="17"/>
      <c r="M1443" s="17"/>
    </row>
    <row r="1444" spans="1:13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3" t="s">
        <v>14</v>
      </c>
      <c r="I1444" s="14" t="s">
        <v>14</v>
      </c>
      <c r="J1444" s="6" t="s">
        <v>14</v>
      </c>
      <c r="K1444" s="17" t="e">
        <f t="shared" si="57"/>
        <v>#VALUE!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3" t="s">
        <v>14</v>
      </c>
      <c r="I1445" s="14" t="s">
        <v>14</v>
      </c>
      <c r="J1445" s="6" t="s">
        <v>14</v>
      </c>
      <c r="K1445" s="17" t="e">
        <f t="shared" si="57"/>
        <v>#VALUE!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3" t="s">
        <v>14</v>
      </c>
      <c r="I1446" s="14" t="s">
        <v>14</v>
      </c>
      <c r="J1446" s="6" t="s">
        <v>14</v>
      </c>
      <c r="K1446" s="17" t="e">
        <f t="shared" si="57"/>
        <v>#VALUE!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3" t="s">
        <v>14</v>
      </c>
      <c r="I1447" s="14" t="s">
        <v>14</v>
      </c>
      <c r="J1447" s="6" t="s">
        <v>14</v>
      </c>
      <c r="K1447" s="17" t="e">
        <f t="shared" si="57"/>
        <v>#VALUE!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3" t="s">
        <v>14</v>
      </c>
      <c r="I1448" s="14" t="s">
        <v>14</v>
      </c>
      <c r="J1448" s="6" t="s">
        <v>14</v>
      </c>
      <c r="K1448" s="17" t="e">
        <f t="shared" si="57"/>
        <v>#VALUE!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3" t="s">
        <v>14</v>
      </c>
      <c r="I1449" s="14" t="s">
        <v>14</v>
      </c>
      <c r="J1449" s="6" t="s">
        <v>14</v>
      </c>
      <c r="K1449" s="17" t="e">
        <f t="shared" si="57"/>
        <v>#VALUE!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3" t="s">
        <v>14</v>
      </c>
      <c r="I1450" s="14" t="s">
        <v>14</v>
      </c>
      <c r="J1450" s="6" t="s">
        <v>14</v>
      </c>
      <c r="K1450" s="17" t="e">
        <f t="shared" si="57"/>
        <v>#VALUE!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3" t="s">
        <v>14</v>
      </c>
      <c r="I1451" s="14" t="s">
        <v>14</v>
      </c>
      <c r="J1451" s="6" t="s">
        <v>14</v>
      </c>
      <c r="K1451" s="17" t="e">
        <f t="shared" si="57"/>
        <v>#VALUE!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3" t="s">
        <v>14</v>
      </c>
      <c r="I1452" s="14" t="s">
        <v>14</v>
      </c>
      <c r="J1452" s="6" t="s">
        <v>14</v>
      </c>
      <c r="K1452" s="17" t="e">
        <f t="shared" si="57"/>
        <v>#VALUE!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3" t="s">
        <v>14</v>
      </c>
      <c r="I1453" s="14" t="s">
        <v>14</v>
      </c>
      <c r="J1453" s="6" t="s">
        <v>14</v>
      </c>
      <c r="K1453" s="17" t="e">
        <f t="shared" si="57"/>
        <v>#VALUE!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3" t="s">
        <v>14</v>
      </c>
      <c r="I1454" s="14" t="s">
        <v>14</v>
      </c>
      <c r="J1454" s="6" t="s">
        <v>14</v>
      </c>
      <c r="K1454" s="17" t="e">
        <f t="shared" ref="K1454:K1517" si="58">F1454*(H1454-(H1454*I1454)-((H1454-(H1454*I1454))*J1454))</f>
        <v>#VALUE!</v>
      </c>
      <c r="L1454" s="17"/>
      <c r="M1454" s="17"/>
    </row>
    <row r="1455" spans="1:13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3" t="s">
        <v>14</v>
      </c>
      <c r="I1455" s="14" t="s">
        <v>14</v>
      </c>
      <c r="J1455" s="6" t="s">
        <v>14</v>
      </c>
      <c r="K1455" s="17" t="e">
        <f t="shared" si="58"/>
        <v>#VALUE!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3" t="s">
        <v>14</v>
      </c>
      <c r="I1456" s="14" t="s">
        <v>14</v>
      </c>
      <c r="J1456" s="6" t="s">
        <v>14</v>
      </c>
      <c r="K1456" s="17" t="e">
        <f t="shared" si="58"/>
        <v>#VALUE!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3" t="s">
        <v>14</v>
      </c>
      <c r="I1457" s="14" t="s">
        <v>14</v>
      </c>
      <c r="J1457" s="6" t="s">
        <v>14</v>
      </c>
      <c r="K1457" s="17" t="e">
        <f t="shared" si="58"/>
        <v>#VALUE!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3" t="s">
        <v>14</v>
      </c>
      <c r="I1458" s="14" t="s">
        <v>14</v>
      </c>
      <c r="J1458" s="6" t="s">
        <v>14</v>
      </c>
      <c r="K1458" s="17" t="e">
        <f t="shared" si="58"/>
        <v>#VALUE!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3" t="s">
        <v>14</v>
      </c>
      <c r="I1459" s="14" t="s">
        <v>14</v>
      </c>
      <c r="J1459" s="6" t="s">
        <v>14</v>
      </c>
      <c r="K1459" s="17" t="e">
        <f t="shared" si="58"/>
        <v>#VALUE!</v>
      </c>
      <c r="L1459" s="17"/>
      <c r="M1459" s="17"/>
    </row>
    <row r="1460" spans="1:13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3" t="s">
        <v>14</v>
      </c>
      <c r="I1460" s="14" t="s">
        <v>14</v>
      </c>
      <c r="J1460" s="6" t="s">
        <v>14</v>
      </c>
      <c r="K1460" s="17" t="e">
        <f t="shared" si="58"/>
        <v>#VALUE!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3" t="s">
        <v>14</v>
      </c>
      <c r="I1461" s="14" t="s">
        <v>14</v>
      </c>
      <c r="J1461" s="6" t="s">
        <v>14</v>
      </c>
      <c r="K1461" s="17" t="e">
        <f t="shared" si="58"/>
        <v>#VALUE!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3" t="s">
        <v>14</v>
      </c>
      <c r="I1462" s="14" t="s">
        <v>14</v>
      </c>
      <c r="J1462" s="6" t="s">
        <v>14</v>
      </c>
      <c r="K1462" s="17" t="e">
        <f t="shared" si="58"/>
        <v>#VALUE!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3" t="s">
        <v>14</v>
      </c>
      <c r="I1463" s="14" t="s">
        <v>14</v>
      </c>
      <c r="J1463" s="6" t="s">
        <v>14</v>
      </c>
      <c r="K1463" s="17" t="e">
        <f t="shared" si="58"/>
        <v>#VALUE!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3" t="s">
        <v>14</v>
      </c>
      <c r="I1464" s="14" t="s">
        <v>14</v>
      </c>
      <c r="J1464" s="6" t="s">
        <v>14</v>
      </c>
      <c r="K1464" s="17" t="e">
        <f t="shared" si="58"/>
        <v>#VALUE!</v>
      </c>
      <c r="L1464" s="17"/>
      <c r="M1464" s="17"/>
    </row>
    <row r="1465" spans="1:13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3" t="s">
        <v>14</v>
      </c>
      <c r="I1465" s="14" t="s">
        <v>14</v>
      </c>
      <c r="J1465" s="6" t="s">
        <v>14</v>
      </c>
      <c r="K1465" s="17" t="e">
        <f t="shared" si="58"/>
        <v>#VALUE!</v>
      </c>
      <c r="L1465" s="17"/>
      <c r="M1465" s="17"/>
    </row>
    <row r="1466" spans="1:13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3" t="s">
        <v>14</v>
      </c>
      <c r="I1466" s="14" t="s">
        <v>14</v>
      </c>
      <c r="J1466" s="6" t="s">
        <v>14</v>
      </c>
      <c r="K1466" s="17" t="e">
        <f t="shared" si="58"/>
        <v>#VALUE!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3" t="s">
        <v>14</v>
      </c>
      <c r="I1467" s="14" t="s">
        <v>14</v>
      </c>
      <c r="J1467" s="6" t="s">
        <v>14</v>
      </c>
      <c r="K1467" s="17" t="e">
        <f t="shared" si="58"/>
        <v>#VALUE!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3" t="s">
        <v>14</v>
      </c>
      <c r="I1468" s="14" t="s">
        <v>14</v>
      </c>
      <c r="J1468" s="6" t="s">
        <v>14</v>
      </c>
      <c r="K1468" s="17" t="e">
        <f t="shared" si="58"/>
        <v>#VALUE!</v>
      </c>
      <c r="L1468" s="17"/>
      <c r="M1468" s="17"/>
    </row>
    <row r="1469" spans="1:13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3" t="s">
        <v>14</v>
      </c>
      <c r="I1469" s="14" t="s">
        <v>14</v>
      </c>
      <c r="J1469" s="6" t="s">
        <v>14</v>
      </c>
      <c r="K1469" s="17" t="e">
        <f t="shared" si="58"/>
        <v>#VALUE!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3" t="s">
        <v>14</v>
      </c>
      <c r="I1470" s="14" t="s">
        <v>14</v>
      </c>
      <c r="J1470" s="6" t="s">
        <v>14</v>
      </c>
      <c r="K1470" s="17" t="e">
        <f t="shared" si="58"/>
        <v>#VALUE!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3" t="s">
        <v>14</v>
      </c>
      <c r="I1471" s="14" t="s">
        <v>14</v>
      </c>
      <c r="J1471" s="6" t="s">
        <v>14</v>
      </c>
      <c r="K1471" s="17" t="e">
        <f t="shared" si="58"/>
        <v>#VALUE!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3" t="s">
        <v>14</v>
      </c>
      <c r="I1472" s="14" t="s">
        <v>14</v>
      </c>
      <c r="J1472" s="6" t="s">
        <v>14</v>
      </c>
      <c r="K1472" s="17" t="e">
        <f t="shared" si="58"/>
        <v>#VALUE!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3" t="s">
        <v>14</v>
      </c>
      <c r="I1473" s="14" t="s">
        <v>14</v>
      </c>
      <c r="J1473" s="6" t="s">
        <v>14</v>
      </c>
      <c r="K1473" s="17" t="e">
        <f t="shared" si="58"/>
        <v>#VALUE!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3" t="s">
        <v>14</v>
      </c>
      <c r="I1474" s="14" t="s">
        <v>14</v>
      </c>
      <c r="J1474" s="6" t="s">
        <v>14</v>
      </c>
      <c r="K1474" s="17" t="e">
        <f t="shared" si="58"/>
        <v>#VALUE!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3" t="s">
        <v>14</v>
      </c>
      <c r="I1475" s="14" t="s">
        <v>14</v>
      </c>
      <c r="J1475" s="6" t="s">
        <v>14</v>
      </c>
      <c r="K1475" s="17" t="e">
        <f t="shared" si="58"/>
        <v>#VALUE!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3" t="s">
        <v>14</v>
      </c>
      <c r="I1476" s="14" t="s">
        <v>14</v>
      </c>
      <c r="J1476" s="6" t="s">
        <v>14</v>
      </c>
      <c r="K1476" s="17" t="e">
        <f t="shared" si="58"/>
        <v>#VALUE!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3" t="s">
        <v>14</v>
      </c>
      <c r="I1477" s="14" t="s">
        <v>14</v>
      </c>
      <c r="J1477" s="6" t="s">
        <v>14</v>
      </c>
      <c r="K1477" s="17" t="e">
        <f t="shared" si="58"/>
        <v>#VALUE!</v>
      </c>
      <c r="L1477" s="17"/>
      <c r="M1477" s="17"/>
    </row>
    <row r="1478" spans="1:13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3" t="s">
        <v>14</v>
      </c>
      <c r="I1478" s="14" t="s">
        <v>14</v>
      </c>
      <c r="J1478" s="6" t="s">
        <v>14</v>
      </c>
      <c r="K1478" s="17" t="e">
        <f t="shared" si="58"/>
        <v>#VALUE!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3" t="s">
        <v>14</v>
      </c>
      <c r="I1479" s="14" t="s">
        <v>14</v>
      </c>
      <c r="J1479" s="6" t="s">
        <v>14</v>
      </c>
      <c r="K1479" s="17" t="e">
        <f t="shared" si="58"/>
        <v>#VALUE!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3" t="s">
        <v>14</v>
      </c>
      <c r="I1480" s="14" t="s">
        <v>14</v>
      </c>
      <c r="J1480" s="6" t="s">
        <v>14</v>
      </c>
      <c r="K1480" s="17" t="e">
        <f t="shared" si="58"/>
        <v>#VALUE!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3" t="s">
        <v>14</v>
      </c>
      <c r="I1481" s="14" t="s">
        <v>14</v>
      </c>
      <c r="J1481" s="6" t="s">
        <v>14</v>
      </c>
      <c r="K1481" s="17" t="e">
        <f t="shared" si="58"/>
        <v>#VALUE!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3" t="s">
        <v>14</v>
      </c>
      <c r="I1482" s="14" t="s">
        <v>14</v>
      </c>
      <c r="J1482" s="6" t="s">
        <v>14</v>
      </c>
      <c r="K1482" s="17" t="e">
        <f t="shared" si="58"/>
        <v>#VALUE!</v>
      </c>
      <c r="L1482" s="17"/>
      <c r="M1482" s="17"/>
    </row>
    <row r="1483" spans="1:13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3" t="s">
        <v>14</v>
      </c>
      <c r="I1483" s="14" t="s">
        <v>14</v>
      </c>
      <c r="J1483" s="6" t="s">
        <v>14</v>
      </c>
      <c r="K1483" s="17" t="e">
        <f t="shared" si="58"/>
        <v>#VALUE!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3" t="s">
        <v>14</v>
      </c>
      <c r="I1484" s="14" t="s">
        <v>14</v>
      </c>
      <c r="J1484" s="6" t="s">
        <v>14</v>
      </c>
      <c r="K1484" s="17" t="e">
        <f t="shared" si="58"/>
        <v>#VALUE!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3" t="s">
        <v>14</v>
      </c>
      <c r="I1485" s="14" t="s">
        <v>14</v>
      </c>
      <c r="J1485" s="6" t="s">
        <v>14</v>
      </c>
      <c r="K1485" s="17" t="e">
        <f t="shared" si="58"/>
        <v>#VALUE!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3" t="s">
        <v>14</v>
      </c>
      <c r="I1486" s="14" t="s">
        <v>14</v>
      </c>
      <c r="J1486" s="6" t="s">
        <v>14</v>
      </c>
      <c r="K1486" s="17" t="e">
        <f t="shared" si="58"/>
        <v>#VALUE!</v>
      </c>
      <c r="L1486" s="17"/>
      <c r="M1486" s="17"/>
    </row>
    <row r="1487" spans="1:13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3" t="s">
        <v>14</v>
      </c>
      <c r="I1487" s="14" t="s">
        <v>14</v>
      </c>
      <c r="J1487" s="6" t="s">
        <v>14</v>
      </c>
      <c r="K1487" s="17" t="e">
        <f t="shared" si="58"/>
        <v>#VALUE!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3" t="s">
        <v>14</v>
      </c>
      <c r="I1488" s="14" t="s">
        <v>14</v>
      </c>
      <c r="J1488" s="6" t="s">
        <v>14</v>
      </c>
      <c r="K1488" s="17" t="e">
        <f t="shared" si="58"/>
        <v>#VALUE!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3" t="s">
        <v>14</v>
      </c>
      <c r="I1489" s="14" t="s">
        <v>14</v>
      </c>
      <c r="J1489" s="6" t="s">
        <v>14</v>
      </c>
      <c r="K1489" s="17" t="e">
        <f t="shared" si="58"/>
        <v>#VALUE!</v>
      </c>
      <c r="L1489" s="17"/>
      <c r="M1489" s="17"/>
    </row>
    <row r="1490" spans="1:13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3" t="s">
        <v>14</v>
      </c>
      <c r="I1490" s="14" t="s">
        <v>14</v>
      </c>
      <c r="J1490" s="6" t="s">
        <v>14</v>
      </c>
      <c r="K1490" s="17" t="e">
        <f t="shared" si="58"/>
        <v>#VALUE!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3" t="s">
        <v>14</v>
      </c>
      <c r="I1491" s="14" t="s">
        <v>14</v>
      </c>
      <c r="J1491" s="6" t="s">
        <v>14</v>
      </c>
      <c r="K1491" s="17" t="e">
        <f t="shared" si="58"/>
        <v>#VALUE!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3" t="s">
        <v>14</v>
      </c>
      <c r="I1492" s="14" t="s">
        <v>14</v>
      </c>
      <c r="J1492" s="6" t="s">
        <v>14</v>
      </c>
      <c r="K1492" s="17" t="e">
        <f t="shared" si="58"/>
        <v>#VALUE!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3" t="s">
        <v>14</v>
      </c>
      <c r="I1493" s="14" t="s">
        <v>14</v>
      </c>
      <c r="J1493" s="6" t="s">
        <v>14</v>
      </c>
      <c r="K1493" s="17" t="e">
        <f t="shared" si="58"/>
        <v>#VALUE!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3" t="s">
        <v>14</v>
      </c>
      <c r="I1494" s="14" t="s">
        <v>14</v>
      </c>
      <c r="J1494" s="6" t="s">
        <v>14</v>
      </c>
      <c r="K1494" s="17" t="e">
        <f t="shared" si="58"/>
        <v>#VALUE!</v>
      </c>
      <c r="L1494" s="17"/>
      <c r="M1494" s="17"/>
    </row>
    <row r="1495" spans="1:13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3" t="s">
        <v>14</v>
      </c>
      <c r="I1495" s="14" t="s">
        <v>14</v>
      </c>
      <c r="J1495" s="6" t="s">
        <v>14</v>
      </c>
      <c r="K1495" s="17" t="e">
        <f t="shared" si="58"/>
        <v>#VALUE!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3" t="s">
        <v>14</v>
      </c>
      <c r="I1496" s="14" t="s">
        <v>14</v>
      </c>
      <c r="J1496" s="6" t="s">
        <v>14</v>
      </c>
      <c r="K1496" s="17" t="e">
        <f t="shared" si="58"/>
        <v>#VALUE!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3" t="s">
        <v>14</v>
      </c>
      <c r="I1497" s="14" t="s">
        <v>14</v>
      </c>
      <c r="J1497" s="6" t="s">
        <v>14</v>
      </c>
      <c r="K1497" s="17" t="e">
        <f t="shared" si="58"/>
        <v>#VALUE!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3" t="s">
        <v>14</v>
      </c>
      <c r="I1498" s="14" t="s">
        <v>14</v>
      </c>
      <c r="J1498" s="6" t="s">
        <v>14</v>
      </c>
      <c r="K1498" s="17" t="e">
        <f t="shared" si="58"/>
        <v>#VALUE!</v>
      </c>
      <c r="L1498" s="17"/>
      <c r="M1498" s="17"/>
    </row>
    <row r="1499" spans="1:13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3" t="s">
        <v>14</v>
      </c>
      <c r="I1499" s="14" t="s">
        <v>14</v>
      </c>
      <c r="J1499" s="6" t="s">
        <v>14</v>
      </c>
      <c r="K1499" s="17" t="e">
        <f t="shared" si="58"/>
        <v>#VALUE!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3" t="s">
        <v>14</v>
      </c>
      <c r="I1500" s="14" t="s">
        <v>14</v>
      </c>
      <c r="J1500" s="6" t="s">
        <v>14</v>
      </c>
      <c r="K1500" s="17" t="e">
        <f t="shared" si="58"/>
        <v>#VALUE!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3" t="s">
        <v>14</v>
      </c>
      <c r="I1501" s="14" t="s">
        <v>14</v>
      </c>
      <c r="J1501" s="6" t="s">
        <v>14</v>
      </c>
      <c r="K1501" s="17" t="e">
        <f t="shared" si="58"/>
        <v>#VALUE!</v>
      </c>
      <c r="L1501" s="17"/>
      <c r="M1501" s="17"/>
    </row>
    <row r="1502" spans="1:13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3" t="s">
        <v>14</v>
      </c>
      <c r="I1502" s="14" t="s">
        <v>14</v>
      </c>
      <c r="J1502" s="6" t="s">
        <v>14</v>
      </c>
      <c r="K1502" s="17" t="e">
        <f t="shared" si="58"/>
        <v>#VALUE!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3" t="s">
        <v>14</v>
      </c>
      <c r="I1503" s="14" t="s">
        <v>14</v>
      </c>
      <c r="J1503" s="6" t="s">
        <v>14</v>
      </c>
      <c r="K1503" s="17" t="e">
        <f t="shared" si="58"/>
        <v>#VALUE!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3" t="s">
        <v>14</v>
      </c>
      <c r="I1504" s="14" t="s">
        <v>14</v>
      </c>
      <c r="J1504" s="6" t="s">
        <v>14</v>
      </c>
      <c r="K1504" s="17" t="e">
        <f t="shared" si="58"/>
        <v>#VALUE!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3" t="s">
        <v>14</v>
      </c>
      <c r="I1505" s="14" t="s">
        <v>14</v>
      </c>
      <c r="J1505" s="6" t="s">
        <v>14</v>
      </c>
      <c r="K1505" s="17" t="e">
        <f t="shared" si="58"/>
        <v>#VALUE!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3" t="s">
        <v>14</v>
      </c>
      <c r="I1506" s="14" t="s">
        <v>14</v>
      </c>
      <c r="J1506" s="6" t="s">
        <v>14</v>
      </c>
      <c r="K1506" s="17" t="e">
        <f t="shared" si="58"/>
        <v>#VALUE!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3" t="s">
        <v>14</v>
      </c>
      <c r="I1507" s="14" t="s">
        <v>14</v>
      </c>
      <c r="J1507" s="6" t="s">
        <v>14</v>
      </c>
      <c r="K1507" s="17" t="e">
        <f t="shared" si="58"/>
        <v>#VALUE!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3" t="s">
        <v>14</v>
      </c>
      <c r="I1508" s="14" t="s">
        <v>14</v>
      </c>
      <c r="J1508" s="6" t="s">
        <v>14</v>
      </c>
      <c r="K1508" s="17" t="e">
        <f t="shared" si="58"/>
        <v>#VALUE!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3" t="s">
        <v>14</v>
      </c>
      <c r="I1509" s="14" t="s">
        <v>14</v>
      </c>
      <c r="J1509" s="6" t="s">
        <v>14</v>
      </c>
      <c r="K1509" s="17" t="e">
        <f t="shared" si="58"/>
        <v>#VALUE!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3" t="s">
        <v>14</v>
      </c>
      <c r="I1510" s="14" t="s">
        <v>14</v>
      </c>
      <c r="J1510" s="6" t="s">
        <v>14</v>
      </c>
      <c r="K1510" s="17" t="e">
        <f t="shared" si="58"/>
        <v>#VALUE!</v>
      </c>
      <c r="L1510" s="17"/>
      <c r="M1510" s="17"/>
    </row>
    <row r="1511" spans="1:13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3" t="s">
        <v>14</v>
      </c>
      <c r="I1511" s="14" t="s">
        <v>14</v>
      </c>
      <c r="J1511" s="6" t="s">
        <v>14</v>
      </c>
      <c r="K1511" s="17" t="e">
        <f t="shared" si="58"/>
        <v>#VALUE!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3" t="s">
        <v>14</v>
      </c>
      <c r="I1512" s="14" t="s">
        <v>14</v>
      </c>
      <c r="J1512" s="6" t="s">
        <v>14</v>
      </c>
      <c r="K1512" s="17" t="e">
        <f t="shared" si="58"/>
        <v>#VALUE!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3" t="s">
        <v>14</v>
      </c>
      <c r="I1513" s="14" t="s">
        <v>14</v>
      </c>
      <c r="J1513" s="6" t="s">
        <v>14</v>
      </c>
      <c r="K1513" s="17" t="e">
        <f t="shared" si="58"/>
        <v>#VALUE!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3" t="s">
        <v>14</v>
      </c>
      <c r="I1514" s="14" t="s">
        <v>14</v>
      </c>
      <c r="J1514" s="6" t="s">
        <v>14</v>
      </c>
      <c r="K1514" s="17" t="e">
        <f t="shared" si="58"/>
        <v>#VALUE!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3" t="s">
        <v>14</v>
      </c>
      <c r="I1515" s="14" t="s">
        <v>14</v>
      </c>
      <c r="J1515" s="6" t="s">
        <v>14</v>
      </c>
      <c r="K1515" s="17" t="e">
        <f t="shared" si="58"/>
        <v>#VALUE!</v>
      </c>
      <c r="L1515" s="17"/>
      <c r="M1515" s="17"/>
    </row>
    <row r="1516" spans="1:13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3" t="s">
        <v>14</v>
      </c>
      <c r="I1516" s="14" t="s">
        <v>14</v>
      </c>
      <c r="J1516" s="6" t="s">
        <v>14</v>
      </c>
      <c r="K1516" s="17" t="e">
        <f t="shared" si="58"/>
        <v>#VALUE!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3" t="s">
        <v>14</v>
      </c>
      <c r="I1517" s="14" t="s">
        <v>14</v>
      </c>
      <c r="J1517" s="6" t="s">
        <v>14</v>
      </c>
      <c r="K1517" s="17" t="e">
        <f t="shared" si="58"/>
        <v>#VALUE!</v>
      </c>
      <c r="L1517" s="17"/>
      <c r="M1517" s="17"/>
    </row>
    <row r="1518" spans="1:13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3" t="s">
        <v>14</v>
      </c>
      <c r="I1518" s="14" t="s">
        <v>14</v>
      </c>
      <c r="J1518" s="6" t="s">
        <v>14</v>
      </c>
      <c r="K1518" s="17" t="e">
        <f t="shared" ref="K1518:K1581" si="59">F1518*(H1518-(H1518*I1518)-((H1518-(H1518*I1518))*J1518))</f>
        <v>#VALUE!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3" t="s">
        <v>14</v>
      </c>
      <c r="I1519" s="14" t="s">
        <v>14</v>
      </c>
      <c r="J1519" s="6" t="s">
        <v>14</v>
      </c>
      <c r="K1519" s="17" t="e">
        <f t="shared" si="59"/>
        <v>#VALUE!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3" t="s">
        <v>14</v>
      </c>
      <c r="I1520" s="14" t="s">
        <v>14</v>
      </c>
      <c r="J1520" s="6" t="s">
        <v>14</v>
      </c>
      <c r="K1520" s="17" t="e">
        <f t="shared" si="59"/>
        <v>#VALUE!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3" t="s">
        <v>14</v>
      </c>
      <c r="I1521" s="14" t="s">
        <v>14</v>
      </c>
      <c r="J1521" s="6" t="s">
        <v>14</v>
      </c>
      <c r="K1521" s="17" t="e">
        <f t="shared" si="59"/>
        <v>#VALUE!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3" t="s">
        <v>14</v>
      </c>
      <c r="I1522" s="14" t="s">
        <v>14</v>
      </c>
      <c r="J1522" s="6" t="s">
        <v>14</v>
      </c>
      <c r="K1522" s="17" t="e">
        <f t="shared" si="59"/>
        <v>#VALUE!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3" t="s">
        <v>14</v>
      </c>
      <c r="I1523" s="14" t="s">
        <v>14</v>
      </c>
      <c r="J1523" s="6" t="s">
        <v>14</v>
      </c>
      <c r="K1523" s="17" t="e">
        <f t="shared" si="59"/>
        <v>#VALUE!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3" t="s">
        <v>14</v>
      </c>
      <c r="I1524" s="14" t="s">
        <v>14</v>
      </c>
      <c r="J1524" s="6" t="s">
        <v>14</v>
      </c>
      <c r="K1524" s="17" t="e">
        <f t="shared" si="59"/>
        <v>#VALUE!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3" t="s">
        <v>14</v>
      </c>
      <c r="I1525" s="14" t="s">
        <v>14</v>
      </c>
      <c r="J1525" s="6" t="s">
        <v>14</v>
      </c>
      <c r="K1525" s="17" t="e">
        <f t="shared" si="59"/>
        <v>#VALUE!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3" t="s">
        <v>14</v>
      </c>
      <c r="I1526" s="14" t="s">
        <v>14</v>
      </c>
      <c r="J1526" s="6" t="s">
        <v>14</v>
      </c>
      <c r="K1526" s="17" t="e">
        <f t="shared" si="59"/>
        <v>#VALUE!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3" t="s">
        <v>14</v>
      </c>
      <c r="I1527" s="14" t="s">
        <v>14</v>
      </c>
      <c r="J1527" s="6" t="s">
        <v>14</v>
      </c>
      <c r="K1527" s="17" t="e">
        <f t="shared" si="59"/>
        <v>#VALUE!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3" t="s">
        <v>14</v>
      </c>
      <c r="I1528" s="14" t="s">
        <v>14</v>
      </c>
      <c r="J1528" s="6" t="s">
        <v>14</v>
      </c>
      <c r="K1528" s="17" t="e">
        <f t="shared" si="59"/>
        <v>#VALUE!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3" t="s">
        <v>14</v>
      </c>
      <c r="I1529" s="14" t="s">
        <v>14</v>
      </c>
      <c r="J1529" s="6" t="s">
        <v>14</v>
      </c>
      <c r="K1529" s="17" t="e">
        <f t="shared" si="59"/>
        <v>#VALUE!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3" t="s">
        <v>14</v>
      </c>
      <c r="I1530" s="14" t="s">
        <v>14</v>
      </c>
      <c r="J1530" s="6" t="s">
        <v>14</v>
      </c>
      <c r="K1530" s="17" t="e">
        <f t="shared" si="59"/>
        <v>#VALUE!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3" t="s">
        <v>14</v>
      </c>
      <c r="I1531" s="14" t="s">
        <v>14</v>
      </c>
      <c r="J1531" s="6" t="s">
        <v>14</v>
      </c>
      <c r="K1531" s="17" t="e">
        <f t="shared" si="59"/>
        <v>#VALUE!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3" t="s">
        <v>14</v>
      </c>
      <c r="I1532" s="14" t="s">
        <v>14</v>
      </c>
      <c r="J1532" s="6" t="s">
        <v>14</v>
      </c>
      <c r="K1532" s="17" t="e">
        <f t="shared" si="59"/>
        <v>#VALUE!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3" t="s">
        <v>14</v>
      </c>
      <c r="I1533" s="14" t="s">
        <v>14</v>
      </c>
      <c r="J1533" s="6" t="s">
        <v>14</v>
      </c>
      <c r="K1533" s="17" t="e">
        <f t="shared" si="59"/>
        <v>#VALUE!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3" t="s">
        <v>14</v>
      </c>
      <c r="I1534" s="14" t="s">
        <v>14</v>
      </c>
      <c r="J1534" s="6" t="s">
        <v>14</v>
      </c>
      <c r="K1534" s="17" t="e">
        <f t="shared" si="59"/>
        <v>#VALUE!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3" t="s">
        <v>14</v>
      </c>
      <c r="I1535" s="14" t="s">
        <v>14</v>
      </c>
      <c r="J1535" s="6" t="s">
        <v>14</v>
      </c>
      <c r="K1535" s="17" t="e">
        <f t="shared" si="59"/>
        <v>#VALUE!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3" t="s">
        <v>14</v>
      </c>
      <c r="I1536" s="14" t="s">
        <v>14</v>
      </c>
      <c r="J1536" s="6" t="s">
        <v>14</v>
      </c>
      <c r="K1536" s="17" t="e">
        <f t="shared" si="59"/>
        <v>#VALUE!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3" t="s">
        <v>14</v>
      </c>
      <c r="I1537" s="14" t="s">
        <v>14</v>
      </c>
      <c r="J1537" s="6" t="s">
        <v>14</v>
      </c>
      <c r="K1537" s="17" t="e">
        <f t="shared" si="59"/>
        <v>#VALUE!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3" t="s">
        <v>14</v>
      </c>
      <c r="I1538" s="14" t="s">
        <v>14</v>
      </c>
      <c r="J1538" s="6" t="s">
        <v>14</v>
      </c>
      <c r="K1538" s="17" t="e">
        <f t="shared" si="59"/>
        <v>#VALUE!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3" t="s">
        <v>14</v>
      </c>
      <c r="I1539" s="14" t="s">
        <v>14</v>
      </c>
      <c r="J1539" s="6" t="s">
        <v>14</v>
      </c>
      <c r="K1539" s="17" t="e">
        <f t="shared" si="59"/>
        <v>#VALUE!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3" t="s">
        <v>14</v>
      </c>
      <c r="I1540" s="14" t="s">
        <v>14</v>
      </c>
      <c r="J1540" s="6" t="s">
        <v>14</v>
      </c>
      <c r="K1540" s="17" t="e">
        <f t="shared" si="59"/>
        <v>#VALUE!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3" t="s">
        <v>14</v>
      </c>
      <c r="I1541" s="14" t="s">
        <v>14</v>
      </c>
      <c r="J1541" s="6" t="s">
        <v>14</v>
      </c>
      <c r="K1541" s="17" t="e">
        <f t="shared" si="59"/>
        <v>#VALUE!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3" t="s">
        <v>14</v>
      </c>
      <c r="I1542" s="14" t="s">
        <v>14</v>
      </c>
      <c r="J1542" s="6" t="s">
        <v>14</v>
      </c>
      <c r="K1542" s="17" t="e">
        <f t="shared" si="59"/>
        <v>#VALUE!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3" t="s">
        <v>14</v>
      </c>
      <c r="I1543" s="14" t="s">
        <v>14</v>
      </c>
      <c r="J1543" s="6" t="s">
        <v>14</v>
      </c>
      <c r="K1543" s="17" t="e">
        <f t="shared" si="59"/>
        <v>#VALUE!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3" t="s">
        <v>14</v>
      </c>
      <c r="I1544" s="14" t="s">
        <v>14</v>
      </c>
      <c r="J1544" s="6" t="s">
        <v>14</v>
      </c>
      <c r="K1544" s="17" t="e">
        <f t="shared" si="59"/>
        <v>#VALUE!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3" t="s">
        <v>14</v>
      </c>
      <c r="I1545" s="14" t="s">
        <v>14</v>
      </c>
      <c r="J1545" s="6" t="s">
        <v>14</v>
      </c>
      <c r="K1545" s="17" t="e">
        <f t="shared" si="59"/>
        <v>#VALUE!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3" t="s">
        <v>14</v>
      </c>
      <c r="I1546" s="14" t="s">
        <v>14</v>
      </c>
      <c r="J1546" s="6" t="s">
        <v>14</v>
      </c>
      <c r="K1546" s="17" t="e">
        <f t="shared" si="59"/>
        <v>#VALUE!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3" t="s">
        <v>14</v>
      </c>
      <c r="I1547" s="14" t="s">
        <v>14</v>
      </c>
      <c r="J1547" s="6" t="s">
        <v>14</v>
      </c>
      <c r="K1547" s="17" t="e">
        <f t="shared" si="59"/>
        <v>#VALUE!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3" t="s">
        <v>14</v>
      </c>
      <c r="I1548" s="14" t="s">
        <v>14</v>
      </c>
      <c r="J1548" s="6" t="s">
        <v>14</v>
      </c>
      <c r="K1548" s="17" t="e">
        <f t="shared" si="59"/>
        <v>#VALUE!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3" t="s">
        <v>14</v>
      </c>
      <c r="I1549" s="14" t="s">
        <v>14</v>
      </c>
      <c r="J1549" s="6" t="s">
        <v>14</v>
      </c>
      <c r="K1549" s="17" t="e">
        <f t="shared" si="59"/>
        <v>#VALUE!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3" t="s">
        <v>14</v>
      </c>
      <c r="I1550" s="14" t="s">
        <v>14</v>
      </c>
      <c r="J1550" s="6" t="s">
        <v>14</v>
      </c>
      <c r="K1550" s="17" t="e">
        <f t="shared" si="59"/>
        <v>#VALUE!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3" t="s">
        <v>14</v>
      </c>
      <c r="I1551" s="14" t="s">
        <v>14</v>
      </c>
      <c r="J1551" s="6" t="s">
        <v>14</v>
      </c>
      <c r="K1551" s="17" t="e">
        <f t="shared" si="59"/>
        <v>#VALUE!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3" t="s">
        <v>14</v>
      </c>
      <c r="I1552" s="14" t="s">
        <v>14</v>
      </c>
      <c r="J1552" s="6" t="s">
        <v>14</v>
      </c>
      <c r="K1552" s="17" t="e">
        <f t="shared" si="59"/>
        <v>#VALUE!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3" t="s">
        <v>14</v>
      </c>
      <c r="I1553" s="14" t="s">
        <v>14</v>
      </c>
      <c r="J1553" s="6" t="s">
        <v>14</v>
      </c>
      <c r="K1553" s="17" t="e">
        <f t="shared" si="59"/>
        <v>#VALUE!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3" t="s">
        <v>14</v>
      </c>
      <c r="I1554" s="14" t="s">
        <v>14</v>
      </c>
      <c r="J1554" s="6" t="s">
        <v>14</v>
      </c>
      <c r="K1554" s="17" t="e">
        <f t="shared" si="59"/>
        <v>#VALUE!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3" t="s">
        <v>14</v>
      </c>
      <c r="I1555" s="14" t="s">
        <v>14</v>
      </c>
      <c r="J1555" s="6" t="s">
        <v>14</v>
      </c>
      <c r="K1555" s="17" t="e">
        <f t="shared" si="59"/>
        <v>#VALUE!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3" t="s">
        <v>14</v>
      </c>
      <c r="I1556" s="14" t="s">
        <v>14</v>
      </c>
      <c r="J1556" s="6" t="s">
        <v>14</v>
      </c>
      <c r="K1556" s="17" t="e">
        <f t="shared" si="59"/>
        <v>#VALUE!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3" t="s">
        <v>14</v>
      </c>
      <c r="I1557" s="14" t="s">
        <v>14</v>
      </c>
      <c r="J1557" s="6" t="s">
        <v>14</v>
      </c>
      <c r="K1557" s="17" t="e">
        <f t="shared" si="59"/>
        <v>#VALUE!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3" t="s">
        <v>14</v>
      </c>
      <c r="I1558" s="14" t="s">
        <v>14</v>
      </c>
      <c r="J1558" s="6" t="s">
        <v>14</v>
      </c>
      <c r="K1558" s="17" t="e">
        <f t="shared" si="59"/>
        <v>#VALUE!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3" t="s">
        <v>14</v>
      </c>
      <c r="I1559" s="14" t="s">
        <v>14</v>
      </c>
      <c r="J1559" s="6" t="s">
        <v>14</v>
      </c>
      <c r="K1559" s="17" t="e">
        <f t="shared" si="59"/>
        <v>#VALUE!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3" t="s">
        <v>14</v>
      </c>
      <c r="I1560" s="14" t="s">
        <v>14</v>
      </c>
      <c r="J1560" s="6" t="s">
        <v>14</v>
      </c>
      <c r="K1560" s="17" t="e">
        <f t="shared" si="59"/>
        <v>#VALUE!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3" t="s">
        <v>14</v>
      </c>
      <c r="I1561" s="14" t="s">
        <v>14</v>
      </c>
      <c r="J1561" s="6" t="s">
        <v>14</v>
      </c>
      <c r="K1561" s="17" t="e">
        <f t="shared" si="59"/>
        <v>#VALUE!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3" t="s">
        <v>14</v>
      </c>
      <c r="I1562" s="14" t="s">
        <v>14</v>
      </c>
      <c r="J1562" s="6" t="s">
        <v>14</v>
      </c>
      <c r="K1562" s="17" t="e">
        <f t="shared" si="59"/>
        <v>#VALUE!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3" t="s">
        <v>14</v>
      </c>
      <c r="I1563" s="14" t="s">
        <v>14</v>
      </c>
      <c r="J1563" s="6" t="s">
        <v>14</v>
      </c>
      <c r="K1563" s="17" t="e">
        <f t="shared" si="59"/>
        <v>#VALUE!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3" t="s">
        <v>14</v>
      </c>
      <c r="I1564" s="14" t="s">
        <v>14</v>
      </c>
      <c r="J1564" s="6" t="s">
        <v>14</v>
      </c>
      <c r="K1564" s="17" t="e">
        <f t="shared" si="59"/>
        <v>#VALUE!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3" t="s">
        <v>14</v>
      </c>
      <c r="I1565" s="14" t="s">
        <v>14</v>
      </c>
      <c r="J1565" s="6" t="s">
        <v>14</v>
      </c>
      <c r="K1565" s="17" t="e">
        <f t="shared" si="59"/>
        <v>#VALUE!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3" t="s">
        <v>14</v>
      </c>
      <c r="I1566" s="14" t="s">
        <v>14</v>
      </c>
      <c r="J1566" s="6" t="s">
        <v>14</v>
      </c>
      <c r="K1566" s="17" t="e">
        <f t="shared" si="59"/>
        <v>#VALUE!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3" t="s">
        <v>14</v>
      </c>
      <c r="I1567" s="14" t="s">
        <v>14</v>
      </c>
      <c r="J1567" s="6" t="s">
        <v>14</v>
      </c>
      <c r="K1567" s="17" t="e">
        <f t="shared" si="59"/>
        <v>#VALUE!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3" t="s">
        <v>14</v>
      </c>
      <c r="I1568" s="14" t="s">
        <v>14</v>
      </c>
      <c r="J1568" s="6" t="s">
        <v>14</v>
      </c>
      <c r="K1568" s="17" t="e">
        <f t="shared" si="59"/>
        <v>#VALUE!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3" t="s">
        <v>14</v>
      </c>
      <c r="I1569" s="14" t="s">
        <v>14</v>
      </c>
      <c r="J1569" s="6" t="s">
        <v>14</v>
      </c>
      <c r="K1569" s="17" t="e">
        <f t="shared" si="59"/>
        <v>#VALUE!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3" t="s">
        <v>14</v>
      </c>
      <c r="I1570" s="14" t="s">
        <v>14</v>
      </c>
      <c r="J1570" s="6" t="s">
        <v>14</v>
      </c>
      <c r="K1570" s="17" t="e">
        <f t="shared" si="59"/>
        <v>#VALUE!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3" t="s">
        <v>14</v>
      </c>
      <c r="I1571" s="14" t="s">
        <v>14</v>
      </c>
      <c r="J1571" s="6" t="s">
        <v>14</v>
      </c>
      <c r="K1571" s="17" t="e">
        <f t="shared" si="59"/>
        <v>#VALUE!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3" t="s">
        <v>14</v>
      </c>
      <c r="I1572" s="14" t="s">
        <v>14</v>
      </c>
      <c r="J1572" s="6" t="s">
        <v>14</v>
      </c>
      <c r="K1572" s="17" t="e">
        <f t="shared" si="59"/>
        <v>#VALUE!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3" t="s">
        <v>14</v>
      </c>
      <c r="I1573" s="14" t="s">
        <v>14</v>
      </c>
      <c r="J1573" s="6" t="s">
        <v>14</v>
      </c>
      <c r="K1573" s="17" t="e">
        <f t="shared" si="59"/>
        <v>#VALUE!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3" t="s">
        <v>14</v>
      </c>
      <c r="I1574" s="14" t="s">
        <v>14</v>
      </c>
      <c r="J1574" s="6" t="s">
        <v>14</v>
      </c>
      <c r="K1574" s="17" t="e">
        <f t="shared" si="59"/>
        <v>#VALUE!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3" t="s">
        <v>14</v>
      </c>
      <c r="I1575" s="14" t="s">
        <v>14</v>
      </c>
      <c r="J1575" s="6" t="s">
        <v>14</v>
      </c>
      <c r="K1575" s="17" t="e">
        <f t="shared" si="59"/>
        <v>#VALUE!</v>
      </c>
      <c r="L1575" s="17"/>
      <c r="M1575" s="17"/>
    </row>
    <row r="1576" spans="1:13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3" t="s">
        <v>14</v>
      </c>
      <c r="I1576" s="14" t="s">
        <v>14</v>
      </c>
      <c r="J1576" s="6" t="s">
        <v>14</v>
      </c>
      <c r="K1576" s="17" t="e">
        <f t="shared" si="59"/>
        <v>#VALUE!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3" t="s">
        <v>14</v>
      </c>
      <c r="I1577" s="14" t="s">
        <v>14</v>
      </c>
      <c r="J1577" s="6" t="s">
        <v>14</v>
      </c>
      <c r="K1577" s="17" t="e">
        <f t="shared" si="59"/>
        <v>#VALUE!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3" t="s">
        <v>14</v>
      </c>
      <c r="I1578" s="14" t="s">
        <v>14</v>
      </c>
      <c r="J1578" s="6" t="s">
        <v>14</v>
      </c>
      <c r="K1578" s="17" t="e">
        <f t="shared" si="59"/>
        <v>#VALUE!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3" t="s">
        <v>14</v>
      </c>
      <c r="I1579" s="14" t="s">
        <v>14</v>
      </c>
      <c r="J1579" s="6" t="s">
        <v>14</v>
      </c>
      <c r="K1579" s="17" t="e">
        <f t="shared" si="59"/>
        <v>#VALUE!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3" t="s">
        <v>14</v>
      </c>
      <c r="I1580" s="14" t="s">
        <v>14</v>
      </c>
      <c r="J1580" s="6" t="s">
        <v>14</v>
      </c>
      <c r="K1580" s="17" t="e">
        <f t="shared" si="59"/>
        <v>#VALUE!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3" t="s">
        <v>14</v>
      </c>
      <c r="I1581" s="14" t="s">
        <v>14</v>
      </c>
      <c r="J1581" s="6" t="s">
        <v>14</v>
      </c>
      <c r="K1581" s="17" t="e">
        <f t="shared" si="59"/>
        <v>#VALUE!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3" t="s">
        <v>14</v>
      </c>
      <c r="I1582" s="14" t="s">
        <v>14</v>
      </c>
      <c r="J1582" s="6" t="s">
        <v>14</v>
      </c>
      <c r="K1582" s="17" t="e">
        <f t="shared" ref="K1582:K1612" si="60">F1582*(H1582-(H1582*I1582)-((H1582-(H1582*I1582))*J1582))</f>
        <v>#VALUE!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3" t="s">
        <v>14</v>
      </c>
      <c r="I1583" s="14" t="s">
        <v>14</v>
      </c>
      <c r="J1583" s="6" t="s">
        <v>14</v>
      </c>
      <c r="K1583" s="17" t="e">
        <f t="shared" si="60"/>
        <v>#VALUE!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3" t="s">
        <v>14</v>
      </c>
      <c r="I1584" s="14" t="s">
        <v>14</v>
      </c>
      <c r="J1584" s="6" t="s">
        <v>14</v>
      </c>
      <c r="K1584" s="17" t="e">
        <f t="shared" si="60"/>
        <v>#VALUE!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3" t="s">
        <v>14</v>
      </c>
      <c r="I1585" s="14" t="s">
        <v>14</v>
      </c>
      <c r="J1585" s="6" t="s">
        <v>14</v>
      </c>
      <c r="K1585" s="17" t="e">
        <f t="shared" si="60"/>
        <v>#VALUE!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3" t="s">
        <v>14</v>
      </c>
      <c r="I1586" s="14" t="s">
        <v>14</v>
      </c>
      <c r="J1586" s="6" t="s">
        <v>14</v>
      </c>
      <c r="K1586" s="17" t="e">
        <f t="shared" si="60"/>
        <v>#VALUE!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3" t="s">
        <v>14</v>
      </c>
      <c r="I1587" s="14" t="s">
        <v>14</v>
      </c>
      <c r="J1587" s="6" t="s">
        <v>14</v>
      </c>
      <c r="K1587" s="17" t="e">
        <f t="shared" si="60"/>
        <v>#VALUE!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3" t="s">
        <v>14</v>
      </c>
      <c r="I1588" s="14" t="s">
        <v>14</v>
      </c>
      <c r="J1588" s="6" t="s">
        <v>14</v>
      </c>
      <c r="K1588" s="17" t="e">
        <f t="shared" si="60"/>
        <v>#VALUE!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3" t="s">
        <v>14</v>
      </c>
      <c r="I1589" s="14" t="s">
        <v>14</v>
      </c>
      <c r="J1589" s="6" t="s">
        <v>14</v>
      </c>
      <c r="K1589" s="17" t="e">
        <f t="shared" si="60"/>
        <v>#VALUE!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3" t="s">
        <v>14</v>
      </c>
      <c r="I1590" s="14" t="s">
        <v>14</v>
      </c>
      <c r="J1590" s="6" t="s">
        <v>14</v>
      </c>
      <c r="K1590" s="17" t="e">
        <f t="shared" si="60"/>
        <v>#VALUE!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3" t="s">
        <v>14</v>
      </c>
      <c r="I1591" s="14" t="s">
        <v>14</v>
      </c>
      <c r="J1591" s="6" t="s">
        <v>14</v>
      </c>
      <c r="K1591" s="17" t="e">
        <f t="shared" si="60"/>
        <v>#VALUE!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3" t="s">
        <v>14</v>
      </c>
      <c r="I1592" s="14" t="s">
        <v>14</v>
      </c>
      <c r="J1592" s="6" t="s">
        <v>14</v>
      </c>
      <c r="K1592" s="17" t="e">
        <f t="shared" si="60"/>
        <v>#VALUE!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3" t="s">
        <v>14</v>
      </c>
      <c r="I1593" s="14" t="s">
        <v>14</v>
      </c>
      <c r="J1593" s="6" t="s">
        <v>14</v>
      </c>
      <c r="K1593" s="17" t="e">
        <f t="shared" si="60"/>
        <v>#VALUE!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3" t="s">
        <v>14</v>
      </c>
      <c r="I1594" s="14" t="s">
        <v>14</v>
      </c>
      <c r="J1594" s="6" t="s">
        <v>14</v>
      </c>
      <c r="K1594" s="17" t="e">
        <f t="shared" si="60"/>
        <v>#VALUE!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3" t="s">
        <v>14</v>
      </c>
      <c r="I1595" s="14" t="s">
        <v>14</v>
      </c>
      <c r="J1595" s="6" t="s">
        <v>14</v>
      </c>
      <c r="K1595" s="17" t="e">
        <f t="shared" si="60"/>
        <v>#VALUE!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3" t="s">
        <v>14</v>
      </c>
      <c r="I1596" s="14" t="s">
        <v>14</v>
      </c>
      <c r="J1596" s="6" t="s">
        <v>14</v>
      </c>
      <c r="K1596" s="17" t="e">
        <f t="shared" si="60"/>
        <v>#VALUE!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3" t="s">
        <v>14</v>
      </c>
      <c r="I1597" s="14" t="s">
        <v>14</v>
      </c>
      <c r="J1597" s="6" t="s">
        <v>14</v>
      </c>
      <c r="K1597" s="17" t="e">
        <f t="shared" si="60"/>
        <v>#VALUE!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3" t="s">
        <v>14</v>
      </c>
      <c r="I1598" s="14" t="s">
        <v>14</v>
      </c>
      <c r="J1598" s="6" t="s">
        <v>14</v>
      </c>
      <c r="K1598" s="17" t="e">
        <f t="shared" si="60"/>
        <v>#VALUE!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3" t="s">
        <v>14</v>
      </c>
      <c r="I1599" s="14" t="s">
        <v>14</v>
      </c>
      <c r="J1599" s="6" t="s">
        <v>14</v>
      </c>
      <c r="K1599" s="17" t="e">
        <f t="shared" si="60"/>
        <v>#VALUE!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3" t="s">
        <v>14</v>
      </c>
      <c r="I1600" s="14" t="s">
        <v>14</v>
      </c>
      <c r="J1600" s="6" t="s">
        <v>14</v>
      </c>
      <c r="K1600" s="17" t="e">
        <f t="shared" si="60"/>
        <v>#VALUE!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3" t="s">
        <v>14</v>
      </c>
      <c r="I1601" s="14" t="s">
        <v>14</v>
      </c>
      <c r="J1601" s="6" t="s">
        <v>14</v>
      </c>
      <c r="K1601" s="17" t="e">
        <f t="shared" si="60"/>
        <v>#VALUE!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3" t="s">
        <v>14</v>
      </c>
      <c r="I1602" s="14" t="s">
        <v>14</v>
      </c>
      <c r="J1602" s="6" t="s">
        <v>14</v>
      </c>
      <c r="K1602" s="17" t="e">
        <f t="shared" si="60"/>
        <v>#VALUE!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3" t="s">
        <v>14</v>
      </c>
      <c r="I1603" s="14" t="s">
        <v>14</v>
      </c>
      <c r="J1603" s="6" t="s">
        <v>14</v>
      </c>
      <c r="K1603" s="17" t="e">
        <f t="shared" si="60"/>
        <v>#VALUE!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3" t="s">
        <v>14</v>
      </c>
      <c r="I1604" s="14" t="s">
        <v>14</v>
      </c>
      <c r="J1604" s="6" t="s">
        <v>14</v>
      </c>
      <c r="K1604" s="17" t="e">
        <f t="shared" si="60"/>
        <v>#VALUE!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3" t="s">
        <v>14</v>
      </c>
      <c r="I1605" s="14" t="s">
        <v>14</v>
      </c>
      <c r="J1605" s="6" t="s">
        <v>14</v>
      </c>
      <c r="K1605" s="17" t="e">
        <f t="shared" si="60"/>
        <v>#VALUE!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3" t="s">
        <v>14</v>
      </c>
      <c r="I1606" s="14" t="s">
        <v>14</v>
      </c>
      <c r="J1606" s="6" t="s">
        <v>14</v>
      </c>
      <c r="K1606" s="17" t="e">
        <f t="shared" si="60"/>
        <v>#VALUE!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3" t="s">
        <v>14</v>
      </c>
      <c r="I1607" s="14" t="s">
        <v>14</v>
      </c>
      <c r="J1607" s="6" t="s">
        <v>14</v>
      </c>
      <c r="K1607" s="17" t="e">
        <f t="shared" si="60"/>
        <v>#VALUE!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3" t="s">
        <v>14</v>
      </c>
      <c r="I1608" s="14" t="s">
        <v>14</v>
      </c>
      <c r="J1608" s="6" t="s">
        <v>14</v>
      </c>
      <c r="K1608" s="17" t="e">
        <f t="shared" si="60"/>
        <v>#VALUE!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3" t="s">
        <v>14</v>
      </c>
      <c r="I1609" s="14" t="s">
        <v>14</v>
      </c>
      <c r="J1609" s="6" t="s">
        <v>14</v>
      </c>
      <c r="K1609" s="17" t="e">
        <f t="shared" si="60"/>
        <v>#VALUE!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3" t="s">
        <v>14</v>
      </c>
      <c r="I1610" s="14" t="s">
        <v>14</v>
      </c>
      <c r="J1610" s="6" t="s">
        <v>14</v>
      </c>
      <c r="K1610" s="17" t="e">
        <f t="shared" si="60"/>
        <v>#VALUE!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3" t="s">
        <v>14</v>
      </c>
      <c r="I1611" s="14" t="s">
        <v>14</v>
      </c>
      <c r="J1611" s="6" t="s">
        <v>14</v>
      </c>
      <c r="K1611" s="17" t="e">
        <f t="shared" si="60"/>
        <v>#VALUE!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3" t="s">
        <v>14</v>
      </c>
      <c r="I1612" s="14" t="s">
        <v>14</v>
      </c>
      <c r="J1612" s="6" t="s">
        <v>14</v>
      </c>
      <c r="K1612" s="17" t="e">
        <f t="shared" si="60"/>
        <v>#VALUE!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3" t="s">
        <v>14</v>
      </c>
      <c r="I1613" s="14" t="s">
        <v>14</v>
      </c>
      <c r="J1613" s="6" t="s">
        <v>14</v>
      </c>
      <c r="K1613" s="17" t="e">
        <f t="shared" ref="K1613:K1635" si="61">F1613*(H1613-(H1613*I1613)-((H1613-(H1613*I1613))*J1613))</f>
        <v>#VALUE!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3" t="s">
        <v>14</v>
      </c>
      <c r="I1614" s="14" t="s">
        <v>14</v>
      </c>
      <c r="J1614" s="6" t="s">
        <v>14</v>
      </c>
      <c r="K1614" s="17" t="e">
        <f t="shared" si="61"/>
        <v>#VALUE!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3" t="s">
        <v>14</v>
      </c>
      <c r="I1615" s="14" t="s">
        <v>14</v>
      </c>
      <c r="J1615" s="6" t="s">
        <v>14</v>
      </c>
      <c r="K1615" s="17" t="e">
        <f t="shared" si="61"/>
        <v>#VALUE!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3" t="s">
        <v>14</v>
      </c>
      <c r="I1616" s="14" t="s">
        <v>14</v>
      </c>
      <c r="J1616" s="6" t="s">
        <v>14</v>
      </c>
      <c r="K1616" s="17" t="e">
        <f t="shared" si="61"/>
        <v>#VALUE!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3" t="s">
        <v>14</v>
      </c>
      <c r="I1617" s="14" t="s">
        <v>14</v>
      </c>
      <c r="J1617" s="6" t="s">
        <v>14</v>
      </c>
      <c r="K1617" s="17" t="e">
        <f t="shared" si="61"/>
        <v>#VALUE!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3" t="s">
        <v>14</v>
      </c>
      <c r="I1618" s="14" t="s">
        <v>14</v>
      </c>
      <c r="J1618" s="6" t="s">
        <v>14</v>
      </c>
      <c r="K1618" s="17" t="e">
        <f t="shared" si="61"/>
        <v>#VALUE!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3" t="s">
        <v>14</v>
      </c>
      <c r="I1619" s="14" t="s">
        <v>14</v>
      </c>
      <c r="J1619" s="6" t="s">
        <v>14</v>
      </c>
      <c r="K1619" s="17" t="e">
        <f t="shared" si="61"/>
        <v>#VALUE!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3" t="s">
        <v>14</v>
      </c>
      <c r="I1620" s="14" t="s">
        <v>14</v>
      </c>
      <c r="J1620" s="6" t="s">
        <v>14</v>
      </c>
      <c r="K1620" s="17" t="e">
        <f t="shared" si="61"/>
        <v>#VALUE!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3" t="s">
        <v>14</v>
      </c>
      <c r="I1621" s="14" t="s">
        <v>14</v>
      </c>
      <c r="J1621" s="6" t="s">
        <v>14</v>
      </c>
      <c r="K1621" s="17" t="e">
        <f t="shared" si="61"/>
        <v>#VALUE!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3" t="s">
        <v>14</v>
      </c>
      <c r="I1622" s="14" t="s">
        <v>14</v>
      </c>
      <c r="J1622" s="6" t="s">
        <v>14</v>
      </c>
      <c r="K1622" s="17" t="e">
        <f t="shared" si="61"/>
        <v>#VALUE!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3" t="s">
        <v>14</v>
      </c>
      <c r="I1623" s="14" t="s">
        <v>14</v>
      </c>
      <c r="J1623" s="6" t="s">
        <v>14</v>
      </c>
      <c r="K1623" s="17" t="e">
        <f t="shared" si="61"/>
        <v>#VALUE!</v>
      </c>
      <c r="L1623" s="17"/>
      <c r="M1623" s="17"/>
    </row>
    <row r="1624" spans="1:13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3" t="s">
        <v>14</v>
      </c>
      <c r="I1624" s="14" t="s">
        <v>14</v>
      </c>
      <c r="J1624" s="6" t="s">
        <v>14</v>
      </c>
      <c r="K1624" s="17" t="e">
        <f t="shared" si="61"/>
        <v>#VALUE!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3" t="s">
        <v>14</v>
      </c>
      <c r="I1625" s="14" t="s">
        <v>14</v>
      </c>
      <c r="J1625" s="6" t="s">
        <v>14</v>
      </c>
      <c r="K1625" s="17" t="e">
        <f t="shared" si="61"/>
        <v>#VALUE!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3" t="s">
        <v>14</v>
      </c>
      <c r="I1626" s="14" t="s">
        <v>14</v>
      </c>
      <c r="J1626" s="6" t="s">
        <v>14</v>
      </c>
      <c r="K1626" s="17" t="e">
        <f t="shared" si="61"/>
        <v>#VALUE!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3" t="s">
        <v>14</v>
      </c>
      <c r="I1627" s="14" t="s">
        <v>14</v>
      </c>
      <c r="J1627" s="6" t="s">
        <v>14</v>
      </c>
      <c r="K1627" s="17" t="e">
        <f t="shared" si="61"/>
        <v>#VALUE!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3" t="s">
        <v>14</v>
      </c>
      <c r="I1628" s="14" t="s">
        <v>14</v>
      </c>
      <c r="J1628" s="6" t="s">
        <v>14</v>
      </c>
      <c r="K1628" s="17" t="e">
        <f t="shared" si="61"/>
        <v>#VALUE!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3" t="s">
        <v>14</v>
      </c>
      <c r="I1629" s="14" t="s">
        <v>14</v>
      </c>
      <c r="J1629" s="6" t="s">
        <v>14</v>
      </c>
      <c r="K1629" s="17" t="e">
        <f t="shared" si="61"/>
        <v>#VALUE!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3" t="s">
        <v>14</v>
      </c>
      <c r="I1630" s="14" t="s">
        <v>14</v>
      </c>
      <c r="J1630" s="6" t="s">
        <v>14</v>
      </c>
      <c r="K1630" s="17" t="e">
        <f t="shared" si="61"/>
        <v>#VALUE!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3" t="s">
        <v>14</v>
      </c>
      <c r="I1631" s="14" t="s">
        <v>14</v>
      </c>
      <c r="J1631" s="6" t="s">
        <v>14</v>
      </c>
      <c r="K1631" s="17" t="e">
        <f t="shared" si="61"/>
        <v>#VALUE!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3" t="s">
        <v>14</v>
      </c>
      <c r="I1632" s="14" t="s">
        <v>14</v>
      </c>
      <c r="J1632" s="6" t="s">
        <v>14</v>
      </c>
      <c r="K1632" s="17" t="e">
        <f t="shared" si="61"/>
        <v>#VALUE!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3" t="s">
        <v>14</v>
      </c>
      <c r="I1633" s="14" t="s">
        <v>14</v>
      </c>
      <c r="J1633" s="6" t="s">
        <v>14</v>
      </c>
      <c r="K1633" s="17" t="e">
        <f t="shared" si="61"/>
        <v>#VALUE!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3" t="s">
        <v>14</v>
      </c>
      <c r="I1634" s="14" t="s">
        <v>14</v>
      </c>
      <c r="J1634" s="6" t="s">
        <v>14</v>
      </c>
      <c r="K1634" s="17" t="e">
        <f t="shared" si="61"/>
        <v>#VALUE!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3" t="s">
        <v>14</v>
      </c>
      <c r="I1635" s="14" t="s">
        <v>14</v>
      </c>
      <c r="J1635" s="6" t="s">
        <v>14</v>
      </c>
      <c r="K1635" s="17" t="e">
        <f t="shared" si="61"/>
        <v>#VALUE!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3" t="s">
        <v>14</v>
      </c>
      <c r="I1636" s="14" t="s">
        <v>14</v>
      </c>
      <c r="J1636" s="6" t="s">
        <v>14</v>
      </c>
      <c r="K1636" s="17" t="e">
        <f t="shared" ref="K1636:K1699" si="62">F1636*(H1636-(H1636*I1636)-((H1636-(H1636*I1636))*J1636))</f>
        <v>#VALUE!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3" t="s">
        <v>14</v>
      </c>
      <c r="I1637" s="14" t="s">
        <v>14</v>
      </c>
      <c r="J1637" s="6" t="s">
        <v>14</v>
      </c>
      <c r="K1637" s="17" t="e">
        <f t="shared" si="62"/>
        <v>#VALUE!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3" t="s">
        <v>14</v>
      </c>
      <c r="I1638" s="14" t="s">
        <v>14</v>
      </c>
      <c r="J1638" s="6" t="s">
        <v>14</v>
      </c>
      <c r="K1638" s="17" t="e">
        <f t="shared" si="62"/>
        <v>#VALUE!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3" t="s">
        <v>14</v>
      </c>
      <c r="I1639" s="14" t="s">
        <v>14</v>
      </c>
      <c r="J1639" s="6" t="s">
        <v>14</v>
      </c>
      <c r="K1639" s="17" t="e">
        <f t="shared" si="62"/>
        <v>#VALUE!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3" t="s">
        <v>14</v>
      </c>
      <c r="I1640" s="14" t="s">
        <v>14</v>
      </c>
      <c r="J1640" s="6" t="s">
        <v>14</v>
      </c>
      <c r="K1640" s="17" t="e">
        <f t="shared" si="62"/>
        <v>#VALUE!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3" t="s">
        <v>14</v>
      </c>
      <c r="I1641" s="14" t="s">
        <v>14</v>
      </c>
      <c r="J1641" s="6" t="s">
        <v>14</v>
      </c>
      <c r="K1641" s="17" t="e">
        <f t="shared" si="62"/>
        <v>#VALUE!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3" t="s">
        <v>14</v>
      </c>
      <c r="I1642" s="14" t="s">
        <v>14</v>
      </c>
      <c r="J1642" s="6" t="s">
        <v>14</v>
      </c>
      <c r="K1642" s="17" t="e">
        <f t="shared" si="62"/>
        <v>#VALUE!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3" t="s">
        <v>14</v>
      </c>
      <c r="I1643" s="14" t="s">
        <v>14</v>
      </c>
      <c r="J1643" s="6" t="s">
        <v>14</v>
      </c>
      <c r="K1643" s="17" t="e">
        <f t="shared" si="62"/>
        <v>#VALUE!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3" t="s">
        <v>14</v>
      </c>
      <c r="I1644" s="14" t="s">
        <v>14</v>
      </c>
      <c r="J1644" s="6" t="s">
        <v>14</v>
      </c>
      <c r="K1644" s="17" t="e">
        <f t="shared" si="62"/>
        <v>#VALUE!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3" t="s">
        <v>14</v>
      </c>
      <c r="I1645" s="14" t="s">
        <v>14</v>
      </c>
      <c r="J1645" s="6" t="s">
        <v>14</v>
      </c>
      <c r="K1645" s="17" t="e">
        <f t="shared" si="62"/>
        <v>#VALUE!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3" t="s">
        <v>14</v>
      </c>
      <c r="I1646" s="14" t="s">
        <v>14</v>
      </c>
      <c r="J1646" s="6" t="s">
        <v>14</v>
      </c>
      <c r="K1646" s="17" t="e">
        <f t="shared" si="62"/>
        <v>#VALUE!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3" t="s">
        <v>14</v>
      </c>
      <c r="I1647" s="14" t="s">
        <v>14</v>
      </c>
      <c r="J1647" s="6" t="s">
        <v>14</v>
      </c>
      <c r="K1647" s="17" t="e">
        <f t="shared" si="62"/>
        <v>#VALUE!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3" t="s">
        <v>14</v>
      </c>
      <c r="I1648" s="14" t="s">
        <v>14</v>
      </c>
      <c r="J1648" s="6" t="s">
        <v>14</v>
      </c>
      <c r="K1648" s="17" t="e">
        <f t="shared" si="62"/>
        <v>#VALUE!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3" t="s">
        <v>14</v>
      </c>
      <c r="I1649" s="14" t="s">
        <v>14</v>
      </c>
      <c r="J1649" s="6" t="s">
        <v>14</v>
      </c>
      <c r="K1649" s="17" t="e">
        <f t="shared" si="62"/>
        <v>#VALUE!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3" t="s">
        <v>14</v>
      </c>
      <c r="I1650" s="14" t="s">
        <v>14</v>
      </c>
      <c r="J1650" s="6" t="s">
        <v>14</v>
      </c>
      <c r="K1650" s="17" t="e">
        <f t="shared" si="62"/>
        <v>#VALUE!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3" t="s">
        <v>14</v>
      </c>
      <c r="I1651" s="14" t="s">
        <v>14</v>
      </c>
      <c r="J1651" s="6" t="s">
        <v>14</v>
      </c>
      <c r="K1651" s="17" t="e">
        <f t="shared" si="62"/>
        <v>#VALUE!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3" t="s">
        <v>14</v>
      </c>
      <c r="I1652" s="14" t="s">
        <v>14</v>
      </c>
      <c r="J1652" s="6" t="s">
        <v>14</v>
      </c>
      <c r="K1652" s="17" t="e">
        <f t="shared" si="62"/>
        <v>#VALUE!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3" t="s">
        <v>14</v>
      </c>
      <c r="I1653" s="14" t="s">
        <v>14</v>
      </c>
      <c r="J1653" s="6" t="s">
        <v>14</v>
      </c>
      <c r="K1653" s="17" t="e">
        <f t="shared" si="62"/>
        <v>#VALUE!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3" t="s">
        <v>14</v>
      </c>
      <c r="I1654" s="14" t="s">
        <v>14</v>
      </c>
      <c r="J1654" s="6" t="s">
        <v>14</v>
      </c>
      <c r="K1654" s="17" t="e">
        <f t="shared" si="62"/>
        <v>#VALUE!</v>
      </c>
      <c r="L1654" s="17"/>
      <c r="M1654" s="17"/>
    </row>
    <row r="1655" spans="1:13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3" t="s">
        <v>14</v>
      </c>
      <c r="I1655" s="14" t="s">
        <v>14</v>
      </c>
      <c r="J1655" s="6" t="s">
        <v>14</v>
      </c>
      <c r="K1655" s="17" t="e">
        <f t="shared" si="62"/>
        <v>#VALUE!</v>
      </c>
      <c r="L1655" s="17"/>
      <c r="M1655" s="17"/>
    </row>
    <row r="1656" spans="1:13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3" t="s">
        <v>14</v>
      </c>
      <c r="I1656" s="14" t="s">
        <v>14</v>
      </c>
      <c r="J1656" s="6" t="s">
        <v>14</v>
      </c>
      <c r="K1656" s="17" t="e">
        <f t="shared" si="62"/>
        <v>#VALUE!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3" t="s">
        <v>14</v>
      </c>
      <c r="I1657" s="14" t="s">
        <v>14</v>
      </c>
      <c r="J1657" s="6" t="s">
        <v>14</v>
      </c>
      <c r="K1657" s="17" t="e">
        <f t="shared" si="62"/>
        <v>#VALUE!</v>
      </c>
      <c r="L1657" s="17"/>
      <c r="M1657" s="17"/>
    </row>
    <row r="1658" spans="1:13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3" t="s">
        <v>14</v>
      </c>
      <c r="I1658" s="14" t="s">
        <v>14</v>
      </c>
      <c r="J1658" s="6" t="s">
        <v>14</v>
      </c>
      <c r="K1658" s="17" t="e">
        <f t="shared" si="62"/>
        <v>#VALUE!</v>
      </c>
      <c r="L1658" s="17"/>
      <c r="M1658" s="17"/>
    </row>
    <row r="1659" spans="1:13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3" t="s">
        <v>14</v>
      </c>
      <c r="I1659" s="14" t="s">
        <v>14</v>
      </c>
      <c r="J1659" s="6" t="s">
        <v>14</v>
      </c>
      <c r="K1659" s="17" t="e">
        <f t="shared" si="62"/>
        <v>#VALUE!</v>
      </c>
      <c r="L1659" s="17"/>
      <c r="M1659" s="17"/>
    </row>
    <row r="1660" spans="1:13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3" t="s">
        <v>14</v>
      </c>
      <c r="I1660" s="14" t="s">
        <v>14</v>
      </c>
      <c r="J1660" s="6" t="s">
        <v>14</v>
      </c>
      <c r="K1660" s="17" t="e">
        <f t="shared" si="62"/>
        <v>#VALUE!</v>
      </c>
      <c r="L1660" s="17"/>
      <c r="M1660" s="17"/>
    </row>
    <row r="1661" spans="1:13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3" t="s">
        <v>14</v>
      </c>
      <c r="I1661" s="14" t="s">
        <v>14</v>
      </c>
      <c r="J1661" s="6" t="s">
        <v>14</v>
      </c>
      <c r="K1661" s="17" t="e">
        <f t="shared" si="62"/>
        <v>#VALUE!</v>
      </c>
      <c r="L1661" s="17"/>
      <c r="M1661" s="17"/>
    </row>
    <row r="1662" spans="1:13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3" t="s">
        <v>14</v>
      </c>
      <c r="I1662" s="14" t="s">
        <v>14</v>
      </c>
      <c r="J1662" s="6" t="s">
        <v>14</v>
      </c>
      <c r="K1662" s="17" t="e">
        <f t="shared" si="62"/>
        <v>#VALUE!</v>
      </c>
      <c r="L1662" s="17"/>
      <c r="M1662" s="17"/>
    </row>
    <row r="1663" spans="1:13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3" t="s">
        <v>14</v>
      </c>
      <c r="I1663" s="14" t="s">
        <v>14</v>
      </c>
      <c r="J1663" s="6" t="s">
        <v>14</v>
      </c>
      <c r="K1663" s="17" t="e">
        <f t="shared" si="62"/>
        <v>#VALUE!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3" t="s">
        <v>14</v>
      </c>
      <c r="I1664" s="14" t="s">
        <v>14</v>
      </c>
      <c r="J1664" s="6" t="s">
        <v>14</v>
      </c>
      <c r="K1664" s="17" t="e">
        <f t="shared" si="62"/>
        <v>#VALUE!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3" t="s">
        <v>14</v>
      </c>
      <c r="I1665" s="14" t="s">
        <v>14</v>
      </c>
      <c r="J1665" s="6" t="s">
        <v>14</v>
      </c>
      <c r="K1665" s="17" t="e">
        <f t="shared" si="62"/>
        <v>#VALUE!</v>
      </c>
      <c r="L1665" s="17"/>
      <c r="M1665" s="17"/>
    </row>
    <row r="1666" spans="1:13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3" t="s">
        <v>14</v>
      </c>
      <c r="I1666" s="14" t="s">
        <v>14</v>
      </c>
      <c r="J1666" s="6" t="s">
        <v>14</v>
      </c>
      <c r="K1666" s="17" t="e">
        <f t="shared" si="62"/>
        <v>#VALUE!</v>
      </c>
      <c r="L1666" s="17"/>
      <c r="M1666" s="17"/>
    </row>
    <row r="1667" spans="1:13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3" t="s">
        <v>14</v>
      </c>
      <c r="I1667" s="14" t="s">
        <v>14</v>
      </c>
      <c r="J1667" s="6" t="s">
        <v>14</v>
      </c>
      <c r="K1667" s="17" t="e">
        <f t="shared" si="62"/>
        <v>#VALUE!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3" t="s">
        <v>14</v>
      </c>
      <c r="I1668" s="14" t="s">
        <v>14</v>
      </c>
      <c r="J1668" s="6" t="s">
        <v>14</v>
      </c>
      <c r="K1668" s="17" t="e">
        <f t="shared" si="62"/>
        <v>#VALUE!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3" t="s">
        <v>14</v>
      </c>
      <c r="I1669" s="14" t="s">
        <v>14</v>
      </c>
      <c r="J1669" s="6" t="s">
        <v>14</v>
      </c>
      <c r="K1669" s="17" t="e">
        <f t="shared" si="62"/>
        <v>#VALUE!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3" t="s">
        <v>14</v>
      </c>
      <c r="I1670" s="14" t="s">
        <v>14</v>
      </c>
      <c r="J1670" s="6" t="s">
        <v>14</v>
      </c>
      <c r="K1670" s="17" t="e">
        <f t="shared" si="62"/>
        <v>#VALUE!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3" t="s">
        <v>14</v>
      </c>
      <c r="I1671" s="14" t="s">
        <v>14</v>
      </c>
      <c r="J1671" s="6" t="s">
        <v>14</v>
      </c>
      <c r="K1671" s="17" t="e">
        <f t="shared" si="62"/>
        <v>#VALUE!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3" t="s">
        <v>14</v>
      </c>
      <c r="I1672" s="14" t="s">
        <v>14</v>
      </c>
      <c r="J1672" s="6" t="s">
        <v>14</v>
      </c>
      <c r="K1672" s="17" t="e">
        <f t="shared" si="62"/>
        <v>#VALUE!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3" t="s">
        <v>14</v>
      </c>
      <c r="I1673" s="14" t="s">
        <v>14</v>
      </c>
      <c r="J1673" s="6" t="s">
        <v>14</v>
      </c>
      <c r="K1673" s="17" t="e">
        <f t="shared" si="62"/>
        <v>#VALUE!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3" t="s">
        <v>14</v>
      </c>
      <c r="I1674" s="14" t="s">
        <v>14</v>
      </c>
      <c r="J1674" s="6" t="s">
        <v>14</v>
      </c>
      <c r="K1674" s="17" t="e">
        <f t="shared" si="62"/>
        <v>#VALUE!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3" t="s">
        <v>14</v>
      </c>
      <c r="I1675" s="14" t="s">
        <v>14</v>
      </c>
      <c r="J1675" s="6" t="s">
        <v>14</v>
      </c>
      <c r="K1675" s="17" t="e">
        <f t="shared" si="62"/>
        <v>#VALUE!</v>
      </c>
      <c r="L1675" s="17"/>
      <c r="M1675" s="17"/>
    </row>
    <row r="1676" spans="1:13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3" t="s">
        <v>14</v>
      </c>
      <c r="I1676" s="14" t="s">
        <v>14</v>
      </c>
      <c r="J1676" s="6" t="s">
        <v>14</v>
      </c>
      <c r="K1676" s="17" t="e">
        <f t="shared" si="62"/>
        <v>#VALUE!</v>
      </c>
      <c r="L1676" s="17"/>
      <c r="M1676" s="17"/>
    </row>
    <row r="1677" spans="1:13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3" t="s">
        <v>14</v>
      </c>
      <c r="I1677" s="14" t="s">
        <v>14</v>
      </c>
      <c r="J1677" s="6" t="s">
        <v>14</v>
      </c>
      <c r="K1677" s="17" t="e">
        <f t="shared" si="62"/>
        <v>#VALUE!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3" t="s">
        <v>14</v>
      </c>
      <c r="I1678" s="14" t="s">
        <v>14</v>
      </c>
      <c r="J1678" s="6" t="s">
        <v>14</v>
      </c>
      <c r="K1678" s="17" t="e">
        <f t="shared" si="62"/>
        <v>#VALUE!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3" t="s">
        <v>14</v>
      </c>
      <c r="I1679" s="14" t="s">
        <v>14</v>
      </c>
      <c r="J1679" s="6" t="s">
        <v>14</v>
      </c>
      <c r="K1679" s="17" t="e">
        <f t="shared" si="62"/>
        <v>#VALUE!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3" t="s">
        <v>14</v>
      </c>
      <c r="I1680" s="14" t="s">
        <v>14</v>
      </c>
      <c r="J1680" s="6" t="s">
        <v>14</v>
      </c>
      <c r="K1680" s="17" t="e">
        <f t="shared" si="62"/>
        <v>#VALUE!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3" t="s">
        <v>14</v>
      </c>
      <c r="I1681" s="14" t="s">
        <v>14</v>
      </c>
      <c r="J1681" s="6" t="s">
        <v>14</v>
      </c>
      <c r="K1681" s="17" t="e">
        <f t="shared" si="62"/>
        <v>#VALUE!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3" t="s">
        <v>14</v>
      </c>
      <c r="I1682" s="14" t="s">
        <v>14</v>
      </c>
      <c r="J1682" s="6" t="s">
        <v>14</v>
      </c>
      <c r="K1682" s="17" t="e">
        <f t="shared" si="62"/>
        <v>#VALUE!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3" t="s">
        <v>14</v>
      </c>
      <c r="I1683" s="14" t="s">
        <v>14</v>
      </c>
      <c r="J1683" s="6" t="s">
        <v>14</v>
      </c>
      <c r="K1683" s="17" t="e">
        <f t="shared" si="62"/>
        <v>#VALUE!</v>
      </c>
      <c r="L1683" s="17"/>
      <c r="M1683" s="17"/>
    </row>
    <row r="1684" spans="1:13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3" t="s">
        <v>14</v>
      </c>
      <c r="I1684" s="14" t="s">
        <v>14</v>
      </c>
      <c r="J1684" s="6" t="s">
        <v>14</v>
      </c>
      <c r="K1684" s="17" t="e">
        <f t="shared" si="62"/>
        <v>#VALUE!</v>
      </c>
      <c r="L1684" s="17"/>
      <c r="M1684" s="17"/>
    </row>
    <row r="1685" spans="1:13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3" t="s">
        <v>14</v>
      </c>
      <c r="I1685" s="14" t="s">
        <v>14</v>
      </c>
      <c r="J1685" s="6" t="s">
        <v>14</v>
      </c>
      <c r="K1685" s="17" t="e">
        <f t="shared" si="62"/>
        <v>#VALUE!</v>
      </c>
      <c r="L1685" s="17"/>
      <c r="M1685" s="17"/>
    </row>
    <row r="1686" spans="1:13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3" t="s">
        <v>14</v>
      </c>
      <c r="I1686" s="14" t="s">
        <v>14</v>
      </c>
      <c r="J1686" s="6" t="s">
        <v>14</v>
      </c>
      <c r="K1686" s="17" t="e">
        <f t="shared" si="62"/>
        <v>#VALUE!</v>
      </c>
      <c r="L1686" s="17"/>
      <c r="M1686" s="17"/>
    </row>
    <row r="1687" spans="1:13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3" t="s">
        <v>14</v>
      </c>
      <c r="I1687" s="14" t="s">
        <v>14</v>
      </c>
      <c r="J1687" s="6" t="s">
        <v>14</v>
      </c>
      <c r="K1687" s="17" t="e">
        <f t="shared" si="62"/>
        <v>#VALUE!</v>
      </c>
      <c r="L1687" s="17"/>
      <c r="M1687" s="17"/>
    </row>
    <row r="1688" spans="1:13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3" t="s">
        <v>14</v>
      </c>
      <c r="I1688" s="14" t="s">
        <v>14</v>
      </c>
      <c r="J1688" s="6" t="s">
        <v>14</v>
      </c>
      <c r="K1688" s="17" t="e">
        <f t="shared" si="62"/>
        <v>#VALUE!</v>
      </c>
      <c r="L1688" s="17"/>
      <c r="M1688" s="17"/>
    </row>
    <row r="1689" spans="1:13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3" t="s">
        <v>14</v>
      </c>
      <c r="I1689" s="14" t="s">
        <v>14</v>
      </c>
      <c r="J1689" s="6" t="s">
        <v>14</v>
      </c>
      <c r="K1689" s="17" t="e">
        <f t="shared" si="62"/>
        <v>#VALUE!</v>
      </c>
      <c r="L1689" s="17"/>
      <c r="M1689" s="17"/>
    </row>
    <row r="1690" spans="1:13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3" t="s">
        <v>14</v>
      </c>
      <c r="I1690" s="14" t="s">
        <v>14</v>
      </c>
      <c r="J1690" s="6" t="s">
        <v>14</v>
      </c>
      <c r="K1690" s="17" t="e">
        <f t="shared" si="62"/>
        <v>#VALUE!</v>
      </c>
      <c r="L1690" s="17"/>
      <c r="M1690" s="17"/>
    </row>
    <row r="1691" spans="1:13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3" t="s">
        <v>14</v>
      </c>
      <c r="I1691" s="14" t="s">
        <v>14</v>
      </c>
      <c r="J1691" s="6" t="s">
        <v>14</v>
      </c>
      <c r="K1691" s="17" t="e">
        <f t="shared" si="62"/>
        <v>#VALUE!</v>
      </c>
      <c r="L1691" s="17"/>
      <c r="M1691" s="17"/>
    </row>
    <row r="1692" spans="1:13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3" t="s">
        <v>14</v>
      </c>
      <c r="I1692" s="14" t="s">
        <v>14</v>
      </c>
      <c r="J1692" s="6" t="s">
        <v>14</v>
      </c>
      <c r="K1692" s="17" t="e">
        <f t="shared" si="62"/>
        <v>#VALUE!</v>
      </c>
      <c r="L1692" s="17"/>
      <c r="M1692" s="17"/>
    </row>
    <row r="1693" spans="1:13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3" t="s">
        <v>14</v>
      </c>
      <c r="I1693" s="14" t="s">
        <v>14</v>
      </c>
      <c r="J1693" s="6" t="s">
        <v>14</v>
      </c>
      <c r="K1693" s="17" t="e">
        <f t="shared" si="62"/>
        <v>#VALUE!</v>
      </c>
      <c r="L1693" s="17"/>
      <c r="M1693" s="17"/>
    </row>
    <row r="1694" spans="1:13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3" t="s">
        <v>14</v>
      </c>
      <c r="I1694" s="14" t="s">
        <v>14</v>
      </c>
      <c r="J1694" s="6" t="s">
        <v>14</v>
      </c>
      <c r="K1694" s="17" t="e">
        <f t="shared" si="62"/>
        <v>#VALUE!</v>
      </c>
      <c r="L1694" s="17"/>
      <c r="M1694" s="17"/>
    </row>
    <row r="1695" spans="1:13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3" t="s">
        <v>14</v>
      </c>
      <c r="I1695" s="14" t="s">
        <v>14</v>
      </c>
      <c r="J1695" s="6" t="s">
        <v>14</v>
      </c>
      <c r="K1695" s="17" t="e">
        <f t="shared" si="62"/>
        <v>#VALUE!</v>
      </c>
      <c r="L1695" s="17"/>
      <c r="M1695" s="17"/>
    </row>
    <row r="1696" spans="1:13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3" t="s">
        <v>14</v>
      </c>
      <c r="I1696" s="14" t="s">
        <v>14</v>
      </c>
      <c r="J1696" s="6" t="s">
        <v>14</v>
      </c>
      <c r="K1696" s="17" t="e">
        <f t="shared" si="62"/>
        <v>#VALUE!</v>
      </c>
      <c r="L1696" s="17"/>
      <c r="M1696" s="17"/>
    </row>
    <row r="1697" spans="1:13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3" t="s">
        <v>14</v>
      </c>
      <c r="I1697" s="14" t="s">
        <v>14</v>
      </c>
      <c r="J1697" s="6" t="s">
        <v>14</v>
      </c>
      <c r="K1697" s="17" t="e">
        <f t="shared" si="62"/>
        <v>#VALUE!</v>
      </c>
      <c r="L1697" s="17"/>
      <c r="M1697" s="17"/>
    </row>
    <row r="1698" spans="1:13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3" t="s">
        <v>14</v>
      </c>
      <c r="I1698" s="14" t="s">
        <v>14</v>
      </c>
      <c r="J1698" s="6" t="s">
        <v>14</v>
      </c>
      <c r="K1698" s="17" t="e">
        <f t="shared" si="62"/>
        <v>#VALUE!</v>
      </c>
      <c r="L1698" s="17"/>
      <c r="M1698" s="17"/>
    </row>
    <row r="1699" spans="1:13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3" t="s">
        <v>14</v>
      </c>
      <c r="I1699" s="14" t="s">
        <v>14</v>
      </c>
      <c r="J1699" s="6" t="s">
        <v>14</v>
      </c>
      <c r="K1699" s="17" t="e">
        <f t="shared" si="62"/>
        <v>#VALUE!</v>
      </c>
      <c r="L1699" s="17"/>
      <c r="M1699" s="17"/>
    </row>
    <row r="1700" spans="1:13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3" t="s">
        <v>14</v>
      </c>
      <c r="I1700" s="14" t="s">
        <v>14</v>
      </c>
      <c r="J1700" s="6" t="s">
        <v>14</v>
      </c>
      <c r="K1700" s="17" t="e">
        <f t="shared" ref="K1700:K1709" si="63">F1700*(H1700-(H1700*I1700)-((H1700-(H1700*I1700))*J1700))</f>
        <v>#VALUE!</v>
      </c>
      <c r="L1700" s="17"/>
      <c r="M1700" s="17"/>
    </row>
    <row r="1701" spans="1:13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3" t="s">
        <v>14</v>
      </c>
      <c r="I1701" s="14" t="s">
        <v>14</v>
      </c>
      <c r="J1701" s="6" t="s">
        <v>14</v>
      </c>
      <c r="K1701" s="17" t="e">
        <f t="shared" si="63"/>
        <v>#VALUE!</v>
      </c>
      <c r="L1701" s="17"/>
      <c r="M1701" s="17"/>
    </row>
    <row r="1702" spans="1:13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3" t="s">
        <v>14</v>
      </c>
      <c r="I1702" s="14" t="s">
        <v>14</v>
      </c>
      <c r="J1702" s="6" t="s">
        <v>14</v>
      </c>
      <c r="K1702" s="17" t="e">
        <f t="shared" si="63"/>
        <v>#VALUE!</v>
      </c>
      <c r="L1702" s="17"/>
      <c r="M1702" s="17"/>
    </row>
    <row r="1703" spans="1:13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3" t="s">
        <v>14</v>
      </c>
      <c r="I1703" s="14" t="s">
        <v>14</v>
      </c>
      <c r="J1703" s="6" t="s">
        <v>14</v>
      </c>
      <c r="K1703" s="17" t="e">
        <f t="shared" si="63"/>
        <v>#VALUE!</v>
      </c>
      <c r="L1703" s="17"/>
      <c r="M1703" s="17"/>
    </row>
    <row r="1704" spans="1:13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3" t="s">
        <v>14</v>
      </c>
      <c r="I1704" s="14" t="s">
        <v>14</v>
      </c>
      <c r="J1704" s="6" t="s">
        <v>14</v>
      </c>
      <c r="K1704" s="17" t="e">
        <f t="shared" si="63"/>
        <v>#VALUE!</v>
      </c>
      <c r="L1704" s="17"/>
      <c r="M1704" s="17"/>
    </row>
    <row r="1705" spans="1:13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3" t="s">
        <v>14</v>
      </c>
      <c r="I1705" s="14" t="s">
        <v>14</v>
      </c>
      <c r="J1705" s="6" t="s">
        <v>14</v>
      </c>
      <c r="K1705" s="17" t="e">
        <f t="shared" si="63"/>
        <v>#VALUE!</v>
      </c>
      <c r="L1705" s="17"/>
      <c r="M1705" s="17"/>
    </row>
    <row r="1706" spans="1:13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3" t="s">
        <v>14</v>
      </c>
      <c r="I1706" s="14" t="s">
        <v>14</v>
      </c>
      <c r="J1706" s="6" t="s">
        <v>14</v>
      </c>
      <c r="K1706" s="17" t="e">
        <f t="shared" si="63"/>
        <v>#VALUE!</v>
      </c>
      <c r="L1706" s="17"/>
      <c r="M1706" s="17"/>
    </row>
    <row r="1707" spans="1:13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3" t="s">
        <v>14</v>
      </c>
      <c r="I1707" s="14" t="s">
        <v>14</v>
      </c>
      <c r="J1707" s="6" t="s">
        <v>14</v>
      </c>
      <c r="K1707" s="17" t="e">
        <f t="shared" si="63"/>
        <v>#VALUE!</v>
      </c>
      <c r="L1707" s="17"/>
      <c r="M1707" s="17"/>
    </row>
    <row r="1708" spans="1:13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3" t="s">
        <v>14</v>
      </c>
      <c r="I1708" s="14" t="s">
        <v>14</v>
      </c>
      <c r="J1708" s="6" t="s">
        <v>14</v>
      </c>
      <c r="K1708" s="17" t="e">
        <f t="shared" si="63"/>
        <v>#VALUE!</v>
      </c>
      <c r="L1708" s="17"/>
      <c r="M1708" s="17"/>
    </row>
    <row r="1709" spans="1:13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3" t="s">
        <v>14</v>
      </c>
      <c r="I1709" s="14" t="s">
        <v>14</v>
      </c>
      <c r="J1709" s="6" t="s">
        <v>14</v>
      </c>
      <c r="K1709" s="17" t="e">
        <f t="shared" si="63"/>
        <v>#VALUE!</v>
      </c>
      <c r="L1709" s="17"/>
      <c r="M1709" s="17"/>
    </row>
    <row r="1710" spans="1:13" x14ac:dyDescent="0.25">
      <c r="A1710" s="44" t="s">
        <v>14</v>
      </c>
      <c r="B1710" s="27" t="s">
        <v>14</v>
      </c>
      <c r="C1710" s="27" t="s">
        <v>14</v>
      </c>
      <c r="D1710" s="44" t="s">
        <v>14</v>
      </c>
      <c r="E1710" s="22" t="s">
        <v>14</v>
      </c>
      <c r="F1710" s="44" t="s">
        <v>14</v>
      </c>
      <c r="G1710" s="44" t="s">
        <v>14</v>
      </c>
      <c r="H1710" s="22" t="s">
        <v>14</v>
      </c>
      <c r="I1710" s="22" t="s">
        <v>14</v>
      </c>
      <c r="J1710" s="22" t="s">
        <v>14</v>
      </c>
    </row>
    <row r="1711" spans="1:13" x14ac:dyDescent="0.25">
      <c r="A1711" s="44" t="s">
        <v>14</v>
      </c>
      <c r="B1711" s="27" t="s">
        <v>14</v>
      </c>
      <c r="C1711" s="27" t="s">
        <v>14</v>
      </c>
      <c r="D1711" s="44" t="s">
        <v>14</v>
      </c>
      <c r="E1711" s="22" t="s">
        <v>14</v>
      </c>
      <c r="F1711" s="44" t="s">
        <v>14</v>
      </c>
      <c r="G1711" s="44" t="s">
        <v>14</v>
      </c>
      <c r="H1711" s="22" t="s">
        <v>14</v>
      </c>
      <c r="I1711" s="22" t="s">
        <v>14</v>
      </c>
      <c r="J1711" s="22" t="s">
        <v>14</v>
      </c>
    </row>
    <row r="1712" spans="1:13" x14ac:dyDescent="0.25">
      <c r="A1712" s="44" t="s">
        <v>14</v>
      </c>
      <c r="B1712" s="27" t="s">
        <v>14</v>
      </c>
      <c r="C1712" s="27" t="s">
        <v>14</v>
      </c>
      <c r="D1712" s="44" t="s">
        <v>14</v>
      </c>
      <c r="E1712" s="22" t="s">
        <v>14</v>
      </c>
      <c r="F1712" s="44" t="s">
        <v>14</v>
      </c>
      <c r="G1712" s="44" t="s">
        <v>14</v>
      </c>
      <c r="H1712" s="22" t="s">
        <v>14</v>
      </c>
      <c r="I1712" s="22" t="s">
        <v>14</v>
      </c>
      <c r="J1712" s="22" t="s">
        <v>14</v>
      </c>
    </row>
    <row r="1713" spans="1:10" x14ac:dyDescent="0.25">
      <c r="A1713" s="44" t="s">
        <v>14</v>
      </c>
      <c r="B1713" s="27" t="s">
        <v>14</v>
      </c>
      <c r="C1713" s="27" t="s">
        <v>14</v>
      </c>
      <c r="D1713" s="44" t="s">
        <v>14</v>
      </c>
      <c r="E1713" s="22" t="s">
        <v>14</v>
      </c>
      <c r="F1713" s="44" t="s">
        <v>14</v>
      </c>
      <c r="G1713" s="44" t="s">
        <v>14</v>
      </c>
      <c r="H1713" s="22" t="s">
        <v>14</v>
      </c>
      <c r="I1713" s="22" t="s">
        <v>14</v>
      </c>
      <c r="J1713" s="22" t="s">
        <v>14</v>
      </c>
    </row>
    <row r="1714" spans="1:10" x14ac:dyDescent="0.25">
      <c r="A1714" s="44" t="s">
        <v>14</v>
      </c>
      <c r="B1714" s="27" t="s">
        <v>14</v>
      </c>
      <c r="C1714" s="27" t="s">
        <v>14</v>
      </c>
      <c r="D1714" s="44" t="s">
        <v>14</v>
      </c>
      <c r="E1714" s="22" t="s">
        <v>14</v>
      </c>
      <c r="F1714" s="44" t="s">
        <v>14</v>
      </c>
      <c r="G1714" s="44" t="s">
        <v>14</v>
      </c>
      <c r="H1714" s="22" t="s">
        <v>14</v>
      </c>
      <c r="I1714" s="22" t="s">
        <v>14</v>
      </c>
      <c r="J1714" s="22" t="s">
        <v>14</v>
      </c>
    </row>
    <row r="1715" spans="1:10" x14ac:dyDescent="0.25">
      <c r="A1715" s="44" t="s">
        <v>14</v>
      </c>
      <c r="B1715" s="27" t="s">
        <v>14</v>
      </c>
      <c r="C1715" s="27" t="s">
        <v>14</v>
      </c>
      <c r="D1715" s="44" t="s">
        <v>14</v>
      </c>
      <c r="E1715" s="22" t="s">
        <v>14</v>
      </c>
      <c r="F1715" s="44" t="s">
        <v>14</v>
      </c>
      <c r="G1715" s="44" t="s">
        <v>14</v>
      </c>
      <c r="H1715" s="22" t="s">
        <v>14</v>
      </c>
      <c r="I1715" s="22" t="s">
        <v>14</v>
      </c>
      <c r="J1715" s="22" t="s">
        <v>14</v>
      </c>
    </row>
    <row r="1716" spans="1:10" x14ac:dyDescent="0.25">
      <c r="A1716" s="44" t="s">
        <v>14</v>
      </c>
      <c r="B1716" s="27" t="s">
        <v>14</v>
      </c>
      <c r="C1716" s="27" t="s">
        <v>14</v>
      </c>
      <c r="D1716" s="44" t="s">
        <v>14</v>
      </c>
      <c r="E1716" s="22" t="s">
        <v>14</v>
      </c>
      <c r="F1716" s="44" t="s">
        <v>14</v>
      </c>
      <c r="G1716" s="44" t="s">
        <v>14</v>
      </c>
      <c r="H1716" s="22" t="s">
        <v>14</v>
      </c>
      <c r="I1716" s="22" t="s">
        <v>14</v>
      </c>
      <c r="J1716" s="22" t="s">
        <v>14</v>
      </c>
    </row>
    <row r="1717" spans="1:10" x14ac:dyDescent="0.25">
      <c r="A1717" s="44" t="s">
        <v>14</v>
      </c>
      <c r="B1717" s="27" t="s">
        <v>14</v>
      </c>
      <c r="C1717" s="27" t="s">
        <v>14</v>
      </c>
      <c r="D1717" s="44" t="s">
        <v>14</v>
      </c>
      <c r="E1717" s="22" t="s">
        <v>14</v>
      </c>
      <c r="F1717" s="44" t="s">
        <v>14</v>
      </c>
      <c r="G1717" s="44" t="s">
        <v>14</v>
      </c>
      <c r="H1717" s="22" t="s">
        <v>14</v>
      </c>
      <c r="I1717" s="22" t="s">
        <v>14</v>
      </c>
      <c r="J1717" s="22" t="s">
        <v>14</v>
      </c>
    </row>
    <row r="1718" spans="1:10" x14ac:dyDescent="0.25">
      <c r="A1718" s="44" t="s">
        <v>14</v>
      </c>
      <c r="B1718" s="27" t="s">
        <v>14</v>
      </c>
      <c r="C1718" s="27" t="s">
        <v>14</v>
      </c>
      <c r="D1718" s="44" t="s">
        <v>14</v>
      </c>
      <c r="E1718" s="22" t="s">
        <v>14</v>
      </c>
      <c r="F1718" s="44" t="s">
        <v>14</v>
      </c>
      <c r="G1718" s="44" t="s">
        <v>14</v>
      </c>
      <c r="H1718" s="22" t="s">
        <v>14</v>
      </c>
      <c r="I1718" s="22" t="s">
        <v>14</v>
      </c>
      <c r="J1718" s="22" t="s">
        <v>14</v>
      </c>
    </row>
    <row r="1719" spans="1:10" x14ac:dyDescent="0.25">
      <c r="A1719" s="44" t="s">
        <v>14</v>
      </c>
      <c r="B1719" s="27" t="s">
        <v>14</v>
      </c>
      <c r="C1719" s="27" t="s">
        <v>14</v>
      </c>
      <c r="D1719" s="44" t="s">
        <v>14</v>
      </c>
      <c r="E1719" s="22" t="s">
        <v>14</v>
      </c>
      <c r="F1719" s="44" t="s">
        <v>14</v>
      </c>
      <c r="G1719" s="44" t="s">
        <v>14</v>
      </c>
      <c r="H1719" s="22" t="s">
        <v>14</v>
      </c>
      <c r="I1719" s="22" t="s">
        <v>14</v>
      </c>
      <c r="J1719" s="22" t="s">
        <v>14</v>
      </c>
    </row>
    <row r="1720" spans="1:10" x14ac:dyDescent="0.25">
      <c r="A1720" s="44" t="s">
        <v>14</v>
      </c>
      <c r="B1720" s="27" t="s">
        <v>14</v>
      </c>
      <c r="C1720" s="27" t="s">
        <v>14</v>
      </c>
      <c r="D1720" s="44" t="s">
        <v>14</v>
      </c>
      <c r="E1720" s="22" t="s">
        <v>14</v>
      </c>
      <c r="F1720" s="44" t="s">
        <v>14</v>
      </c>
      <c r="G1720" s="44" t="s">
        <v>14</v>
      </c>
      <c r="H1720" s="22" t="s">
        <v>14</v>
      </c>
      <c r="I1720" s="22" t="s">
        <v>14</v>
      </c>
      <c r="J1720" s="22" t="s">
        <v>14</v>
      </c>
    </row>
    <row r="1721" spans="1:10" x14ac:dyDescent="0.25">
      <c r="A1721" s="44" t="s">
        <v>14</v>
      </c>
      <c r="B1721" s="27" t="s">
        <v>14</v>
      </c>
      <c r="C1721" s="27" t="s">
        <v>14</v>
      </c>
      <c r="D1721" s="44" t="s">
        <v>14</v>
      </c>
      <c r="E1721" s="22" t="s">
        <v>14</v>
      </c>
      <c r="F1721" s="44" t="s">
        <v>14</v>
      </c>
      <c r="G1721" s="44" t="s">
        <v>14</v>
      </c>
      <c r="H1721" s="22" t="s">
        <v>14</v>
      </c>
      <c r="I1721" s="22" t="s">
        <v>14</v>
      </c>
      <c r="J1721" s="22" t="s">
        <v>14</v>
      </c>
    </row>
    <row r="1722" spans="1:10" x14ac:dyDescent="0.25">
      <c r="A1722" s="44" t="s">
        <v>14</v>
      </c>
      <c r="B1722" s="27" t="s">
        <v>14</v>
      </c>
      <c r="C1722" s="27" t="s">
        <v>14</v>
      </c>
      <c r="D1722" s="44" t="s">
        <v>14</v>
      </c>
      <c r="E1722" s="22" t="s">
        <v>14</v>
      </c>
      <c r="F1722" s="44" t="s">
        <v>14</v>
      </c>
      <c r="G1722" s="44" t="s">
        <v>14</v>
      </c>
      <c r="H1722" s="22" t="s">
        <v>14</v>
      </c>
      <c r="I1722" s="22" t="s">
        <v>14</v>
      </c>
      <c r="J1722" s="22" t="s">
        <v>14</v>
      </c>
    </row>
    <row r="1723" spans="1:10" x14ac:dyDescent="0.25">
      <c r="A1723" s="44" t="s">
        <v>14</v>
      </c>
      <c r="B1723" s="27" t="s">
        <v>14</v>
      </c>
      <c r="C1723" s="27" t="s">
        <v>14</v>
      </c>
      <c r="D1723" s="44" t="s">
        <v>14</v>
      </c>
      <c r="E1723" s="22" t="s">
        <v>14</v>
      </c>
      <c r="F1723" s="44" t="s">
        <v>14</v>
      </c>
      <c r="G1723" s="44" t="s">
        <v>14</v>
      </c>
      <c r="H1723" s="22" t="s">
        <v>14</v>
      </c>
      <c r="I1723" s="22" t="s">
        <v>14</v>
      </c>
      <c r="J1723" s="22" t="s">
        <v>14</v>
      </c>
    </row>
    <row r="1724" spans="1:10" x14ac:dyDescent="0.25">
      <c r="A1724" s="44" t="s">
        <v>14</v>
      </c>
      <c r="B1724" s="27" t="s">
        <v>14</v>
      </c>
      <c r="C1724" s="27" t="s">
        <v>14</v>
      </c>
      <c r="D1724" s="44" t="s">
        <v>14</v>
      </c>
      <c r="E1724" s="22" t="s">
        <v>14</v>
      </c>
      <c r="F1724" s="44" t="s">
        <v>14</v>
      </c>
      <c r="G1724" s="44" t="s">
        <v>14</v>
      </c>
      <c r="H1724" s="22" t="s">
        <v>14</v>
      </c>
      <c r="I1724" s="22" t="s">
        <v>14</v>
      </c>
      <c r="J1724" s="22" t="s">
        <v>14</v>
      </c>
    </row>
    <row r="1725" spans="1:10" x14ac:dyDescent="0.25">
      <c r="A1725" s="44" t="s">
        <v>14</v>
      </c>
      <c r="B1725" s="27" t="s">
        <v>14</v>
      </c>
      <c r="C1725" s="27" t="s">
        <v>14</v>
      </c>
      <c r="D1725" s="44" t="s">
        <v>14</v>
      </c>
      <c r="E1725" s="22" t="s">
        <v>14</v>
      </c>
      <c r="F1725" s="44" t="s">
        <v>14</v>
      </c>
      <c r="G1725" s="44" t="s">
        <v>14</v>
      </c>
      <c r="H1725" s="22" t="s">
        <v>14</v>
      </c>
      <c r="I1725" s="22" t="s">
        <v>14</v>
      </c>
      <c r="J1725" s="22" t="s">
        <v>14</v>
      </c>
    </row>
    <row r="1726" spans="1:10" x14ac:dyDescent="0.25">
      <c r="A1726" s="44" t="s">
        <v>14</v>
      </c>
      <c r="B1726" s="27" t="s">
        <v>14</v>
      </c>
      <c r="C1726" s="27" t="s">
        <v>14</v>
      </c>
      <c r="D1726" s="44" t="s">
        <v>14</v>
      </c>
      <c r="E1726" s="22" t="s">
        <v>14</v>
      </c>
      <c r="F1726" s="44" t="s">
        <v>14</v>
      </c>
      <c r="G1726" s="44" t="s">
        <v>14</v>
      </c>
      <c r="H1726" s="22" t="s">
        <v>14</v>
      </c>
      <c r="I1726" s="22" t="s">
        <v>14</v>
      </c>
      <c r="J1726" s="22" t="s">
        <v>14</v>
      </c>
    </row>
    <row r="1727" spans="1:10" x14ac:dyDescent="0.25">
      <c r="A1727" s="44" t="s">
        <v>14</v>
      </c>
      <c r="B1727" s="27" t="s">
        <v>14</v>
      </c>
      <c r="C1727" s="27" t="s">
        <v>14</v>
      </c>
      <c r="D1727" s="44" t="s">
        <v>14</v>
      </c>
      <c r="E1727" s="22" t="s">
        <v>14</v>
      </c>
      <c r="F1727" s="44" t="s">
        <v>14</v>
      </c>
      <c r="G1727" s="44" t="s">
        <v>14</v>
      </c>
      <c r="H1727" s="22" t="s">
        <v>14</v>
      </c>
      <c r="I1727" s="22" t="s">
        <v>14</v>
      </c>
      <c r="J1727" s="22" t="s">
        <v>14</v>
      </c>
    </row>
    <row r="1728" spans="1:10" x14ac:dyDescent="0.25">
      <c r="A1728" s="44" t="s">
        <v>14</v>
      </c>
      <c r="B1728" s="27" t="s">
        <v>14</v>
      </c>
      <c r="C1728" s="27" t="s">
        <v>14</v>
      </c>
      <c r="D1728" s="44" t="s">
        <v>14</v>
      </c>
      <c r="E1728" s="22" t="s">
        <v>14</v>
      </c>
      <c r="F1728" s="44" t="s">
        <v>14</v>
      </c>
      <c r="G1728" s="44" t="s">
        <v>14</v>
      </c>
      <c r="H1728" s="22" t="s">
        <v>14</v>
      </c>
      <c r="I1728" s="22" t="s">
        <v>14</v>
      </c>
      <c r="J1728" s="22" t="s">
        <v>14</v>
      </c>
    </row>
    <row r="1729" spans="1:10" x14ac:dyDescent="0.25">
      <c r="A1729" s="44" t="s">
        <v>14</v>
      </c>
      <c r="B1729" s="27" t="s">
        <v>14</v>
      </c>
      <c r="C1729" s="27" t="s">
        <v>14</v>
      </c>
      <c r="D1729" s="44" t="s">
        <v>14</v>
      </c>
      <c r="E1729" s="22" t="s">
        <v>14</v>
      </c>
      <c r="F1729" s="44" t="s">
        <v>14</v>
      </c>
      <c r="G1729" s="44" t="s">
        <v>14</v>
      </c>
      <c r="H1729" s="22" t="s">
        <v>14</v>
      </c>
      <c r="I1729" s="22" t="s">
        <v>14</v>
      </c>
      <c r="J1729" s="22" t="s">
        <v>14</v>
      </c>
    </row>
    <row r="1730" spans="1:10" x14ac:dyDescent="0.25">
      <c r="A1730" s="44" t="s">
        <v>14</v>
      </c>
      <c r="B1730" s="27" t="s">
        <v>14</v>
      </c>
      <c r="C1730" s="27" t="s">
        <v>14</v>
      </c>
      <c r="D1730" s="44" t="s">
        <v>14</v>
      </c>
      <c r="E1730" s="22" t="s">
        <v>14</v>
      </c>
      <c r="F1730" s="44" t="s">
        <v>14</v>
      </c>
      <c r="G1730" s="44" t="s">
        <v>14</v>
      </c>
      <c r="H1730" s="22" t="s">
        <v>14</v>
      </c>
      <c r="I1730" s="22" t="s">
        <v>14</v>
      </c>
      <c r="J1730" s="22" t="s">
        <v>14</v>
      </c>
    </row>
    <row r="1731" spans="1:10" x14ac:dyDescent="0.25">
      <c r="A1731" s="44" t="s">
        <v>14</v>
      </c>
      <c r="B1731" s="27" t="s">
        <v>14</v>
      </c>
      <c r="C1731" s="27" t="s">
        <v>14</v>
      </c>
      <c r="D1731" s="44" t="s">
        <v>14</v>
      </c>
      <c r="E1731" s="22" t="s">
        <v>14</v>
      </c>
      <c r="F1731" s="44" t="s">
        <v>14</v>
      </c>
      <c r="G1731" s="44" t="s">
        <v>14</v>
      </c>
      <c r="H1731" s="22" t="s">
        <v>14</v>
      </c>
      <c r="I1731" s="22" t="s">
        <v>14</v>
      </c>
      <c r="J1731" s="22" t="s">
        <v>14</v>
      </c>
    </row>
    <row r="1732" spans="1:10" x14ac:dyDescent="0.25">
      <c r="A1732" s="44" t="s">
        <v>14</v>
      </c>
      <c r="B1732" s="27" t="s">
        <v>14</v>
      </c>
      <c r="C1732" s="27" t="s">
        <v>14</v>
      </c>
      <c r="D1732" s="44" t="s">
        <v>14</v>
      </c>
      <c r="E1732" s="22" t="s">
        <v>14</v>
      </c>
      <c r="F1732" s="44" t="s">
        <v>14</v>
      </c>
      <c r="G1732" s="44" t="s">
        <v>14</v>
      </c>
      <c r="H1732" s="22" t="s">
        <v>14</v>
      </c>
      <c r="I1732" s="22" t="s">
        <v>14</v>
      </c>
      <c r="J1732" s="22" t="s">
        <v>14</v>
      </c>
    </row>
    <row r="1733" spans="1:10" x14ac:dyDescent="0.25">
      <c r="A1733" s="44" t="s">
        <v>14</v>
      </c>
      <c r="B1733" s="27" t="s">
        <v>14</v>
      </c>
      <c r="C1733" s="27" t="s">
        <v>14</v>
      </c>
      <c r="D1733" s="44" t="s">
        <v>14</v>
      </c>
      <c r="E1733" s="22" t="s">
        <v>14</v>
      </c>
      <c r="F1733" s="44" t="s">
        <v>14</v>
      </c>
      <c r="G1733" s="44" t="s">
        <v>14</v>
      </c>
      <c r="H1733" s="22" t="s">
        <v>14</v>
      </c>
      <c r="I1733" s="22" t="s">
        <v>14</v>
      </c>
      <c r="J1733" s="22" t="s">
        <v>14</v>
      </c>
    </row>
    <row r="1734" spans="1:10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0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0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0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0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0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0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0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0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0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0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  <c r="J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  <c r="J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  <c r="J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  <c r="J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  <c r="J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  <c r="J2128" s="22" t="s">
        <v>14</v>
      </c>
    </row>
    <row r="2129" spans="1:10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  <c r="J2129" s="22" t="s">
        <v>14</v>
      </c>
    </row>
    <row r="2130" spans="1:10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  <c r="J2130" s="22" t="s">
        <v>14</v>
      </c>
    </row>
    <row r="2131" spans="1:10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  <c r="J2131" s="22" t="s">
        <v>14</v>
      </c>
    </row>
    <row r="2132" spans="1:10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  <c r="J2132" s="22" t="s">
        <v>14</v>
      </c>
    </row>
    <row r="2133" spans="1:10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  <c r="J2133" s="22" t="s">
        <v>14</v>
      </c>
    </row>
    <row r="2134" spans="1:10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  <c r="J2134" s="22" t="s">
        <v>14</v>
      </c>
    </row>
    <row r="2135" spans="1:10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  <c r="J2135" s="22" t="s">
        <v>14</v>
      </c>
    </row>
    <row r="2136" spans="1:10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  <c r="J2136" s="22" t="s">
        <v>14</v>
      </c>
    </row>
    <row r="2137" spans="1:10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  <c r="J2137" s="22" t="s">
        <v>14</v>
      </c>
    </row>
    <row r="2138" spans="1:10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  <c r="J2138" s="22" t="s">
        <v>14</v>
      </c>
    </row>
    <row r="2139" spans="1:10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  <c r="J2139" s="22" t="s">
        <v>14</v>
      </c>
    </row>
    <row r="2140" spans="1:10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  <c r="J2140" s="22" t="s">
        <v>14</v>
      </c>
    </row>
    <row r="2141" spans="1:10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  <c r="J2141" s="22" t="s">
        <v>14</v>
      </c>
    </row>
    <row r="2142" spans="1:10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  <c r="J2142" s="22" t="s">
        <v>14</v>
      </c>
    </row>
    <row r="2143" spans="1:10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  <c r="J2143" s="22" t="s">
        <v>14</v>
      </c>
    </row>
    <row r="2144" spans="1:10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  <c r="J2144" s="22" t="s">
        <v>14</v>
      </c>
    </row>
    <row r="2145" spans="1:10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  <c r="J2145" s="22" t="s">
        <v>14</v>
      </c>
    </row>
    <row r="2146" spans="1:10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  <c r="J2146" s="22" t="s">
        <v>14</v>
      </c>
    </row>
    <row r="2147" spans="1:10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  <c r="J2147" s="22" t="s">
        <v>14</v>
      </c>
    </row>
    <row r="2148" spans="1:10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  <c r="J2148" s="22" t="s">
        <v>14</v>
      </c>
    </row>
    <row r="2149" spans="1:10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  <c r="J2149" s="22" t="s">
        <v>14</v>
      </c>
    </row>
    <row r="2150" spans="1:10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  <c r="J2150" s="22" t="s">
        <v>14</v>
      </c>
    </row>
    <row r="2151" spans="1:10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  <c r="J2151" s="22" t="s">
        <v>14</v>
      </c>
    </row>
    <row r="2152" spans="1:10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  <c r="J2152" s="22" t="s">
        <v>14</v>
      </c>
    </row>
    <row r="2153" spans="1:10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  <c r="J2153" s="22" t="s">
        <v>14</v>
      </c>
    </row>
    <row r="2154" spans="1:10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  <c r="J2154" s="22" t="s">
        <v>14</v>
      </c>
    </row>
    <row r="2155" spans="1:10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  <c r="J2155" s="22" t="s">
        <v>14</v>
      </c>
    </row>
    <row r="2156" spans="1:10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  <c r="J2156" s="22" t="s">
        <v>14</v>
      </c>
    </row>
    <row r="2157" spans="1:10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  <c r="J2157" s="22" t="s">
        <v>14</v>
      </c>
    </row>
    <row r="2158" spans="1:10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  <c r="J2158" s="22" t="s">
        <v>14</v>
      </c>
    </row>
    <row r="2159" spans="1:10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  <c r="J2159" s="22" t="s">
        <v>14</v>
      </c>
    </row>
    <row r="2160" spans="1:10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  <c r="J2160" s="22" t="s">
        <v>14</v>
      </c>
    </row>
    <row r="2161" spans="1:10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  <c r="J2161" s="22" t="s">
        <v>14</v>
      </c>
    </row>
    <row r="2162" spans="1:10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  <c r="J2162" s="22" t="s">
        <v>14</v>
      </c>
    </row>
    <row r="2163" spans="1:10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  <c r="J2163" s="22" t="s">
        <v>14</v>
      </c>
    </row>
    <row r="2164" spans="1:10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  <c r="J2164" s="22" t="s">
        <v>14</v>
      </c>
    </row>
    <row r="2165" spans="1:10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  <c r="J2165" s="22" t="s">
        <v>14</v>
      </c>
    </row>
    <row r="2166" spans="1:10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  <c r="J2166" s="22" t="s">
        <v>14</v>
      </c>
    </row>
    <row r="2167" spans="1:10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  <c r="J2167" s="22" t="s">
        <v>14</v>
      </c>
    </row>
    <row r="2168" spans="1:10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  <c r="J2168" s="22" t="s">
        <v>14</v>
      </c>
    </row>
    <row r="2169" spans="1:10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  <c r="J2169" s="22" t="s">
        <v>14</v>
      </c>
    </row>
    <row r="2170" spans="1:10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  <c r="J2170" s="22" t="s">
        <v>14</v>
      </c>
    </row>
    <row r="2171" spans="1:10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  <c r="J2171" s="22" t="s">
        <v>14</v>
      </c>
    </row>
    <row r="2172" spans="1:10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  <c r="J2172" s="22" t="s">
        <v>14</v>
      </c>
    </row>
    <row r="2173" spans="1:10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  <c r="J2173" s="22" t="s">
        <v>14</v>
      </c>
    </row>
    <row r="2174" spans="1:10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  <c r="J2174" s="22" t="s">
        <v>14</v>
      </c>
    </row>
    <row r="2175" spans="1:10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  <c r="J2175" s="22" t="s">
        <v>14</v>
      </c>
    </row>
    <row r="2176" spans="1:10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  <c r="J2176" s="22" t="s">
        <v>14</v>
      </c>
    </row>
    <row r="2177" spans="1:10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  <c r="J2177" s="22" t="s">
        <v>14</v>
      </c>
    </row>
    <row r="2178" spans="1:10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  <c r="J2178" s="22" t="s">
        <v>14</v>
      </c>
    </row>
    <row r="2179" spans="1:10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  <c r="J2179" s="22" t="s">
        <v>14</v>
      </c>
    </row>
    <row r="2180" spans="1:10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  <c r="J2180" s="22" t="s">
        <v>14</v>
      </c>
    </row>
    <row r="2181" spans="1:10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  <c r="J2181" s="22" t="s">
        <v>14</v>
      </c>
    </row>
    <row r="2182" spans="1:10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  <c r="J2182" s="22" t="s">
        <v>14</v>
      </c>
    </row>
    <row r="2183" spans="1:10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  <c r="J2183" s="22" t="s">
        <v>14</v>
      </c>
    </row>
    <row r="2184" spans="1:10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  <c r="J2184" s="22" t="s">
        <v>14</v>
      </c>
    </row>
    <row r="2185" spans="1:10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  <c r="J2185" s="22" t="s">
        <v>14</v>
      </c>
    </row>
    <row r="2186" spans="1:10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  <c r="J2186" s="22" t="s">
        <v>14</v>
      </c>
    </row>
    <row r="2187" spans="1:10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  <c r="J2187" s="22" t="s">
        <v>14</v>
      </c>
    </row>
    <row r="2188" spans="1:10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  <c r="J2188" s="22" t="s">
        <v>14</v>
      </c>
    </row>
    <row r="2189" spans="1:10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  <c r="J2189" s="22" t="s">
        <v>14</v>
      </c>
    </row>
    <row r="2190" spans="1:10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  <c r="J2190" s="22" t="s">
        <v>14</v>
      </c>
    </row>
    <row r="2191" spans="1:10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  <c r="J2191" s="22" t="s">
        <v>14</v>
      </c>
    </row>
    <row r="2192" spans="1:10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  <c r="J2192" s="22" t="s">
        <v>14</v>
      </c>
    </row>
    <row r="2193" spans="1:10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  <c r="J2193" s="22" t="s">
        <v>14</v>
      </c>
    </row>
    <row r="2194" spans="1:10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  <c r="J2194" s="22" t="s">
        <v>14</v>
      </c>
    </row>
    <row r="2195" spans="1:10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  <c r="J2195" s="22" t="s">
        <v>14</v>
      </c>
    </row>
    <row r="2196" spans="1:10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  <c r="J2196" s="22" t="s">
        <v>14</v>
      </c>
    </row>
    <row r="2197" spans="1:10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  <c r="J2197" s="22" t="s">
        <v>14</v>
      </c>
    </row>
    <row r="2198" spans="1:10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  <c r="J2198" s="22" t="s">
        <v>14</v>
      </c>
    </row>
    <row r="2199" spans="1:10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  <c r="J2199" s="22" t="s">
        <v>14</v>
      </c>
    </row>
    <row r="2200" spans="1:10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  <c r="J2200" s="22" t="s">
        <v>14</v>
      </c>
    </row>
    <row r="2201" spans="1:10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  <c r="J2201" s="22" t="s">
        <v>14</v>
      </c>
    </row>
    <row r="2202" spans="1:10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  <c r="J2202" s="22" t="s">
        <v>14</v>
      </c>
    </row>
    <row r="2203" spans="1:10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  <c r="J2203" s="22" t="s">
        <v>14</v>
      </c>
    </row>
    <row r="2204" spans="1:10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  <c r="J2204" s="22" t="s">
        <v>14</v>
      </c>
    </row>
    <row r="2205" spans="1:10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  <c r="J2205" s="22" t="s">
        <v>14</v>
      </c>
    </row>
    <row r="2206" spans="1:10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  <c r="J2206" s="22" t="s">
        <v>14</v>
      </c>
    </row>
    <row r="2207" spans="1:10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  <c r="J2207" s="22" t="s">
        <v>14</v>
      </c>
    </row>
    <row r="2208" spans="1:10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  <c r="J2208" s="22" t="s">
        <v>14</v>
      </c>
    </row>
    <row r="2209" spans="1:10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  <c r="J2209" s="22" t="s">
        <v>14</v>
      </c>
    </row>
    <row r="2210" spans="1:10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  <c r="J2210" s="22" t="s">
        <v>14</v>
      </c>
    </row>
    <row r="2211" spans="1:10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  <c r="J2211" s="22" t="s">
        <v>14</v>
      </c>
    </row>
    <row r="2212" spans="1:10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  <c r="J2212" s="22" t="s">
        <v>14</v>
      </c>
    </row>
    <row r="2213" spans="1:10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  <c r="J2213" s="22" t="s">
        <v>14</v>
      </c>
    </row>
    <row r="2214" spans="1:10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87"/>
  <sheetViews>
    <sheetView tabSelected="1" zoomScaleNormal="100" workbookViewId="0">
      <pane ySplit="3" topLeftCell="A1505" activePane="bottomLeft" state="frozen"/>
      <selection pane="bottomLeft" activeCell="A1593" sqref="A1593:XFD159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e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>#REF!</v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2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ht="15.75" x14ac:dyDescent="0.25">
      <c r="A1351" s="60" t="s">
        <v>1080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/>
      <c r="M1351" s="17" t="s">
        <v>14</v>
      </c>
      <c r="N1351" s="17"/>
    </row>
    <row r="1352" spans="1:14" x14ac:dyDescent="0.25">
      <c r="A1352" s="11">
        <v>1</v>
      </c>
      <c r="B1352" s="18">
        <v>45112</v>
      </c>
      <c r="C1352" s="18">
        <v>45108</v>
      </c>
      <c r="D1352" s="19" t="s">
        <v>1103</v>
      </c>
      <c r="E1352" s="6" t="s">
        <v>176</v>
      </c>
      <c r="F1352" s="11">
        <v>1</v>
      </c>
      <c r="G1352" s="11">
        <v>288</v>
      </c>
      <c r="H1352" s="11" t="s">
        <v>131</v>
      </c>
      <c r="I1352" s="13">
        <v>4800</v>
      </c>
      <c r="J1352" s="14">
        <v>0.125</v>
      </c>
      <c r="K1352" s="14">
        <v>0.05</v>
      </c>
      <c r="L1352" s="17">
        <f>G1352*(I1352-(I1352*J1352)-((I1352-(I1352*J1352))*K1352))</f>
        <v>1149120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178</v>
      </c>
      <c r="F1353" s="11">
        <v>1</v>
      </c>
      <c r="G1353" s="11">
        <v>288</v>
      </c>
      <c r="H1353" s="11" t="s">
        <v>131</v>
      </c>
      <c r="I1353" s="13">
        <v>4800</v>
      </c>
      <c r="J1353" s="14">
        <v>0.125</v>
      </c>
      <c r="K1353" s="14">
        <v>0.05</v>
      </c>
      <c r="L1353" s="17">
        <f t="shared" si="20"/>
        <v>1149120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177</v>
      </c>
      <c r="F1354" s="11">
        <v>1</v>
      </c>
      <c r="G1354" s="11">
        <v>288</v>
      </c>
      <c r="H1354" s="11" t="s">
        <v>131</v>
      </c>
      <c r="I1354" s="13">
        <v>4800</v>
      </c>
      <c r="J1354" s="14">
        <v>0.125</v>
      </c>
      <c r="K1354" s="14">
        <v>0.05</v>
      </c>
      <c r="L1354" s="17">
        <f t="shared" si="20"/>
        <v>1149120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175</v>
      </c>
      <c r="F1355" s="11">
        <v>1</v>
      </c>
      <c r="G1355" s="11">
        <v>288</v>
      </c>
      <c r="H1355" s="11" t="s">
        <v>131</v>
      </c>
      <c r="I1355" s="13">
        <v>4800</v>
      </c>
      <c r="J1355" s="14">
        <v>0.125</v>
      </c>
      <c r="K1355" s="14">
        <v>0.05</v>
      </c>
      <c r="L1355" s="17">
        <f t="shared" si="20"/>
        <v>1149120</v>
      </c>
      <c r="M1355" s="17">
        <v>0</v>
      </c>
      <c r="N1355" s="17">
        <f>SUM(L1352:L1355)-M1355</f>
        <v>4596480</v>
      </c>
    </row>
    <row r="1356" spans="1:14" x14ac:dyDescent="0.25">
      <c r="A1356" s="11">
        <v>2</v>
      </c>
      <c r="B1356" s="18">
        <v>45112</v>
      </c>
      <c r="C1356" s="18">
        <v>45110</v>
      </c>
      <c r="D1356" s="19" t="s">
        <v>1104</v>
      </c>
      <c r="E1356" s="6" t="s">
        <v>791</v>
      </c>
      <c r="F1356" s="11">
        <v>2</v>
      </c>
      <c r="G1356" s="11">
        <v>1440</v>
      </c>
      <c r="H1356" s="11" t="s">
        <v>131</v>
      </c>
      <c r="I1356" s="13">
        <v>4800</v>
      </c>
      <c r="J1356" s="14">
        <v>0.125</v>
      </c>
      <c r="K1356" s="14">
        <v>0.05</v>
      </c>
      <c r="L1356" s="17">
        <f t="shared" si="20"/>
        <v>5745600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697</v>
      </c>
      <c r="F1357" s="11">
        <v>1</v>
      </c>
      <c r="G1357" s="11">
        <v>40</v>
      </c>
      <c r="H1357" s="11" t="s">
        <v>120</v>
      </c>
      <c r="I1357" s="13">
        <v>49200</v>
      </c>
      <c r="J1357" s="14">
        <v>0.125</v>
      </c>
      <c r="K1357" s="14">
        <v>0.05</v>
      </c>
      <c r="L1357" s="17">
        <f t="shared" si="20"/>
        <v>1635900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168</v>
      </c>
      <c r="F1358" s="11">
        <v>1</v>
      </c>
      <c r="G1358" s="11">
        <v>20</v>
      </c>
      <c r="H1358" s="11" t="s">
        <v>131</v>
      </c>
      <c r="I1358" s="13">
        <v>40500</v>
      </c>
      <c r="J1358" s="14">
        <v>0.125</v>
      </c>
      <c r="K1358" s="14">
        <v>0.05</v>
      </c>
      <c r="L1358" s="17">
        <f t="shared" si="20"/>
        <v>673312.5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372</v>
      </c>
      <c r="F1359" s="11">
        <v>1</v>
      </c>
      <c r="G1359" s="11">
        <v>24</v>
      </c>
      <c r="H1359" s="11" t="s">
        <v>120</v>
      </c>
      <c r="I1359" s="13">
        <v>89400</v>
      </c>
      <c r="J1359" s="14">
        <v>0.125</v>
      </c>
      <c r="K1359" s="14">
        <v>0.05</v>
      </c>
      <c r="L1359" s="17">
        <f t="shared" si="20"/>
        <v>1783530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315</v>
      </c>
      <c r="F1360" s="11">
        <v>1</v>
      </c>
      <c r="G1360" s="11">
        <v>24</v>
      </c>
      <c r="H1360" s="11" t="s">
        <v>120</v>
      </c>
      <c r="I1360" s="13">
        <v>90600</v>
      </c>
      <c r="J1360" s="14">
        <v>0.125</v>
      </c>
      <c r="K1360" s="14">
        <v>0.05</v>
      </c>
      <c r="L1360" s="17">
        <f t="shared" si="20"/>
        <v>1807470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855</v>
      </c>
      <c r="F1361" s="11">
        <v>2</v>
      </c>
      <c r="G1361" s="11">
        <v>96</v>
      </c>
      <c r="H1361" s="11" t="s">
        <v>120</v>
      </c>
      <c r="I1361" s="13">
        <v>36000</v>
      </c>
      <c r="J1361" s="14">
        <v>0.125</v>
      </c>
      <c r="K1361" s="14">
        <v>0.05</v>
      </c>
      <c r="L1361" s="17">
        <f t="shared" si="20"/>
        <v>2872800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679</v>
      </c>
      <c r="F1362" s="11" t="s">
        <v>14</v>
      </c>
      <c r="G1362" s="11">
        <v>12</v>
      </c>
      <c r="H1362" s="11" t="s">
        <v>120</v>
      </c>
      <c r="I1362" s="13">
        <v>13200</v>
      </c>
      <c r="J1362" s="14">
        <v>0.1</v>
      </c>
      <c r="K1362" s="14">
        <v>0.05</v>
      </c>
      <c r="L1362" s="17">
        <f t="shared" si="20"/>
        <v>135432</v>
      </c>
      <c r="M1362" s="17">
        <v>135432</v>
      </c>
      <c r="N1362" s="17">
        <f>SUM(L1356:L1362)-M1362</f>
        <v>14518612.5</v>
      </c>
    </row>
    <row r="1363" spans="1:14" x14ac:dyDescent="0.25">
      <c r="A1363" s="11">
        <v>3</v>
      </c>
      <c r="B1363" s="18">
        <v>45115</v>
      </c>
      <c r="C1363" s="18">
        <v>45111</v>
      </c>
      <c r="D1363" s="19" t="s">
        <v>1105</v>
      </c>
      <c r="E1363" s="6" t="s">
        <v>1106</v>
      </c>
      <c r="F1363" s="11">
        <v>3</v>
      </c>
      <c r="G1363" s="11">
        <v>90</v>
      </c>
      <c r="H1363" s="11" t="s">
        <v>139</v>
      </c>
      <c r="I1363" s="13">
        <v>99000</v>
      </c>
      <c r="J1363" s="14">
        <v>0.125</v>
      </c>
      <c r="K1363" s="14">
        <v>0.05</v>
      </c>
      <c r="L1363" s="17">
        <f t="shared" si="20"/>
        <v>7406437.5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156</v>
      </c>
      <c r="F1364" s="11">
        <v>2</v>
      </c>
      <c r="G1364" s="11">
        <v>60</v>
      </c>
      <c r="H1364" s="11" t="s">
        <v>139</v>
      </c>
      <c r="I1364" s="13">
        <v>104400</v>
      </c>
      <c r="J1364" s="14">
        <v>0.125</v>
      </c>
      <c r="K1364" s="14">
        <v>0.05</v>
      </c>
      <c r="L1364" s="17">
        <f t="shared" si="20"/>
        <v>5206950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132</v>
      </c>
      <c r="F1365" s="11">
        <v>2</v>
      </c>
      <c r="G1365" s="11">
        <v>1000</v>
      </c>
      <c r="H1365" s="11" t="s">
        <v>133</v>
      </c>
      <c r="I1365" s="13">
        <v>3050</v>
      </c>
      <c r="J1365" s="14">
        <v>0.125</v>
      </c>
      <c r="K1365" s="14">
        <v>0.05</v>
      </c>
      <c r="L1365" s="17">
        <f t="shared" si="20"/>
        <v>2535312.5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714</v>
      </c>
      <c r="F1366" s="11">
        <v>1</v>
      </c>
      <c r="G1366" s="11">
        <v>144</v>
      </c>
      <c r="H1366" s="11" t="s">
        <v>115</v>
      </c>
      <c r="I1366" s="13">
        <v>13800</v>
      </c>
      <c r="J1366" s="14">
        <v>0.125</v>
      </c>
      <c r="K1366" s="14">
        <v>0.05</v>
      </c>
      <c r="L1366" s="17">
        <f t="shared" si="20"/>
        <v>1651860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1107</v>
      </c>
      <c r="F1367" s="11">
        <v>1</v>
      </c>
      <c r="G1367" s="11">
        <v>144</v>
      </c>
      <c r="H1367" s="11" t="s">
        <v>120</v>
      </c>
      <c r="I1367" s="13">
        <v>7200</v>
      </c>
      <c r="J1367" s="14">
        <v>0.125</v>
      </c>
      <c r="K1367" s="14">
        <v>0.05</v>
      </c>
      <c r="L1367" s="17">
        <f t="shared" si="20"/>
        <v>861840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1108</v>
      </c>
      <c r="F1368" s="11">
        <v>1</v>
      </c>
      <c r="G1368" s="11">
        <v>144</v>
      </c>
      <c r="H1368" s="11" t="s">
        <v>120</v>
      </c>
      <c r="I1368" s="13">
        <v>24600</v>
      </c>
      <c r="J1368" s="14">
        <v>0.125</v>
      </c>
      <c r="K1368" s="14">
        <v>0.05</v>
      </c>
      <c r="L1368" s="17">
        <f t="shared" si="20"/>
        <v>2944620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443</v>
      </c>
      <c r="F1369" s="11">
        <v>1</v>
      </c>
      <c r="G1369" s="11">
        <v>144</v>
      </c>
      <c r="H1369" s="11" t="s">
        <v>120</v>
      </c>
      <c r="I1369" s="13">
        <v>27600</v>
      </c>
      <c r="J1369" s="14">
        <v>0.125</v>
      </c>
      <c r="K1369" s="14">
        <v>0.05</v>
      </c>
      <c r="L1369" s="17">
        <f t="shared" si="20"/>
        <v>3303720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173</v>
      </c>
      <c r="F1370" s="11">
        <v>1</v>
      </c>
      <c r="G1370" s="11">
        <v>288</v>
      </c>
      <c r="H1370" s="11" t="s">
        <v>1109</v>
      </c>
      <c r="I1370" s="13">
        <v>4800</v>
      </c>
      <c r="J1370" s="14">
        <v>0.125</v>
      </c>
      <c r="K1370" s="14">
        <v>0.05</v>
      </c>
      <c r="L1370" s="17">
        <f t="shared" si="20"/>
        <v>1149120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174</v>
      </c>
      <c r="F1371" s="11">
        <v>2</v>
      </c>
      <c r="G1371" s="11">
        <v>576</v>
      </c>
      <c r="H1371" s="11" t="s">
        <v>131</v>
      </c>
      <c r="I1371" s="13">
        <v>4800</v>
      </c>
      <c r="J1371" s="14">
        <v>0.125</v>
      </c>
      <c r="K1371" s="14">
        <v>0.05</v>
      </c>
      <c r="L1371" s="17">
        <f t="shared" si="20"/>
        <v>2298240</v>
      </c>
      <c r="M1371" s="17">
        <v>0</v>
      </c>
      <c r="N1371" s="17">
        <f>SUM(L1363:L1371)-M1371</f>
        <v>27358100</v>
      </c>
    </row>
    <row r="1372" spans="1:14" x14ac:dyDescent="0.25">
      <c r="A1372" s="11">
        <v>4</v>
      </c>
      <c r="B1372" s="18">
        <v>45114</v>
      </c>
      <c r="C1372" s="18">
        <v>45111</v>
      </c>
      <c r="D1372" s="19" t="s">
        <v>1110</v>
      </c>
      <c r="E1372" s="6" t="s">
        <v>157</v>
      </c>
      <c r="F1372" s="11">
        <v>2</v>
      </c>
      <c r="G1372" s="11">
        <v>288</v>
      </c>
      <c r="H1372" s="11" t="s">
        <v>115</v>
      </c>
      <c r="I1372" s="13">
        <v>11900</v>
      </c>
      <c r="J1372" s="14">
        <v>0.125</v>
      </c>
      <c r="K1372" s="14">
        <v>0.05</v>
      </c>
      <c r="L1372" s="17">
        <f t="shared" si="20"/>
        <v>2848860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259</v>
      </c>
      <c r="F1373" s="11">
        <v>7</v>
      </c>
      <c r="G1373" s="11">
        <v>336</v>
      </c>
      <c r="H1373" s="11" t="s">
        <v>115</v>
      </c>
      <c r="I1373" s="13">
        <v>29600</v>
      </c>
      <c r="J1373" s="14">
        <v>0.125</v>
      </c>
      <c r="K1373" s="14">
        <v>0.05</v>
      </c>
      <c r="L1373" s="17">
        <f t="shared" ref="L1373:L1429" si="21">G1373*(I1373-(I1373*J1373)-((I1373-(I1373*J1373))*K1373))</f>
        <v>8267280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118</v>
      </c>
      <c r="F1374" s="11">
        <v>1</v>
      </c>
      <c r="G1374" s="11">
        <v>24</v>
      </c>
      <c r="H1374" s="11" t="s">
        <v>115</v>
      </c>
      <c r="I1374" s="13">
        <v>96000</v>
      </c>
      <c r="J1374" s="14">
        <v>0.125</v>
      </c>
      <c r="K1374" s="14">
        <v>0.05</v>
      </c>
      <c r="L1374" s="17">
        <f t="shared" si="21"/>
        <v>1915200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677</v>
      </c>
      <c r="F1375" s="11">
        <v>2</v>
      </c>
      <c r="G1375" s="11">
        <v>288</v>
      </c>
      <c r="H1375" s="11" t="s">
        <v>115</v>
      </c>
      <c r="I1375" s="13">
        <v>11600</v>
      </c>
      <c r="J1375" s="14">
        <v>0.125</v>
      </c>
      <c r="K1375" s="14">
        <v>0.05</v>
      </c>
      <c r="L1375" s="17">
        <f t="shared" si="21"/>
        <v>2777040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372</v>
      </c>
      <c r="F1376" s="11">
        <v>1</v>
      </c>
      <c r="G1376" s="11">
        <v>24</v>
      </c>
      <c r="H1376" s="11" t="s">
        <v>120</v>
      </c>
      <c r="I1376" s="13">
        <v>89400</v>
      </c>
      <c r="J1376" s="14">
        <v>0.125</v>
      </c>
      <c r="K1376" s="14">
        <v>0.05</v>
      </c>
      <c r="L1376" s="17">
        <f t="shared" si="21"/>
        <v>1783530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315</v>
      </c>
      <c r="F1377" s="11">
        <v>1</v>
      </c>
      <c r="G1377" s="11">
        <v>24</v>
      </c>
      <c r="H1377" s="11" t="s">
        <v>120</v>
      </c>
      <c r="I1377" s="13">
        <v>90600</v>
      </c>
      <c r="J1377" s="14">
        <v>0.125</v>
      </c>
      <c r="K1377" s="14">
        <v>0.05</v>
      </c>
      <c r="L1377" s="17">
        <f t="shared" si="21"/>
        <v>1807470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136</v>
      </c>
      <c r="F1378" s="11">
        <v>1</v>
      </c>
      <c r="G1378" s="11">
        <v>144</v>
      </c>
      <c r="H1378" s="11" t="s">
        <v>131</v>
      </c>
      <c r="I1378" s="13">
        <v>6500</v>
      </c>
      <c r="J1378" s="14">
        <v>0.125</v>
      </c>
      <c r="K1378" s="14">
        <v>0.05</v>
      </c>
      <c r="L1378" s="17">
        <f t="shared" si="21"/>
        <v>778050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855</v>
      </c>
      <c r="F1379" s="11">
        <v>2</v>
      </c>
      <c r="G1379" s="11">
        <v>96</v>
      </c>
      <c r="H1379" s="11" t="s">
        <v>120</v>
      </c>
      <c r="I1379" s="13">
        <v>36000</v>
      </c>
      <c r="J1379" s="14">
        <v>0.125</v>
      </c>
      <c r="K1379" s="14">
        <v>0.05</v>
      </c>
      <c r="L1379" s="17">
        <f t="shared" si="21"/>
        <v>2872800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679</v>
      </c>
      <c r="F1380" s="11" t="s">
        <v>14</v>
      </c>
      <c r="G1380" s="11">
        <v>12</v>
      </c>
      <c r="H1380" s="11" t="s">
        <v>120</v>
      </c>
      <c r="I1380" s="13">
        <v>13200</v>
      </c>
      <c r="J1380" s="14">
        <v>0.1</v>
      </c>
      <c r="K1380" s="14">
        <v>0.05</v>
      </c>
      <c r="L1380" s="17">
        <f t="shared" si="21"/>
        <v>135432</v>
      </c>
      <c r="M1380" s="17">
        <v>135432</v>
      </c>
      <c r="N1380" s="17">
        <f>SUM(L1372:L1380)-M1380</f>
        <v>23050230</v>
      </c>
    </row>
    <row r="1381" spans="1:14" x14ac:dyDescent="0.25">
      <c r="A1381" s="11">
        <v>5</v>
      </c>
      <c r="B1381" s="18">
        <v>45114</v>
      </c>
      <c r="C1381" s="18">
        <v>45111</v>
      </c>
      <c r="D1381" s="19" t="s">
        <v>1111</v>
      </c>
      <c r="E1381" s="6" t="s">
        <v>157</v>
      </c>
      <c r="F1381" s="11">
        <v>5</v>
      </c>
      <c r="G1381" s="11">
        <v>720</v>
      </c>
      <c r="H1381" s="11" t="s">
        <v>115</v>
      </c>
      <c r="I1381" s="13">
        <v>11900</v>
      </c>
      <c r="J1381" s="14">
        <v>0.125</v>
      </c>
      <c r="K1381" s="14">
        <v>0.05</v>
      </c>
      <c r="L1381" s="17">
        <f t="shared" si="21"/>
        <v>7122150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153</v>
      </c>
      <c r="F1382" s="11">
        <v>5</v>
      </c>
      <c r="G1382" s="11">
        <v>360</v>
      </c>
      <c r="H1382" s="11" t="s">
        <v>115</v>
      </c>
      <c r="I1382" s="13">
        <v>23000</v>
      </c>
      <c r="J1382" s="14">
        <v>0.125</v>
      </c>
      <c r="K1382" s="14">
        <v>0.05</v>
      </c>
      <c r="L1382" s="17">
        <f t="shared" si="21"/>
        <v>6882750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259</v>
      </c>
      <c r="F1383" s="11">
        <v>5</v>
      </c>
      <c r="G1383" s="11">
        <v>240</v>
      </c>
      <c r="H1383" s="11" t="s">
        <v>115</v>
      </c>
      <c r="I1383" s="13">
        <v>29600</v>
      </c>
      <c r="J1383" s="14">
        <v>0.125</v>
      </c>
      <c r="K1383" s="14">
        <v>0.05</v>
      </c>
      <c r="L1383" s="17">
        <f t="shared" si="21"/>
        <v>5905200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114</v>
      </c>
      <c r="F1384" s="11">
        <v>3</v>
      </c>
      <c r="G1384" s="11">
        <v>108</v>
      </c>
      <c r="H1384" s="11" t="s">
        <v>115</v>
      </c>
      <c r="I1384" s="13">
        <v>41500</v>
      </c>
      <c r="J1384" s="14">
        <v>0.125</v>
      </c>
      <c r="K1384" s="14">
        <v>0.05</v>
      </c>
      <c r="L1384" s="17">
        <f t="shared" si="21"/>
        <v>3725662.5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116</v>
      </c>
      <c r="F1385" s="11">
        <v>2</v>
      </c>
      <c r="G1385" s="11">
        <v>48</v>
      </c>
      <c r="H1385" s="11" t="s">
        <v>115</v>
      </c>
      <c r="I1385" s="13">
        <v>58900</v>
      </c>
      <c r="J1385" s="14">
        <v>0.125</v>
      </c>
      <c r="K1385" s="14">
        <v>0.05</v>
      </c>
      <c r="L1385" s="17">
        <f t="shared" si="21"/>
        <v>2350110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117</v>
      </c>
      <c r="F1386" s="11">
        <v>3</v>
      </c>
      <c r="G1386" s="11">
        <v>72</v>
      </c>
      <c r="H1386" s="11" t="s">
        <v>115</v>
      </c>
      <c r="I1386" s="13">
        <v>66900</v>
      </c>
      <c r="J1386" s="14">
        <v>0.125</v>
      </c>
      <c r="K1386" s="14">
        <v>0.05</v>
      </c>
      <c r="L1386" s="17">
        <f t="shared" si="21"/>
        <v>4003965</v>
      </c>
      <c r="M1386" s="17">
        <v>0</v>
      </c>
      <c r="N1386" s="17">
        <f>SUM(L1381:L1386)-M1386</f>
        <v>29989837.5</v>
      </c>
    </row>
    <row r="1387" spans="1:14" x14ac:dyDescent="0.25">
      <c r="A1387" s="11">
        <v>6</v>
      </c>
      <c r="B1387" s="18">
        <v>45115</v>
      </c>
      <c r="C1387" s="18">
        <v>45112</v>
      </c>
      <c r="D1387" s="19" t="s">
        <v>1112</v>
      </c>
      <c r="E1387" s="6" t="s">
        <v>157</v>
      </c>
      <c r="F1387" s="11">
        <v>10</v>
      </c>
      <c r="G1387" s="11">
        <v>1440</v>
      </c>
      <c r="H1387" s="11" t="s">
        <v>115</v>
      </c>
      <c r="I1387" s="13">
        <v>11900</v>
      </c>
      <c r="J1387" s="14">
        <v>0.125</v>
      </c>
      <c r="K1387" s="14">
        <v>0.05</v>
      </c>
      <c r="L1387" s="17">
        <f t="shared" si="21"/>
        <v>14244300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234</v>
      </c>
      <c r="F1388" s="11">
        <v>13</v>
      </c>
      <c r="G1388" s="11">
        <v>1872</v>
      </c>
      <c r="H1388" s="11" t="s">
        <v>115</v>
      </c>
      <c r="I1388" s="13">
        <v>10600</v>
      </c>
      <c r="J1388" s="14">
        <v>0.125</v>
      </c>
      <c r="K1388" s="14">
        <v>0.05</v>
      </c>
      <c r="L1388" s="17">
        <f t="shared" si="21"/>
        <v>16494660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122</v>
      </c>
      <c r="F1389" s="11">
        <v>1</v>
      </c>
      <c r="G1389" s="11">
        <v>50</v>
      </c>
      <c r="H1389" s="11" t="s">
        <v>123</v>
      </c>
      <c r="I1389" s="13">
        <v>28300</v>
      </c>
      <c r="J1389" s="14">
        <v>0.125</v>
      </c>
      <c r="K1389" s="14">
        <v>0.05</v>
      </c>
      <c r="L1389" s="17">
        <f t="shared" si="21"/>
        <v>1176218.75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476</v>
      </c>
      <c r="F1390" s="11">
        <v>1</v>
      </c>
      <c r="G1390" s="11">
        <v>50</v>
      </c>
      <c r="H1390" s="11" t="s">
        <v>123</v>
      </c>
      <c r="I1390" s="13">
        <v>32000</v>
      </c>
      <c r="J1390" s="14">
        <v>0.125</v>
      </c>
      <c r="K1390" s="14">
        <v>0.05</v>
      </c>
      <c r="L1390" s="17">
        <f t="shared" si="21"/>
        <v>1330000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228</v>
      </c>
      <c r="F1391" s="11">
        <v>2</v>
      </c>
      <c r="G1391" s="11">
        <v>100</v>
      </c>
      <c r="H1391" s="11" t="s">
        <v>123</v>
      </c>
      <c r="I1391" s="13">
        <v>32000</v>
      </c>
      <c r="J1391" s="14">
        <v>0.125</v>
      </c>
      <c r="K1391" s="14">
        <v>0.05</v>
      </c>
      <c r="L1391" s="17">
        <f t="shared" si="21"/>
        <v>2660000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125</v>
      </c>
      <c r="F1392" s="11">
        <v>2</v>
      </c>
      <c r="G1392" s="11">
        <v>100</v>
      </c>
      <c r="H1392" s="11" t="s">
        <v>123</v>
      </c>
      <c r="I1392" s="13">
        <v>34100</v>
      </c>
      <c r="J1392" s="14">
        <v>0.125</v>
      </c>
      <c r="K1392" s="14">
        <v>0.05</v>
      </c>
      <c r="L1392" s="17">
        <f t="shared" si="21"/>
        <v>2834562.5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855</v>
      </c>
      <c r="F1393" s="11">
        <v>4</v>
      </c>
      <c r="G1393" s="11">
        <v>192</v>
      </c>
      <c r="H1393" s="11" t="s">
        <v>120</v>
      </c>
      <c r="I1393" s="13">
        <v>36000</v>
      </c>
      <c r="J1393" s="14">
        <v>0.125</v>
      </c>
      <c r="K1393" s="14">
        <v>0.05</v>
      </c>
      <c r="L1393" s="17">
        <f t="shared" si="21"/>
        <v>5745600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679</v>
      </c>
      <c r="F1394" s="11" t="s">
        <v>14</v>
      </c>
      <c r="G1394" s="11">
        <v>24</v>
      </c>
      <c r="H1394" s="11" t="s">
        <v>120</v>
      </c>
      <c r="I1394" s="13">
        <v>13200</v>
      </c>
      <c r="J1394" s="14">
        <v>0.1</v>
      </c>
      <c r="K1394" s="14">
        <v>0.05</v>
      </c>
      <c r="L1394" s="17">
        <f t="shared" si="21"/>
        <v>270864</v>
      </c>
      <c r="M1394" s="17">
        <v>270864</v>
      </c>
      <c r="N1394" s="17">
        <f>SUM(L1387:L1394)-M1394</f>
        <v>44485341.25</v>
      </c>
    </row>
    <row r="1395" spans="1:14" x14ac:dyDescent="0.25">
      <c r="A1395" s="11">
        <v>7</v>
      </c>
      <c r="B1395" s="18">
        <v>45115</v>
      </c>
      <c r="C1395" s="18">
        <v>45112</v>
      </c>
      <c r="D1395" s="19" t="s">
        <v>1113</v>
      </c>
      <c r="E1395" s="6" t="s">
        <v>157</v>
      </c>
      <c r="F1395" s="11">
        <v>8</v>
      </c>
      <c r="G1395" s="11">
        <v>1152</v>
      </c>
      <c r="H1395" s="11" t="s">
        <v>115</v>
      </c>
      <c r="I1395" s="13">
        <v>11900</v>
      </c>
      <c r="J1395" s="14">
        <v>0.125</v>
      </c>
      <c r="K1395" s="14">
        <v>0.05</v>
      </c>
      <c r="L1395" s="17">
        <f t="shared" si="21"/>
        <v>11395440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173</v>
      </c>
      <c r="F1396" s="11">
        <v>1</v>
      </c>
      <c r="G1396" s="11">
        <v>288</v>
      </c>
      <c r="H1396" s="11" t="s">
        <v>131</v>
      </c>
      <c r="I1396" s="13">
        <v>4800</v>
      </c>
      <c r="J1396" s="14">
        <v>0.125</v>
      </c>
      <c r="K1396" s="14">
        <v>0.05</v>
      </c>
      <c r="L1396" s="17">
        <f t="shared" si="21"/>
        <v>1149120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404</v>
      </c>
      <c r="F1397" s="11">
        <v>1</v>
      </c>
      <c r="G1397" s="11">
        <v>288</v>
      </c>
      <c r="H1397" s="11" t="s">
        <v>131</v>
      </c>
      <c r="I1397" s="13">
        <v>4800</v>
      </c>
      <c r="J1397" s="14">
        <v>0.125</v>
      </c>
      <c r="K1397" s="14">
        <v>0.05</v>
      </c>
      <c r="L1397" s="17">
        <f t="shared" si="21"/>
        <v>1149120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174</v>
      </c>
      <c r="F1398" s="11">
        <v>1</v>
      </c>
      <c r="G1398" s="11">
        <v>288</v>
      </c>
      <c r="H1398" s="11" t="s">
        <v>131</v>
      </c>
      <c r="I1398" s="13">
        <v>4800</v>
      </c>
      <c r="J1398" s="14">
        <v>0.125</v>
      </c>
      <c r="K1398" s="14">
        <v>0.05</v>
      </c>
      <c r="L1398" s="17">
        <f t="shared" si="21"/>
        <v>1149120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142</v>
      </c>
      <c r="F1399" s="11">
        <v>2</v>
      </c>
      <c r="G1399" s="11">
        <v>288</v>
      </c>
      <c r="H1399" s="11" t="s">
        <v>115</v>
      </c>
      <c r="I1399" s="13">
        <v>23900</v>
      </c>
      <c r="J1399" s="14">
        <v>0.125</v>
      </c>
      <c r="K1399" s="14">
        <v>0.05</v>
      </c>
      <c r="L1399" s="17">
        <f t="shared" si="21"/>
        <v>5721660</v>
      </c>
      <c r="M1399" s="17">
        <v>0</v>
      </c>
      <c r="N1399" s="17">
        <f>SUM(L1395:L1399)-M1399</f>
        <v>20564460</v>
      </c>
    </row>
    <row r="1400" spans="1:14" x14ac:dyDescent="0.25">
      <c r="A1400" s="11">
        <v>8</v>
      </c>
      <c r="B1400" s="18">
        <v>45117</v>
      </c>
      <c r="C1400" s="18">
        <v>45113</v>
      </c>
      <c r="D1400" s="19" t="s">
        <v>1114</v>
      </c>
      <c r="E1400" s="6" t="s">
        <v>157</v>
      </c>
      <c r="F1400" s="11">
        <v>14</v>
      </c>
      <c r="G1400" s="11">
        <v>2016</v>
      </c>
      <c r="H1400" s="11" t="s">
        <v>115</v>
      </c>
      <c r="I1400" s="13">
        <v>11900</v>
      </c>
      <c r="J1400" s="14">
        <v>0.125</v>
      </c>
      <c r="K1400" s="14">
        <v>0.05</v>
      </c>
      <c r="L1400" s="17">
        <f t="shared" si="21"/>
        <v>19942020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153</v>
      </c>
      <c r="F1401" s="11">
        <v>5</v>
      </c>
      <c r="G1401" s="11">
        <v>360</v>
      </c>
      <c r="H1401" s="11" t="s">
        <v>115</v>
      </c>
      <c r="I1401" s="13">
        <v>23000</v>
      </c>
      <c r="J1401" s="14">
        <v>0.125</v>
      </c>
      <c r="K1401" s="14">
        <v>0.05</v>
      </c>
      <c r="L1401" s="17">
        <f t="shared" si="21"/>
        <v>6882750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259</v>
      </c>
      <c r="F1402" s="11">
        <v>3</v>
      </c>
      <c r="G1402" s="11">
        <v>144</v>
      </c>
      <c r="H1402" s="11" t="s">
        <v>115</v>
      </c>
      <c r="I1402" s="13">
        <v>29600</v>
      </c>
      <c r="J1402" s="14">
        <v>0.125</v>
      </c>
      <c r="K1402" s="14">
        <v>0.05</v>
      </c>
      <c r="L1402" s="17">
        <f t="shared" si="21"/>
        <v>3543120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476</v>
      </c>
      <c r="F1403" s="11">
        <v>1</v>
      </c>
      <c r="G1403" s="11">
        <v>50</v>
      </c>
      <c r="H1403" s="11" t="s">
        <v>123</v>
      </c>
      <c r="I1403" s="13">
        <v>32000</v>
      </c>
      <c r="J1403" s="14">
        <v>0.125</v>
      </c>
      <c r="K1403" s="14">
        <v>0.05</v>
      </c>
      <c r="L1403" s="17">
        <f t="shared" si="21"/>
        <v>1330000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228</v>
      </c>
      <c r="F1404" s="11">
        <v>2</v>
      </c>
      <c r="G1404" s="11">
        <v>100</v>
      </c>
      <c r="H1404" s="11" t="s">
        <v>123</v>
      </c>
      <c r="I1404" s="13">
        <v>32000</v>
      </c>
      <c r="J1404" s="14">
        <v>0.125</v>
      </c>
      <c r="K1404" s="14">
        <v>0.05</v>
      </c>
      <c r="L1404" s="17">
        <f t="shared" si="21"/>
        <v>2660000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122</v>
      </c>
      <c r="F1405" s="11">
        <v>1</v>
      </c>
      <c r="G1405" s="11">
        <v>50</v>
      </c>
      <c r="H1405" s="11" t="s">
        <v>123</v>
      </c>
      <c r="I1405" s="13">
        <v>28300</v>
      </c>
      <c r="J1405" s="14">
        <v>0.125</v>
      </c>
      <c r="K1405" s="14">
        <v>0.05</v>
      </c>
      <c r="L1405" s="17">
        <f t="shared" si="21"/>
        <v>1176218.75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125</v>
      </c>
      <c r="F1406" s="11">
        <v>3</v>
      </c>
      <c r="G1406" s="11">
        <v>150</v>
      </c>
      <c r="H1406" s="11" t="s">
        <v>123</v>
      </c>
      <c r="I1406" s="13">
        <v>34100</v>
      </c>
      <c r="J1406" s="14">
        <v>0.125</v>
      </c>
      <c r="K1406" s="14">
        <v>0.05</v>
      </c>
      <c r="L1406" s="17">
        <f t="shared" si="21"/>
        <v>4251843.75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174</v>
      </c>
      <c r="F1407" s="11">
        <v>1</v>
      </c>
      <c r="G1407" s="11">
        <v>288</v>
      </c>
      <c r="H1407" s="11" t="s">
        <v>131</v>
      </c>
      <c r="I1407" s="13">
        <v>4800</v>
      </c>
      <c r="J1407" s="14">
        <v>0.125</v>
      </c>
      <c r="K1407" s="14">
        <v>0.05</v>
      </c>
      <c r="L1407" s="17">
        <f t="shared" si="21"/>
        <v>1149120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173</v>
      </c>
      <c r="F1408" s="11">
        <v>1</v>
      </c>
      <c r="G1408" s="11">
        <v>288</v>
      </c>
      <c r="H1408" s="11" t="s">
        <v>131</v>
      </c>
      <c r="I1408" s="13">
        <v>4800</v>
      </c>
      <c r="J1408" s="14">
        <v>0.125</v>
      </c>
      <c r="K1408" s="14">
        <v>0.05</v>
      </c>
      <c r="L1408" s="17">
        <f t="shared" si="21"/>
        <v>1149120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1001</v>
      </c>
      <c r="F1409" s="11">
        <v>2</v>
      </c>
      <c r="G1409" s="11">
        <v>48</v>
      </c>
      <c r="H1409" s="11" t="s">
        <v>131</v>
      </c>
      <c r="I1409" s="13">
        <v>40000</v>
      </c>
      <c r="J1409" s="14">
        <v>0.125</v>
      </c>
      <c r="K1409" s="14">
        <v>0.05</v>
      </c>
      <c r="L1409" s="17">
        <f t="shared" si="21"/>
        <v>1596000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253</v>
      </c>
      <c r="F1410" s="11">
        <v>10</v>
      </c>
      <c r="G1410" s="11">
        <v>2880</v>
      </c>
      <c r="H1410" s="11" t="s">
        <v>131</v>
      </c>
      <c r="I1410" s="13">
        <v>2150</v>
      </c>
      <c r="J1410" s="14">
        <v>0.125</v>
      </c>
      <c r="K1410" s="14">
        <v>0.05</v>
      </c>
      <c r="L1410" s="17">
        <f t="shared" si="21"/>
        <v>5147100</v>
      </c>
      <c r="M1410" s="17">
        <v>0</v>
      </c>
      <c r="N1410" s="17">
        <f>SUM(L1400:L1410)-M1410</f>
        <v>48827292.5</v>
      </c>
    </row>
    <row r="1411" spans="1:14" x14ac:dyDescent="0.25">
      <c r="A1411" s="11">
        <v>9</v>
      </c>
      <c r="B1411" s="18">
        <v>45117</v>
      </c>
      <c r="C1411" s="18">
        <v>45114</v>
      </c>
      <c r="D1411" s="19" t="s">
        <v>1115</v>
      </c>
      <c r="E1411" s="6" t="s">
        <v>317</v>
      </c>
      <c r="F1411" s="11">
        <v>1</v>
      </c>
      <c r="G1411" s="11">
        <v>24</v>
      </c>
      <c r="H1411" s="11" t="s">
        <v>131</v>
      </c>
      <c r="I1411" s="13">
        <v>11100</v>
      </c>
      <c r="J1411" s="14">
        <v>0.125</v>
      </c>
      <c r="K1411" s="14">
        <v>0.05</v>
      </c>
      <c r="L1411" s="17">
        <f t="shared" si="21"/>
        <v>221445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1106</v>
      </c>
      <c r="F1412" s="11">
        <v>2</v>
      </c>
      <c r="G1412" s="11">
        <v>60</v>
      </c>
      <c r="H1412" s="11" t="s">
        <v>139</v>
      </c>
      <c r="I1412" s="13">
        <v>99000</v>
      </c>
      <c r="J1412" s="14">
        <v>0.125</v>
      </c>
      <c r="K1412" s="14">
        <v>0.05</v>
      </c>
      <c r="L1412" s="17">
        <f t="shared" si="21"/>
        <v>4937625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156</v>
      </c>
      <c r="F1413" s="11">
        <v>2</v>
      </c>
      <c r="G1413" s="11">
        <v>60</v>
      </c>
      <c r="H1413" s="11" t="s">
        <v>139</v>
      </c>
      <c r="I1413" s="13">
        <v>104400</v>
      </c>
      <c r="J1413" s="14">
        <v>0.125</v>
      </c>
      <c r="K1413" s="14">
        <v>0.05</v>
      </c>
      <c r="L1413" s="17">
        <f t="shared" si="21"/>
        <v>5206950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228</v>
      </c>
      <c r="F1414" s="11">
        <v>1</v>
      </c>
      <c r="G1414" s="11">
        <v>50</v>
      </c>
      <c r="H1414" s="11" t="s">
        <v>123</v>
      </c>
      <c r="I1414" s="13">
        <v>32000</v>
      </c>
      <c r="J1414" s="14">
        <v>0.125</v>
      </c>
      <c r="K1414" s="14">
        <v>0.05</v>
      </c>
      <c r="L1414" s="17">
        <f t="shared" si="21"/>
        <v>1330000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476</v>
      </c>
      <c r="F1415" s="11">
        <v>1</v>
      </c>
      <c r="G1415" s="11">
        <v>50</v>
      </c>
      <c r="H1415" s="11" t="s">
        <v>123</v>
      </c>
      <c r="I1415" s="13">
        <v>32000</v>
      </c>
      <c r="J1415" s="14">
        <v>0.125</v>
      </c>
      <c r="K1415" s="14">
        <v>0.05</v>
      </c>
      <c r="L1415" s="17">
        <f t="shared" si="21"/>
        <v>1330000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253</v>
      </c>
      <c r="F1416" s="11">
        <v>5</v>
      </c>
      <c r="G1416" s="11">
        <v>1440</v>
      </c>
      <c r="H1416" s="11" t="s">
        <v>131</v>
      </c>
      <c r="I1416" s="13">
        <v>2150</v>
      </c>
      <c r="J1416" s="14">
        <v>0.125</v>
      </c>
      <c r="K1416" s="14">
        <v>0.05</v>
      </c>
      <c r="L1416" s="17">
        <f t="shared" si="21"/>
        <v>2573550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157</v>
      </c>
      <c r="F1417" s="11">
        <v>10</v>
      </c>
      <c r="G1417" s="11">
        <v>1440</v>
      </c>
      <c r="H1417" s="11" t="s">
        <v>115</v>
      </c>
      <c r="I1417" s="13">
        <v>11900</v>
      </c>
      <c r="J1417" s="14">
        <v>0.125</v>
      </c>
      <c r="K1417" s="14">
        <v>0.05</v>
      </c>
      <c r="L1417" s="17">
        <f t="shared" si="21"/>
        <v>14244300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153</v>
      </c>
      <c r="F1418" s="11">
        <v>10</v>
      </c>
      <c r="G1418" s="11">
        <v>720</v>
      </c>
      <c r="H1418" s="11" t="s">
        <v>115</v>
      </c>
      <c r="I1418" s="13">
        <v>23000</v>
      </c>
      <c r="J1418" s="14">
        <v>0.125</v>
      </c>
      <c r="K1418" s="14">
        <v>0.05</v>
      </c>
      <c r="L1418" s="17">
        <f t="shared" si="21"/>
        <v>13765500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259</v>
      </c>
      <c r="F1419" s="11">
        <v>10</v>
      </c>
      <c r="G1419" s="11">
        <v>480</v>
      </c>
      <c r="H1419" s="11" t="s">
        <v>115</v>
      </c>
      <c r="I1419" s="13">
        <v>29600</v>
      </c>
      <c r="J1419" s="14">
        <v>0.125</v>
      </c>
      <c r="K1419" s="14">
        <v>0.05</v>
      </c>
      <c r="L1419" s="17">
        <f t="shared" si="21"/>
        <v>11810400</v>
      </c>
      <c r="M1419" s="17">
        <v>0</v>
      </c>
      <c r="N1419" s="17">
        <f>SUM(L1411:L1419)-M1419</f>
        <v>55419770</v>
      </c>
    </row>
    <row r="1420" spans="1:14" x14ac:dyDescent="0.25">
      <c r="A1420" s="11">
        <v>10</v>
      </c>
      <c r="B1420" s="18">
        <v>45117</v>
      </c>
      <c r="C1420" s="18">
        <v>45114</v>
      </c>
      <c r="D1420" s="19" t="s">
        <v>1116</v>
      </c>
      <c r="E1420" s="6" t="s">
        <v>156</v>
      </c>
      <c r="F1420" s="11">
        <v>5</v>
      </c>
      <c r="G1420" s="11">
        <v>150</v>
      </c>
      <c r="H1420" s="11" t="s">
        <v>139</v>
      </c>
      <c r="I1420" s="13">
        <v>104400</v>
      </c>
      <c r="J1420" s="14">
        <v>0.125</v>
      </c>
      <c r="K1420" s="14">
        <v>0.05</v>
      </c>
      <c r="L1420" s="17">
        <f t="shared" si="21"/>
        <v>13017375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122</v>
      </c>
      <c r="F1421" s="11">
        <v>5</v>
      </c>
      <c r="G1421" s="11">
        <v>250</v>
      </c>
      <c r="H1421" s="11" t="s">
        <v>123</v>
      </c>
      <c r="I1421" s="13">
        <v>28300</v>
      </c>
      <c r="J1421" s="14">
        <v>0.125</v>
      </c>
      <c r="K1421" s="14">
        <v>0.05</v>
      </c>
      <c r="L1421" s="17">
        <f t="shared" si="21"/>
        <v>5881093.75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124</v>
      </c>
      <c r="F1422" s="11">
        <v>2</v>
      </c>
      <c r="G1422" s="11">
        <v>100</v>
      </c>
      <c r="H1422" s="11" t="s">
        <v>123</v>
      </c>
      <c r="I1422" s="13">
        <v>28300</v>
      </c>
      <c r="J1422" s="14">
        <v>0.125</v>
      </c>
      <c r="K1422" s="14">
        <v>0.05</v>
      </c>
      <c r="L1422" s="17">
        <f t="shared" si="21"/>
        <v>2352437.5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476</v>
      </c>
      <c r="F1423" s="11">
        <v>2</v>
      </c>
      <c r="G1423" s="11">
        <v>100</v>
      </c>
      <c r="H1423" s="11" t="s">
        <v>123</v>
      </c>
      <c r="I1423" s="13">
        <v>32000</v>
      </c>
      <c r="J1423" s="14">
        <v>0.125</v>
      </c>
      <c r="K1423" s="14">
        <v>0.05</v>
      </c>
      <c r="L1423" s="17">
        <f t="shared" si="21"/>
        <v>2660000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228</v>
      </c>
      <c r="F1424" s="11">
        <v>5</v>
      </c>
      <c r="G1424" s="11">
        <v>250</v>
      </c>
      <c r="H1424" s="11" t="s">
        <v>123</v>
      </c>
      <c r="I1424" s="13">
        <v>32000</v>
      </c>
      <c r="J1424" s="14">
        <v>0.125</v>
      </c>
      <c r="K1424" s="14">
        <v>0.05</v>
      </c>
      <c r="L1424" s="17">
        <f t="shared" si="21"/>
        <v>6650000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125</v>
      </c>
      <c r="F1425" s="11">
        <v>5</v>
      </c>
      <c r="G1425" s="11">
        <v>250</v>
      </c>
      <c r="H1425" s="11" t="s">
        <v>123</v>
      </c>
      <c r="I1425" s="13">
        <v>34100</v>
      </c>
      <c r="J1425" s="14">
        <v>0.125</v>
      </c>
      <c r="K1425" s="14">
        <v>0.05</v>
      </c>
      <c r="L1425" s="17">
        <f t="shared" si="21"/>
        <v>7086406.25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126</v>
      </c>
      <c r="F1426" s="11">
        <v>2</v>
      </c>
      <c r="G1426" s="11">
        <v>100</v>
      </c>
      <c r="H1426" s="11" t="s">
        <v>123</v>
      </c>
      <c r="I1426" s="13">
        <v>34100</v>
      </c>
      <c r="J1426" s="14">
        <v>0.125</v>
      </c>
      <c r="K1426" s="14">
        <v>0.05</v>
      </c>
      <c r="L1426" s="17">
        <f t="shared" si="21"/>
        <v>2834562.5</v>
      </c>
      <c r="M1426" s="17">
        <v>0</v>
      </c>
      <c r="N1426" s="17">
        <f>SUM(L1420:L1426)-M1426</f>
        <v>40481875</v>
      </c>
    </row>
    <row r="1427" spans="1:14" x14ac:dyDescent="0.25">
      <c r="A1427" s="11">
        <v>11</v>
      </c>
      <c r="B1427" s="18">
        <v>45117</v>
      </c>
      <c r="C1427" s="18">
        <v>45114</v>
      </c>
      <c r="D1427" s="19" t="s">
        <v>1117</v>
      </c>
      <c r="E1427" s="6" t="s">
        <v>157</v>
      </c>
      <c r="F1427" s="11">
        <v>7</v>
      </c>
      <c r="G1427" s="11">
        <v>1008</v>
      </c>
      <c r="H1427" s="11" t="s">
        <v>115</v>
      </c>
      <c r="I1427" s="13">
        <v>11900</v>
      </c>
      <c r="J1427" s="14">
        <v>0.125</v>
      </c>
      <c r="K1427" s="14">
        <v>0.05</v>
      </c>
      <c r="L1427" s="17">
        <f t="shared" si="21"/>
        <v>9971010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153</v>
      </c>
      <c r="F1428" s="11">
        <v>1</v>
      </c>
      <c r="G1428" s="11">
        <v>72</v>
      </c>
      <c r="H1428" s="11" t="s">
        <v>115</v>
      </c>
      <c r="I1428" s="13">
        <v>23000</v>
      </c>
      <c r="J1428" s="14">
        <v>0.125</v>
      </c>
      <c r="K1428" s="14">
        <v>0.05</v>
      </c>
      <c r="L1428" s="17">
        <f t="shared" si="21"/>
        <v>1376550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259</v>
      </c>
      <c r="F1429" s="11">
        <v>5</v>
      </c>
      <c r="G1429" s="11">
        <v>240</v>
      </c>
      <c r="H1429" s="11" t="s">
        <v>115</v>
      </c>
      <c r="I1429" s="13">
        <v>29600</v>
      </c>
      <c r="J1429" s="14">
        <v>0.125</v>
      </c>
      <c r="K1429" s="14">
        <v>0.05</v>
      </c>
      <c r="L1429" s="17">
        <f t="shared" si="21"/>
        <v>5905200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114</v>
      </c>
      <c r="F1430" s="11">
        <v>1</v>
      </c>
      <c r="G1430" s="11">
        <v>36</v>
      </c>
      <c r="H1430" s="11" t="s">
        <v>115</v>
      </c>
      <c r="I1430" s="13">
        <v>41500</v>
      </c>
      <c r="J1430" s="14">
        <v>0.125</v>
      </c>
      <c r="K1430" s="14">
        <v>0.05</v>
      </c>
      <c r="L1430" s="17">
        <f t="shared" ref="L1430:L1489" si="22">G1430*(I1430-(I1430*J1430)-((I1430-(I1430*J1430))*K1430))</f>
        <v>1241887.5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117</v>
      </c>
      <c r="F1431" s="11">
        <v>1</v>
      </c>
      <c r="G1431" s="11">
        <v>24</v>
      </c>
      <c r="H1431" s="11" t="s">
        <v>115</v>
      </c>
      <c r="I1431" s="13">
        <v>66900</v>
      </c>
      <c r="J1431" s="14">
        <v>0.125</v>
      </c>
      <c r="K1431" s="14">
        <v>0.05</v>
      </c>
      <c r="L1431" s="17">
        <f t="shared" si="22"/>
        <v>1334655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142</v>
      </c>
      <c r="F1432" s="11">
        <v>2</v>
      </c>
      <c r="G1432" s="11">
        <v>288</v>
      </c>
      <c r="H1432" s="11" t="s">
        <v>115</v>
      </c>
      <c r="I1432" s="13">
        <v>23900</v>
      </c>
      <c r="J1432" s="14">
        <v>0.125</v>
      </c>
      <c r="K1432" s="14">
        <v>0.05</v>
      </c>
      <c r="L1432" s="17">
        <f t="shared" si="22"/>
        <v>5721660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129</v>
      </c>
      <c r="F1433" s="11">
        <v>2</v>
      </c>
      <c r="G1433" s="11">
        <v>288</v>
      </c>
      <c r="H1433" s="11" t="s">
        <v>115</v>
      </c>
      <c r="I1433" s="13">
        <v>18600</v>
      </c>
      <c r="J1433" s="14">
        <v>0.125</v>
      </c>
      <c r="K1433" s="14">
        <v>0.05</v>
      </c>
      <c r="L1433" s="17">
        <f t="shared" si="22"/>
        <v>4452840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122</v>
      </c>
      <c r="F1434" s="11">
        <v>2</v>
      </c>
      <c r="G1434" s="11">
        <v>100</v>
      </c>
      <c r="H1434" s="11" t="s">
        <v>123</v>
      </c>
      <c r="I1434" s="13">
        <v>28300</v>
      </c>
      <c r="J1434" s="14">
        <v>0.125</v>
      </c>
      <c r="K1434" s="14">
        <v>0.05</v>
      </c>
      <c r="L1434" s="17">
        <f t="shared" si="22"/>
        <v>2352437.5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125</v>
      </c>
      <c r="F1435" s="11">
        <v>2</v>
      </c>
      <c r="G1435" s="11">
        <v>100</v>
      </c>
      <c r="H1435" s="11" t="s">
        <v>123</v>
      </c>
      <c r="I1435" s="13">
        <v>34100</v>
      </c>
      <c r="J1435" s="14">
        <v>0.125</v>
      </c>
      <c r="K1435" s="14">
        <v>0.05</v>
      </c>
      <c r="L1435" s="17">
        <f t="shared" si="22"/>
        <v>2834562.5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253</v>
      </c>
      <c r="F1436" s="11">
        <v>2</v>
      </c>
      <c r="G1436" s="11">
        <v>576</v>
      </c>
      <c r="H1436" s="11" t="s">
        <v>131</v>
      </c>
      <c r="I1436" s="13">
        <v>2150</v>
      </c>
      <c r="J1436" s="14">
        <v>0.125</v>
      </c>
      <c r="K1436" s="14">
        <v>0.05</v>
      </c>
      <c r="L1436" s="17">
        <f t="shared" si="22"/>
        <v>1029420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144</v>
      </c>
      <c r="F1437" s="11">
        <v>1</v>
      </c>
      <c r="G1437" s="11">
        <v>1000</v>
      </c>
      <c r="H1437" s="11" t="s">
        <v>133</v>
      </c>
      <c r="I1437" s="13">
        <v>2050</v>
      </c>
      <c r="J1437" s="14">
        <v>0.125</v>
      </c>
      <c r="K1437" s="14">
        <v>0.05</v>
      </c>
      <c r="L1437" s="17">
        <f t="shared" si="22"/>
        <v>1704062.5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316</v>
      </c>
      <c r="F1438" s="11">
        <v>1</v>
      </c>
      <c r="G1438" s="11">
        <v>288</v>
      </c>
      <c r="H1438" s="11" t="s">
        <v>115</v>
      </c>
      <c r="I1438" s="13">
        <v>12000</v>
      </c>
      <c r="J1438" s="14">
        <v>0.125</v>
      </c>
      <c r="K1438" s="14">
        <v>0.05</v>
      </c>
      <c r="L1438" s="17">
        <f t="shared" si="22"/>
        <v>2872800</v>
      </c>
      <c r="M1438" s="17">
        <v>0</v>
      </c>
      <c r="N1438" s="17">
        <f>SUM(L1427:L1438)-M1438</f>
        <v>40797085</v>
      </c>
    </row>
    <row r="1439" spans="1:14" x14ac:dyDescent="0.25">
      <c r="A1439" s="11">
        <v>12</v>
      </c>
      <c r="B1439" s="18">
        <v>45121</v>
      </c>
      <c r="C1439" s="18">
        <v>45115</v>
      </c>
      <c r="D1439" s="19" t="s">
        <v>1146</v>
      </c>
      <c r="E1439" s="6" t="s">
        <v>147</v>
      </c>
      <c r="F1439" s="11">
        <v>12</v>
      </c>
      <c r="G1439" s="11">
        <v>6912</v>
      </c>
      <c r="H1439" s="11" t="s">
        <v>131</v>
      </c>
      <c r="I1439" s="13">
        <v>1550</v>
      </c>
      <c r="J1439" s="14">
        <v>0.125</v>
      </c>
      <c r="K1439" s="14">
        <v>0.05</v>
      </c>
      <c r="L1439" s="17">
        <f t="shared" si="22"/>
        <v>8905680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842</v>
      </c>
      <c r="F1440" s="11">
        <v>2</v>
      </c>
      <c r="G1440" s="11">
        <v>96</v>
      </c>
      <c r="H1440" s="11" t="s">
        <v>115</v>
      </c>
      <c r="I1440" s="13">
        <v>35000</v>
      </c>
      <c r="J1440" s="14">
        <v>0.125</v>
      </c>
      <c r="K1440" s="14">
        <v>0.05</v>
      </c>
      <c r="L1440" s="17">
        <f t="shared" si="22"/>
        <v>2793000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1147</v>
      </c>
      <c r="F1441" s="11">
        <v>1</v>
      </c>
      <c r="G1441" s="11">
        <v>576</v>
      </c>
      <c r="H1441" s="11" t="s">
        <v>131</v>
      </c>
      <c r="I1441" s="13">
        <v>3300</v>
      </c>
      <c r="J1441" s="14">
        <v>0.125</v>
      </c>
      <c r="K1441" s="14">
        <v>0.05</v>
      </c>
      <c r="L1441" s="17">
        <f t="shared" si="22"/>
        <v>1580040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742</v>
      </c>
      <c r="F1442" s="11">
        <v>1</v>
      </c>
      <c r="G1442" s="11">
        <v>864</v>
      </c>
      <c r="H1442" s="11" t="s">
        <v>131</v>
      </c>
      <c r="I1442" s="13">
        <v>2300</v>
      </c>
      <c r="J1442" s="14">
        <v>0.125</v>
      </c>
      <c r="K1442" s="14">
        <v>0.05</v>
      </c>
      <c r="L1442" s="17">
        <f t="shared" si="22"/>
        <v>1651860</v>
      </c>
      <c r="M1442" s="17">
        <v>0</v>
      </c>
      <c r="N1442" s="17">
        <f>SUM(L1439:L1442)-M1442</f>
        <v>14930580</v>
      </c>
    </row>
    <row r="1443" spans="1:14" x14ac:dyDescent="0.25">
      <c r="A1443" s="11">
        <v>13</v>
      </c>
      <c r="B1443" s="18">
        <v>45121</v>
      </c>
      <c r="C1443" s="18">
        <v>45117</v>
      </c>
      <c r="D1443" s="19" t="s">
        <v>1148</v>
      </c>
      <c r="E1443" s="6" t="s">
        <v>157</v>
      </c>
      <c r="F1443" s="11">
        <v>20</v>
      </c>
      <c r="G1443" s="11">
        <v>2880</v>
      </c>
      <c r="H1443" s="11" t="s">
        <v>115</v>
      </c>
      <c r="I1443" s="13">
        <v>11900</v>
      </c>
      <c r="J1443" s="14">
        <v>0.125</v>
      </c>
      <c r="K1443" s="14">
        <v>0.05</v>
      </c>
      <c r="L1443" s="17">
        <f t="shared" si="22"/>
        <v>28488600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153</v>
      </c>
      <c r="F1444" s="11">
        <v>10</v>
      </c>
      <c r="G1444" s="11">
        <v>720</v>
      </c>
      <c r="H1444" s="11" t="s">
        <v>115</v>
      </c>
      <c r="I1444" s="13">
        <v>23000</v>
      </c>
      <c r="J1444" s="14">
        <v>0.125</v>
      </c>
      <c r="K1444" s="14">
        <v>0.05</v>
      </c>
      <c r="L1444" s="17">
        <f t="shared" si="22"/>
        <v>13765500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259</v>
      </c>
      <c r="F1445" s="11">
        <v>10</v>
      </c>
      <c r="G1445" s="11">
        <v>480</v>
      </c>
      <c r="H1445" s="11" t="s">
        <v>115</v>
      </c>
      <c r="I1445" s="13">
        <v>29600</v>
      </c>
      <c r="J1445" s="14">
        <v>0.125</v>
      </c>
      <c r="K1445" s="14">
        <v>0.05</v>
      </c>
      <c r="L1445" s="17">
        <f t="shared" si="22"/>
        <v>11810400</v>
      </c>
      <c r="M1445" s="17">
        <v>0</v>
      </c>
      <c r="N1445" s="17">
        <f>SUM(L1443:L1445)-M1445</f>
        <v>54064500</v>
      </c>
    </row>
    <row r="1446" spans="1:14" x14ac:dyDescent="0.25">
      <c r="A1446" s="11">
        <v>14</v>
      </c>
      <c r="B1446" s="18">
        <v>45121</v>
      </c>
      <c r="C1446" s="18">
        <v>45117</v>
      </c>
      <c r="D1446" s="19" t="s">
        <v>1149</v>
      </c>
      <c r="E1446" s="6" t="s">
        <v>804</v>
      </c>
      <c r="F1446" s="11">
        <v>5</v>
      </c>
      <c r="G1446" s="11">
        <v>180</v>
      </c>
      <c r="H1446" s="11" t="s">
        <v>212</v>
      </c>
      <c r="I1446" s="13">
        <v>41400</v>
      </c>
      <c r="J1446" s="14">
        <v>0.125</v>
      </c>
      <c r="K1446" s="14">
        <v>0.05</v>
      </c>
      <c r="L1446" s="17">
        <f t="shared" si="22"/>
        <v>6194475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845</v>
      </c>
      <c r="F1447" s="11">
        <v>5</v>
      </c>
      <c r="G1447" s="11">
        <v>180</v>
      </c>
      <c r="H1447" s="11" t="s">
        <v>212</v>
      </c>
      <c r="I1447" s="13">
        <v>43200</v>
      </c>
      <c r="J1447" s="14">
        <v>0.125</v>
      </c>
      <c r="K1447" s="14">
        <v>0.05</v>
      </c>
      <c r="L1447" s="17">
        <f t="shared" si="22"/>
        <v>6463800</v>
      </c>
      <c r="M1447" s="17">
        <v>0</v>
      </c>
      <c r="N1447" s="17">
        <f>SUM(L1446:L1447)-M1447</f>
        <v>12658275</v>
      </c>
    </row>
    <row r="1448" spans="1:14" x14ac:dyDescent="0.25">
      <c r="A1448" s="11">
        <v>12</v>
      </c>
      <c r="B1448" s="18">
        <v>45121</v>
      </c>
      <c r="C1448" s="18">
        <v>45117</v>
      </c>
      <c r="D1448" s="19" t="s">
        <v>1150</v>
      </c>
      <c r="E1448" s="6" t="s">
        <v>1147</v>
      </c>
      <c r="F1448" s="11">
        <v>1</v>
      </c>
      <c r="G1448" s="11">
        <v>576</v>
      </c>
      <c r="H1448" s="11" t="s">
        <v>131</v>
      </c>
      <c r="I1448" s="13">
        <v>3300</v>
      </c>
      <c r="J1448" s="14">
        <v>0.125</v>
      </c>
      <c r="K1448" s="14">
        <v>0.05</v>
      </c>
      <c r="L1448" s="17">
        <f t="shared" si="22"/>
        <v>1580040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742</v>
      </c>
      <c r="F1449" s="11">
        <v>1</v>
      </c>
      <c r="G1449" s="11">
        <v>864</v>
      </c>
      <c r="H1449" s="11" t="s">
        <v>131</v>
      </c>
      <c r="I1449" s="13">
        <v>2300</v>
      </c>
      <c r="J1449" s="14">
        <v>0.125</v>
      </c>
      <c r="K1449" s="14">
        <v>0.05</v>
      </c>
      <c r="L1449" s="17">
        <f t="shared" si="22"/>
        <v>1651860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135</v>
      </c>
      <c r="F1450" s="11">
        <v>5</v>
      </c>
      <c r="G1450" s="11">
        <v>720</v>
      </c>
      <c r="H1450" s="11" t="s">
        <v>131</v>
      </c>
      <c r="I1450" s="13">
        <v>4350</v>
      </c>
      <c r="J1450" s="14">
        <v>0.125</v>
      </c>
      <c r="K1450" s="14">
        <v>0.05</v>
      </c>
      <c r="L1450" s="17">
        <f t="shared" si="22"/>
        <v>2603475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136</v>
      </c>
      <c r="F1451" s="11">
        <v>5</v>
      </c>
      <c r="G1451" s="11">
        <v>720</v>
      </c>
      <c r="H1451" s="11" t="s">
        <v>131</v>
      </c>
      <c r="I1451" s="13">
        <v>6500</v>
      </c>
      <c r="J1451" s="14">
        <v>0.125</v>
      </c>
      <c r="K1451" s="14">
        <v>0.05</v>
      </c>
      <c r="L1451" s="17">
        <f t="shared" si="22"/>
        <v>3890250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137</v>
      </c>
      <c r="F1452" s="11">
        <v>2</v>
      </c>
      <c r="G1452" s="11">
        <v>288</v>
      </c>
      <c r="H1452" s="11" t="s">
        <v>131</v>
      </c>
      <c r="I1452" s="13">
        <v>9750</v>
      </c>
      <c r="J1452" s="14">
        <v>0.125</v>
      </c>
      <c r="K1452" s="14">
        <v>0.05</v>
      </c>
      <c r="L1452" s="17">
        <f t="shared" si="22"/>
        <v>2334150</v>
      </c>
      <c r="M1452" s="17">
        <v>0</v>
      </c>
      <c r="N1452" s="17">
        <f>SUM(L1448:L1452)-M1452</f>
        <v>12059775</v>
      </c>
    </row>
    <row r="1453" spans="1:14" x14ac:dyDescent="0.25">
      <c r="A1453" s="11">
        <v>16</v>
      </c>
      <c r="B1453" s="18">
        <v>45121</v>
      </c>
      <c r="C1453" s="18">
        <v>45118</v>
      </c>
      <c r="D1453" s="19" t="s">
        <v>1151</v>
      </c>
      <c r="E1453" s="6" t="s">
        <v>142</v>
      </c>
      <c r="F1453" s="11">
        <v>1</v>
      </c>
      <c r="G1453" s="11">
        <v>144</v>
      </c>
      <c r="H1453" s="11" t="s">
        <v>115</v>
      </c>
      <c r="I1453" s="13">
        <v>23900</v>
      </c>
      <c r="J1453" s="14">
        <v>0.125</v>
      </c>
      <c r="K1453" s="14">
        <v>0.05</v>
      </c>
      <c r="L1453" s="17">
        <f t="shared" si="22"/>
        <v>2860830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1152</v>
      </c>
      <c r="F1454" s="11">
        <v>1</v>
      </c>
      <c r="G1454" s="11">
        <v>160</v>
      </c>
      <c r="H1454" s="11" t="s">
        <v>339</v>
      </c>
      <c r="I1454" s="13">
        <v>5400</v>
      </c>
      <c r="J1454" s="14">
        <v>0.125</v>
      </c>
      <c r="K1454" s="14">
        <v>0.05</v>
      </c>
      <c r="L1454" s="17">
        <f t="shared" si="22"/>
        <v>718200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1153</v>
      </c>
      <c r="F1455" s="11">
        <v>1</v>
      </c>
      <c r="G1455" s="11">
        <v>160</v>
      </c>
      <c r="H1455" s="11" t="s">
        <v>339</v>
      </c>
      <c r="I1455" s="13">
        <v>4600</v>
      </c>
      <c r="J1455" s="14">
        <v>0.125</v>
      </c>
      <c r="K1455" s="14">
        <v>0.05</v>
      </c>
      <c r="L1455" s="17">
        <f t="shared" si="22"/>
        <v>611800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408</v>
      </c>
      <c r="F1456" s="11">
        <v>1</v>
      </c>
      <c r="G1456" s="11">
        <v>216</v>
      </c>
      <c r="H1456" s="11" t="s">
        <v>131</v>
      </c>
      <c r="I1456" s="13">
        <v>4900</v>
      </c>
      <c r="J1456" s="14">
        <v>0.125</v>
      </c>
      <c r="K1456" s="14">
        <v>0.05</v>
      </c>
      <c r="L1456" s="17">
        <f t="shared" si="22"/>
        <v>879795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1154</v>
      </c>
      <c r="F1457" s="11">
        <v>1</v>
      </c>
      <c r="G1457" s="11">
        <v>144</v>
      </c>
      <c r="H1457" s="11" t="s">
        <v>212</v>
      </c>
      <c r="I1457" s="13">
        <v>13200</v>
      </c>
      <c r="J1457" s="14">
        <v>0.125</v>
      </c>
      <c r="K1457" s="14">
        <v>0.05</v>
      </c>
      <c r="L1457" s="17">
        <f t="shared" si="22"/>
        <v>1580040</v>
      </c>
      <c r="M1457" s="17">
        <v>0</v>
      </c>
      <c r="N1457" s="17">
        <f>SUM(L1453:L1457)-M1457</f>
        <v>6650665</v>
      </c>
    </row>
    <row r="1458" spans="1:14" x14ac:dyDescent="0.25">
      <c r="A1458" s="11">
        <v>17</v>
      </c>
      <c r="B1458" s="18">
        <v>45121</v>
      </c>
      <c r="C1458" s="18">
        <v>45118</v>
      </c>
      <c r="D1458" s="19" t="s">
        <v>1155</v>
      </c>
      <c r="E1458" s="6" t="s">
        <v>125</v>
      </c>
      <c r="F1458" s="11">
        <v>10</v>
      </c>
      <c r="G1458" s="11">
        <v>500</v>
      </c>
      <c r="H1458" s="11" t="s">
        <v>123</v>
      </c>
      <c r="I1458" s="13">
        <v>34100</v>
      </c>
      <c r="J1458" s="14">
        <v>0.125</v>
      </c>
      <c r="K1458" s="14">
        <v>0.05</v>
      </c>
      <c r="L1458" s="17">
        <f t="shared" si="22"/>
        <v>14172812.5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126</v>
      </c>
      <c r="F1459" s="11">
        <v>5</v>
      </c>
      <c r="G1459" s="11">
        <v>250</v>
      </c>
      <c r="H1459" s="11" t="s">
        <v>123</v>
      </c>
      <c r="I1459" s="13">
        <v>34100</v>
      </c>
      <c r="J1459" s="14">
        <v>0.125</v>
      </c>
      <c r="K1459" s="14">
        <v>0.05</v>
      </c>
      <c r="L1459" s="17">
        <f t="shared" si="22"/>
        <v>7086406.25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124</v>
      </c>
      <c r="F1460" s="11">
        <v>5</v>
      </c>
      <c r="G1460" s="11">
        <v>250</v>
      </c>
      <c r="H1460" s="11" t="s">
        <v>123</v>
      </c>
      <c r="I1460" s="13">
        <v>28300</v>
      </c>
      <c r="J1460" s="14">
        <v>0.125</v>
      </c>
      <c r="K1460" s="14">
        <v>0.05</v>
      </c>
      <c r="L1460" s="17">
        <f t="shared" si="22"/>
        <v>5881093.75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122</v>
      </c>
      <c r="F1461" s="11">
        <v>10</v>
      </c>
      <c r="G1461" s="11">
        <v>500</v>
      </c>
      <c r="H1461" s="11" t="s">
        <v>123</v>
      </c>
      <c r="I1461" s="13">
        <v>28300</v>
      </c>
      <c r="J1461" s="14">
        <v>0.125</v>
      </c>
      <c r="K1461" s="14">
        <v>0.05</v>
      </c>
      <c r="L1461" s="17">
        <f t="shared" si="22"/>
        <v>11762187.5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228</v>
      </c>
      <c r="F1462" s="11">
        <v>5</v>
      </c>
      <c r="G1462" s="11">
        <v>250</v>
      </c>
      <c r="H1462" s="11" t="s">
        <v>123</v>
      </c>
      <c r="I1462" s="13">
        <v>32000</v>
      </c>
      <c r="J1462" s="14">
        <v>0.125</v>
      </c>
      <c r="K1462" s="14">
        <v>0.05</v>
      </c>
      <c r="L1462" s="17">
        <f t="shared" si="22"/>
        <v>6650000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476</v>
      </c>
      <c r="F1463" s="11">
        <v>5</v>
      </c>
      <c r="G1463" s="11">
        <v>250</v>
      </c>
      <c r="H1463" s="11" t="s">
        <v>123</v>
      </c>
      <c r="I1463" s="13">
        <v>32000</v>
      </c>
      <c r="J1463" s="14">
        <v>0.125</v>
      </c>
      <c r="K1463" s="14">
        <v>0.05</v>
      </c>
      <c r="L1463" s="17">
        <f t="shared" si="22"/>
        <v>6650000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137</v>
      </c>
      <c r="F1464" s="11">
        <v>5</v>
      </c>
      <c r="G1464" s="11">
        <v>720</v>
      </c>
      <c r="H1464" s="11" t="s">
        <v>131</v>
      </c>
      <c r="I1464" s="13">
        <v>9750</v>
      </c>
      <c r="J1464" s="14">
        <v>0.125</v>
      </c>
      <c r="K1464" s="14">
        <v>0.05</v>
      </c>
      <c r="L1464" s="17">
        <f t="shared" si="22"/>
        <v>5835375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429</v>
      </c>
      <c r="F1465" s="11">
        <v>3</v>
      </c>
      <c r="G1465" s="11">
        <v>288</v>
      </c>
      <c r="H1465" s="11" t="s">
        <v>152</v>
      </c>
      <c r="I1465" s="13">
        <v>7000</v>
      </c>
      <c r="J1465" s="14">
        <v>0.125</v>
      </c>
      <c r="K1465" s="14">
        <v>0.05</v>
      </c>
      <c r="L1465" s="17">
        <f t="shared" si="22"/>
        <v>1675800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142</v>
      </c>
      <c r="F1466" s="11">
        <v>1</v>
      </c>
      <c r="G1466" s="11">
        <v>144</v>
      </c>
      <c r="H1466" s="11" t="s">
        <v>115</v>
      </c>
      <c r="I1466" s="13">
        <v>23900</v>
      </c>
      <c r="J1466" s="14">
        <v>0.125</v>
      </c>
      <c r="K1466" s="14">
        <v>0.05</v>
      </c>
      <c r="L1466" s="17">
        <f t="shared" si="22"/>
        <v>2860830</v>
      </c>
      <c r="M1466" s="17">
        <v>0</v>
      </c>
      <c r="N1466" s="17">
        <f>SUM(L1458:L1466)-M1466</f>
        <v>62574505</v>
      </c>
    </row>
    <row r="1467" spans="1:14" x14ac:dyDescent="0.25">
      <c r="A1467" s="11">
        <v>18</v>
      </c>
      <c r="B1467" s="18">
        <v>45121</v>
      </c>
      <c r="C1467" s="18">
        <v>45118</v>
      </c>
      <c r="D1467" s="19" t="s">
        <v>1156</v>
      </c>
      <c r="E1467" s="6" t="s">
        <v>791</v>
      </c>
      <c r="F1467" s="11">
        <v>5</v>
      </c>
      <c r="G1467" s="11">
        <v>3600</v>
      </c>
      <c r="H1467" s="11" t="s">
        <v>131</v>
      </c>
      <c r="I1467" s="13">
        <v>4800</v>
      </c>
      <c r="J1467" s="14">
        <v>0.125</v>
      </c>
      <c r="K1467" s="14">
        <v>0.05</v>
      </c>
      <c r="L1467" s="17">
        <f t="shared" si="22"/>
        <v>14364000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156</v>
      </c>
      <c r="F1468" s="11">
        <v>5</v>
      </c>
      <c r="G1468" s="11">
        <v>150</v>
      </c>
      <c r="H1468" s="11" t="s">
        <v>139</v>
      </c>
      <c r="I1468" s="13">
        <v>104400</v>
      </c>
      <c r="J1468" s="14">
        <v>0.125</v>
      </c>
      <c r="K1468" s="14">
        <v>0.05</v>
      </c>
      <c r="L1468" s="17">
        <f t="shared" si="22"/>
        <v>13017375</v>
      </c>
      <c r="M1468" s="17">
        <v>0</v>
      </c>
      <c r="N1468" s="17">
        <f>SUM(L1467:L1468)-M1468</f>
        <v>27381375</v>
      </c>
    </row>
    <row r="1469" spans="1:14" x14ac:dyDescent="0.25">
      <c r="A1469" s="11">
        <v>19</v>
      </c>
      <c r="B1469" s="18">
        <v>45121</v>
      </c>
      <c r="C1469" s="18">
        <v>45119</v>
      </c>
      <c r="D1469" s="19" t="s">
        <v>1157</v>
      </c>
      <c r="E1469" s="6" t="s">
        <v>259</v>
      </c>
      <c r="F1469" s="11">
        <v>10</v>
      </c>
      <c r="G1469" s="11">
        <v>480</v>
      </c>
      <c r="H1469" s="11" t="s">
        <v>115</v>
      </c>
      <c r="I1469" s="13">
        <v>29600</v>
      </c>
      <c r="J1469" s="14">
        <v>0.125</v>
      </c>
      <c r="K1469" s="14">
        <v>0.05</v>
      </c>
      <c r="L1469" s="17">
        <f t="shared" si="22"/>
        <v>11810400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114</v>
      </c>
      <c r="F1470" s="11">
        <v>10</v>
      </c>
      <c r="G1470" s="11">
        <v>360</v>
      </c>
      <c r="H1470" s="11" t="s">
        <v>115</v>
      </c>
      <c r="I1470" s="13">
        <v>41500</v>
      </c>
      <c r="J1470" s="14">
        <v>0.125</v>
      </c>
      <c r="K1470" s="14">
        <v>0.05</v>
      </c>
      <c r="L1470" s="17">
        <f t="shared" si="22"/>
        <v>12418875</v>
      </c>
      <c r="M1470" s="17">
        <v>0</v>
      </c>
      <c r="N1470" s="17">
        <f>SUM(L1469:L1470)-M1470</f>
        <v>24229275</v>
      </c>
    </row>
    <row r="1471" spans="1:14" x14ac:dyDescent="0.25">
      <c r="A1471" s="11">
        <v>16</v>
      </c>
      <c r="B1471" s="18">
        <v>45121</v>
      </c>
      <c r="C1471" s="18">
        <v>45119</v>
      </c>
      <c r="D1471" s="19" t="s">
        <v>1158</v>
      </c>
      <c r="E1471" s="6" t="s">
        <v>406</v>
      </c>
      <c r="F1471" s="11">
        <v>1</v>
      </c>
      <c r="G1471" s="11">
        <v>288</v>
      </c>
      <c r="H1471" s="11" t="s">
        <v>115</v>
      </c>
      <c r="I1471" s="13">
        <v>6700</v>
      </c>
      <c r="J1471" s="14">
        <v>0.125</v>
      </c>
      <c r="K1471" s="14">
        <v>0.05</v>
      </c>
      <c r="L1471" s="17">
        <f t="shared" si="22"/>
        <v>1603980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234</v>
      </c>
      <c r="F1472" s="11">
        <v>1</v>
      </c>
      <c r="G1472" s="11">
        <v>144</v>
      </c>
      <c r="H1472" s="11" t="s">
        <v>115</v>
      </c>
      <c r="I1472" s="13">
        <v>10600</v>
      </c>
      <c r="J1472" s="14">
        <v>0.125</v>
      </c>
      <c r="K1472" s="14">
        <v>0.05</v>
      </c>
      <c r="L1472" s="17">
        <f t="shared" si="22"/>
        <v>1268820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164</v>
      </c>
      <c r="F1473" s="11">
        <v>1</v>
      </c>
      <c r="G1473" s="11">
        <v>500</v>
      </c>
      <c r="H1473" s="11" t="s">
        <v>123</v>
      </c>
      <c r="I1473" s="13">
        <v>1850</v>
      </c>
      <c r="J1473" s="14">
        <v>0.125</v>
      </c>
      <c r="K1473" s="14">
        <v>0.05</v>
      </c>
      <c r="L1473" s="17">
        <f t="shared" si="22"/>
        <v>768906.25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668</v>
      </c>
      <c r="F1474" s="11" t="s">
        <v>14</v>
      </c>
      <c r="G1474" s="11">
        <v>180</v>
      </c>
      <c r="H1474" s="11" t="s">
        <v>131</v>
      </c>
      <c r="I1474" s="13">
        <v>3700</v>
      </c>
      <c r="J1474" s="14">
        <v>0.125</v>
      </c>
      <c r="K1474" s="14">
        <v>0.05</v>
      </c>
      <c r="L1474" s="17">
        <f t="shared" si="22"/>
        <v>553612.5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669</v>
      </c>
      <c r="F1475" s="11" t="s">
        <v>14</v>
      </c>
      <c r="G1475" s="11">
        <v>180</v>
      </c>
      <c r="H1475" s="11" t="s">
        <v>131</v>
      </c>
      <c r="I1475" s="13">
        <v>3700</v>
      </c>
      <c r="J1475" s="14">
        <v>0.125</v>
      </c>
      <c r="K1475" s="14">
        <v>0.05</v>
      </c>
      <c r="L1475" s="17">
        <f t="shared" si="22"/>
        <v>553612.5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671</v>
      </c>
      <c r="F1476" s="11" t="s">
        <v>14</v>
      </c>
      <c r="G1476" s="11">
        <v>180</v>
      </c>
      <c r="H1476" s="11" t="s">
        <v>131</v>
      </c>
      <c r="I1476" s="13">
        <v>3700</v>
      </c>
      <c r="J1476" s="14">
        <v>0.125</v>
      </c>
      <c r="K1476" s="14">
        <v>0.05</v>
      </c>
      <c r="L1476" s="17">
        <f t="shared" si="22"/>
        <v>553612.5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672</v>
      </c>
      <c r="F1477" s="11" t="s">
        <v>14</v>
      </c>
      <c r="G1477" s="11">
        <v>180</v>
      </c>
      <c r="H1477" s="11" t="s">
        <v>131</v>
      </c>
      <c r="I1477" s="13">
        <v>3700</v>
      </c>
      <c r="J1477" s="14">
        <v>0.125</v>
      </c>
      <c r="K1477" s="14">
        <v>0.05</v>
      </c>
      <c r="L1477" s="17">
        <f t="shared" si="22"/>
        <v>553612.5</v>
      </c>
      <c r="M1477" s="17">
        <v>0</v>
      </c>
      <c r="N1477" s="17">
        <f>SUM(L1471:L1477)-M1477</f>
        <v>5856156.25</v>
      </c>
    </row>
    <row r="1478" spans="1:14" x14ac:dyDescent="0.25">
      <c r="A1478" s="11">
        <v>21</v>
      </c>
      <c r="B1478" s="18">
        <v>45127</v>
      </c>
      <c r="C1478" s="18">
        <v>45120</v>
      </c>
      <c r="D1478" s="19" t="s">
        <v>1159</v>
      </c>
      <c r="E1478" s="6" t="s">
        <v>156</v>
      </c>
      <c r="F1478" s="11">
        <v>7</v>
      </c>
      <c r="G1478" s="11">
        <v>210</v>
      </c>
      <c r="H1478" s="11" t="s">
        <v>139</v>
      </c>
      <c r="I1478" s="13">
        <v>104400</v>
      </c>
      <c r="J1478" s="14">
        <v>0.125</v>
      </c>
      <c r="K1478" s="14">
        <v>0.05</v>
      </c>
      <c r="L1478" s="17">
        <f t="shared" si="22"/>
        <v>18224325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135</v>
      </c>
      <c r="F1479" s="11">
        <v>2</v>
      </c>
      <c r="G1479" s="11">
        <v>288</v>
      </c>
      <c r="H1479" s="11" t="s">
        <v>131</v>
      </c>
      <c r="I1479" s="13">
        <v>4350</v>
      </c>
      <c r="J1479" s="14">
        <v>0.125</v>
      </c>
      <c r="K1479" s="14">
        <v>0.05</v>
      </c>
      <c r="L1479" s="17">
        <f t="shared" si="22"/>
        <v>1041390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137</v>
      </c>
      <c r="F1480" s="11">
        <v>2</v>
      </c>
      <c r="G1480" s="11">
        <v>288</v>
      </c>
      <c r="H1480" s="11" t="s">
        <v>131</v>
      </c>
      <c r="I1480" s="13">
        <v>9750</v>
      </c>
      <c r="J1480" s="14">
        <v>0.125</v>
      </c>
      <c r="K1480" s="14">
        <v>0.05</v>
      </c>
      <c r="L1480" s="17">
        <f t="shared" si="22"/>
        <v>2334150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697</v>
      </c>
      <c r="F1481" s="11">
        <v>1</v>
      </c>
      <c r="G1481" s="11">
        <v>40</v>
      </c>
      <c r="H1481" s="11" t="s">
        <v>212</v>
      </c>
      <c r="I1481" s="13">
        <v>49200</v>
      </c>
      <c r="J1481" s="14">
        <v>0.125</v>
      </c>
      <c r="K1481" s="14">
        <v>0.05</v>
      </c>
      <c r="L1481" s="17">
        <f t="shared" si="22"/>
        <v>1635900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791</v>
      </c>
      <c r="F1482" s="11">
        <v>1</v>
      </c>
      <c r="G1482" s="11">
        <v>720</v>
      </c>
      <c r="H1482" s="11" t="s">
        <v>131</v>
      </c>
      <c r="I1482" s="13">
        <v>4800</v>
      </c>
      <c r="J1482" s="14">
        <v>0.125</v>
      </c>
      <c r="K1482" s="14">
        <v>0.05</v>
      </c>
      <c r="L1482" s="17">
        <f t="shared" si="22"/>
        <v>2872800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134</v>
      </c>
      <c r="F1483" s="11">
        <v>2</v>
      </c>
      <c r="G1483" s="11">
        <v>48</v>
      </c>
      <c r="H1483" s="11" t="s">
        <v>131</v>
      </c>
      <c r="I1483" s="13">
        <v>19000</v>
      </c>
      <c r="J1483" s="14">
        <v>0.125</v>
      </c>
      <c r="K1483" s="14">
        <v>0.05</v>
      </c>
      <c r="L1483" s="17">
        <f t="shared" si="22"/>
        <v>758100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142</v>
      </c>
      <c r="F1484" s="11">
        <v>2</v>
      </c>
      <c r="G1484" s="11">
        <v>288</v>
      </c>
      <c r="H1484" s="11" t="s">
        <v>115</v>
      </c>
      <c r="I1484" s="13">
        <v>23900</v>
      </c>
      <c r="J1484" s="14">
        <v>0.125</v>
      </c>
      <c r="K1484" s="14">
        <v>0.05</v>
      </c>
      <c r="L1484" s="17">
        <f t="shared" si="22"/>
        <v>5721660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804</v>
      </c>
      <c r="F1485" s="11">
        <v>1</v>
      </c>
      <c r="G1485" s="11">
        <v>36</v>
      </c>
      <c r="H1485" s="11" t="s">
        <v>212</v>
      </c>
      <c r="I1485" s="13">
        <v>41400</v>
      </c>
      <c r="J1485" s="14">
        <v>0.125</v>
      </c>
      <c r="K1485" s="14">
        <v>0.05</v>
      </c>
      <c r="L1485" s="17">
        <f t="shared" si="22"/>
        <v>1238895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1002</v>
      </c>
      <c r="F1486" s="11">
        <v>1</v>
      </c>
      <c r="G1486" s="11">
        <v>48</v>
      </c>
      <c r="H1486" s="11" t="s">
        <v>212</v>
      </c>
      <c r="I1486" s="13">
        <v>48000</v>
      </c>
      <c r="J1486" s="14">
        <v>0.125</v>
      </c>
      <c r="K1486" s="14">
        <v>0.05</v>
      </c>
      <c r="L1486" s="17">
        <f t="shared" si="22"/>
        <v>1915200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124</v>
      </c>
      <c r="F1487" s="11">
        <v>1</v>
      </c>
      <c r="G1487" s="11">
        <v>50</v>
      </c>
      <c r="H1487" s="11" t="s">
        <v>123</v>
      </c>
      <c r="I1487" s="13">
        <v>28300</v>
      </c>
      <c r="J1487" s="14">
        <v>0.125</v>
      </c>
      <c r="K1487" s="14">
        <v>0.05</v>
      </c>
      <c r="L1487" s="17">
        <f t="shared" si="22"/>
        <v>1176218.75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122</v>
      </c>
      <c r="F1488" s="11">
        <v>7</v>
      </c>
      <c r="G1488" s="11">
        <v>350</v>
      </c>
      <c r="H1488" s="11" t="s">
        <v>123</v>
      </c>
      <c r="I1488" s="13">
        <v>28300</v>
      </c>
      <c r="J1488" s="14">
        <v>0.125</v>
      </c>
      <c r="K1488" s="14">
        <v>0.05</v>
      </c>
      <c r="L1488" s="17">
        <f t="shared" si="22"/>
        <v>8233531.25</v>
      </c>
      <c r="M1488" s="17">
        <v>0</v>
      </c>
      <c r="N1488" s="17">
        <f>SUM(L1478:L1488)-M1488</f>
        <v>45152170</v>
      </c>
    </row>
    <row r="1489" spans="1:14" x14ac:dyDescent="0.25">
      <c r="A1489" s="11">
        <v>22</v>
      </c>
      <c r="B1489" s="18">
        <v>45127</v>
      </c>
      <c r="C1489" s="18" t="s">
        <v>1160</v>
      </c>
      <c r="D1489" s="19" t="s">
        <v>1161</v>
      </c>
      <c r="E1489" s="6" t="s">
        <v>130</v>
      </c>
      <c r="F1489" s="11">
        <v>1</v>
      </c>
      <c r="G1489" s="11">
        <v>360</v>
      </c>
      <c r="H1489" s="11" t="s">
        <v>131</v>
      </c>
      <c r="I1489" s="13">
        <v>11000</v>
      </c>
      <c r="J1489" s="14">
        <v>0.125</v>
      </c>
      <c r="K1489" s="14">
        <v>0.05</v>
      </c>
      <c r="L1489" s="17">
        <f t="shared" si="22"/>
        <v>3291750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241</v>
      </c>
      <c r="F1490" s="11">
        <v>1</v>
      </c>
      <c r="G1490" s="11">
        <v>480</v>
      </c>
      <c r="H1490" s="11" t="s">
        <v>131</v>
      </c>
      <c r="I1490" s="13">
        <v>8500</v>
      </c>
      <c r="J1490" s="14">
        <v>0.125</v>
      </c>
      <c r="K1490" s="14">
        <v>0.05</v>
      </c>
      <c r="L1490" s="17">
        <f t="shared" ref="L1490:L1544" si="23">G1490*(I1490-(I1490*J1490)-((I1490-(I1490*J1490))*K1490))</f>
        <v>3391500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344</v>
      </c>
      <c r="F1491" s="11">
        <v>2</v>
      </c>
      <c r="G1491" s="11">
        <v>60</v>
      </c>
      <c r="H1491" s="11" t="s">
        <v>139</v>
      </c>
      <c r="I1491" s="13">
        <v>96000</v>
      </c>
      <c r="J1491" s="14">
        <v>0.125</v>
      </c>
      <c r="K1491" s="14">
        <v>0.05</v>
      </c>
      <c r="L1491" s="17">
        <f t="shared" si="23"/>
        <v>4788000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846</v>
      </c>
      <c r="F1492" s="11">
        <v>1</v>
      </c>
      <c r="G1492" s="11">
        <v>144</v>
      </c>
      <c r="H1492" s="11" t="s">
        <v>212</v>
      </c>
      <c r="I1492" s="13">
        <v>21600</v>
      </c>
      <c r="J1492" s="14">
        <v>0.125</v>
      </c>
      <c r="K1492" s="14">
        <v>0.05</v>
      </c>
      <c r="L1492" s="17">
        <f t="shared" si="23"/>
        <v>2585520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332</v>
      </c>
      <c r="F1493" s="11">
        <v>1</v>
      </c>
      <c r="G1493" s="11">
        <v>144</v>
      </c>
      <c r="H1493" s="11" t="s">
        <v>212</v>
      </c>
      <c r="I1493" s="13">
        <v>6120</v>
      </c>
      <c r="J1493" s="14">
        <v>0.125</v>
      </c>
      <c r="K1493" s="14">
        <v>0.05</v>
      </c>
      <c r="L1493" s="17">
        <f t="shared" si="23"/>
        <v>732564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1162</v>
      </c>
      <c r="F1494" s="11">
        <v>2</v>
      </c>
      <c r="G1494" s="11">
        <v>288</v>
      </c>
      <c r="H1494" s="11" t="s">
        <v>212</v>
      </c>
      <c r="I1494" s="13">
        <v>7800</v>
      </c>
      <c r="J1494" s="14">
        <v>0.125</v>
      </c>
      <c r="K1494" s="14">
        <v>0.05</v>
      </c>
      <c r="L1494" s="17">
        <f t="shared" si="23"/>
        <v>1867320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1176</v>
      </c>
      <c r="F1495" s="11">
        <v>1</v>
      </c>
      <c r="G1495" s="11">
        <v>576</v>
      </c>
      <c r="H1495" s="11" t="s">
        <v>131</v>
      </c>
      <c r="I1495" s="13">
        <v>5800</v>
      </c>
      <c r="J1495" s="14">
        <v>0.125</v>
      </c>
      <c r="K1495" s="14">
        <v>0.05</v>
      </c>
      <c r="L1495" s="17">
        <f t="shared" si="23"/>
        <v>2777040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317</v>
      </c>
      <c r="F1496" s="11">
        <v>2</v>
      </c>
      <c r="G1496" s="11">
        <v>48</v>
      </c>
      <c r="H1496" s="11" t="s">
        <v>131</v>
      </c>
      <c r="I1496" s="13">
        <v>11100</v>
      </c>
      <c r="J1496" s="14">
        <v>0.125</v>
      </c>
      <c r="K1496" s="14">
        <v>0.05</v>
      </c>
      <c r="L1496" s="17">
        <f t="shared" si="23"/>
        <v>442890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863</v>
      </c>
      <c r="F1497" s="11">
        <v>2</v>
      </c>
      <c r="G1497" s="11">
        <v>48</v>
      </c>
      <c r="H1497" s="11" t="s">
        <v>131</v>
      </c>
      <c r="I1497" s="13">
        <v>22500</v>
      </c>
      <c r="J1497" s="14">
        <v>0.125</v>
      </c>
      <c r="K1497" s="14">
        <v>0.05</v>
      </c>
      <c r="L1497" s="17">
        <f t="shared" si="23"/>
        <v>897750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886</v>
      </c>
      <c r="F1498" s="11">
        <v>2</v>
      </c>
      <c r="G1498" s="11">
        <v>48</v>
      </c>
      <c r="H1498" s="11" t="s">
        <v>131</v>
      </c>
      <c r="I1498" s="13">
        <v>41000</v>
      </c>
      <c r="J1498" s="14">
        <v>0.125</v>
      </c>
      <c r="K1498" s="14">
        <v>0.05</v>
      </c>
      <c r="L1498" s="17">
        <f t="shared" si="23"/>
        <v>1635900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1015</v>
      </c>
      <c r="F1499" s="11">
        <v>1</v>
      </c>
      <c r="G1499" s="11">
        <v>24</v>
      </c>
      <c r="H1499" s="11" t="s">
        <v>212</v>
      </c>
      <c r="I1499" s="13">
        <v>27600</v>
      </c>
      <c r="J1499" s="14">
        <v>0.125</v>
      </c>
      <c r="K1499" s="14">
        <v>0.05</v>
      </c>
      <c r="L1499" s="17">
        <f t="shared" si="23"/>
        <v>550620</v>
      </c>
      <c r="M1499" s="17">
        <v>0</v>
      </c>
      <c r="N1499" s="17">
        <f>SUM(L1489:L1499)-M1499</f>
        <v>22960854</v>
      </c>
    </row>
    <row r="1500" spans="1:14" x14ac:dyDescent="0.25">
      <c r="A1500" s="11">
        <v>23</v>
      </c>
      <c r="B1500" s="18">
        <v>45127</v>
      </c>
      <c r="C1500" s="18">
        <v>45120</v>
      </c>
      <c r="D1500" s="19" t="s">
        <v>1163</v>
      </c>
      <c r="E1500" s="6" t="s">
        <v>281</v>
      </c>
      <c r="F1500" s="11">
        <v>1</v>
      </c>
      <c r="G1500" s="11">
        <v>864</v>
      </c>
      <c r="H1500" s="11" t="s">
        <v>131</v>
      </c>
      <c r="I1500" s="13">
        <v>2450</v>
      </c>
      <c r="J1500" s="14">
        <v>0.125</v>
      </c>
      <c r="K1500" s="14">
        <v>0.05</v>
      </c>
      <c r="L1500" s="17">
        <f t="shared" si="23"/>
        <v>1759590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250</v>
      </c>
      <c r="F1501" s="11">
        <v>1</v>
      </c>
      <c r="G1501" s="11">
        <v>864</v>
      </c>
      <c r="H1501" s="11" t="s">
        <v>131</v>
      </c>
      <c r="I1501" s="13">
        <v>2100</v>
      </c>
      <c r="J1501" s="14">
        <v>0.125</v>
      </c>
      <c r="K1501" s="14">
        <v>0.05</v>
      </c>
      <c r="L1501" s="17">
        <f t="shared" si="23"/>
        <v>1508220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804</v>
      </c>
      <c r="F1502" s="11">
        <v>1</v>
      </c>
      <c r="G1502" s="11">
        <v>36</v>
      </c>
      <c r="H1502" s="11" t="s">
        <v>212</v>
      </c>
      <c r="I1502" s="13">
        <v>41400</v>
      </c>
      <c r="J1502" s="14">
        <v>0.125</v>
      </c>
      <c r="K1502" s="14">
        <v>0.05</v>
      </c>
      <c r="L1502" s="17">
        <f t="shared" si="23"/>
        <v>1238895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697</v>
      </c>
      <c r="F1503" s="11">
        <v>1</v>
      </c>
      <c r="G1503" s="11">
        <v>40</v>
      </c>
      <c r="H1503" s="11" t="s">
        <v>212</v>
      </c>
      <c r="I1503" s="13">
        <v>49200</v>
      </c>
      <c r="J1503" s="14">
        <v>0.125</v>
      </c>
      <c r="K1503" s="14">
        <v>0.05</v>
      </c>
      <c r="L1503" s="17">
        <f t="shared" si="23"/>
        <v>1635900</v>
      </c>
      <c r="M1503" s="17" t="s">
        <v>14</v>
      </c>
      <c r="N1503" s="17"/>
    </row>
    <row r="1504" spans="1:14" ht="15.75" x14ac:dyDescent="0.25">
      <c r="A1504" s="46" t="s">
        <v>14</v>
      </c>
      <c r="B1504" s="18" t="s">
        <v>14</v>
      </c>
      <c r="C1504" s="18" t="s">
        <v>14</v>
      </c>
      <c r="D1504" s="19" t="s">
        <v>14</v>
      </c>
      <c r="E1504" s="6" t="s">
        <v>1164</v>
      </c>
      <c r="F1504" s="11">
        <v>1</v>
      </c>
      <c r="G1504" s="11">
        <v>576</v>
      </c>
      <c r="H1504" s="11" t="s">
        <v>131</v>
      </c>
      <c r="I1504" s="13">
        <v>4700</v>
      </c>
      <c r="J1504" s="14">
        <v>0.125</v>
      </c>
      <c r="K1504" s="14">
        <v>0.05</v>
      </c>
      <c r="L1504" s="17">
        <f t="shared" si="23"/>
        <v>2250360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124</v>
      </c>
      <c r="F1505" s="11">
        <v>2</v>
      </c>
      <c r="G1505" s="11">
        <v>100</v>
      </c>
      <c r="H1505" s="11" t="s">
        <v>123</v>
      </c>
      <c r="I1505" s="13">
        <v>28300</v>
      </c>
      <c r="J1505" s="14">
        <v>0.125</v>
      </c>
      <c r="K1505" s="14">
        <v>0.05</v>
      </c>
      <c r="L1505" s="17">
        <f t="shared" si="23"/>
        <v>2352437.5</v>
      </c>
      <c r="M1505" s="17">
        <v>0</v>
      </c>
      <c r="N1505" s="17">
        <f>SUM(L1500:L1505)-M1505</f>
        <v>10745402.5</v>
      </c>
    </row>
    <row r="1506" spans="1:14" x14ac:dyDescent="0.25">
      <c r="A1506" s="11">
        <v>24</v>
      </c>
      <c r="B1506" s="18">
        <v>45127</v>
      </c>
      <c r="C1506" s="18">
        <v>45120</v>
      </c>
      <c r="D1506" s="19" t="s">
        <v>1165</v>
      </c>
      <c r="E1506" s="6" t="s">
        <v>1166</v>
      </c>
      <c r="F1506" s="11" t="s">
        <v>14</v>
      </c>
      <c r="G1506" s="11">
        <v>72</v>
      </c>
      <c r="H1506" s="11" t="s">
        <v>131</v>
      </c>
      <c r="I1506" s="13">
        <v>4000</v>
      </c>
      <c r="J1506" s="14">
        <v>0.125</v>
      </c>
      <c r="K1506" s="14">
        <v>0.05</v>
      </c>
      <c r="L1506" s="17">
        <f t="shared" si="23"/>
        <v>239400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1167</v>
      </c>
      <c r="F1507" s="11" t="s">
        <v>14</v>
      </c>
      <c r="G1507" s="11">
        <v>72</v>
      </c>
      <c r="H1507" s="11" t="s">
        <v>131</v>
      </c>
      <c r="I1507" s="13">
        <v>4000</v>
      </c>
      <c r="J1507" s="14">
        <v>0.125</v>
      </c>
      <c r="K1507" s="14">
        <v>0.05</v>
      </c>
      <c r="L1507" s="17">
        <f t="shared" si="23"/>
        <v>239400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1168</v>
      </c>
      <c r="F1508" s="11" t="s">
        <v>14</v>
      </c>
      <c r="G1508" s="11">
        <v>72</v>
      </c>
      <c r="H1508" s="11" t="s">
        <v>131</v>
      </c>
      <c r="I1508" s="13">
        <v>4000</v>
      </c>
      <c r="J1508" s="14">
        <v>0.125</v>
      </c>
      <c r="K1508" s="14">
        <v>0.05</v>
      </c>
      <c r="L1508" s="17">
        <f t="shared" si="23"/>
        <v>239400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1169</v>
      </c>
      <c r="F1509" s="11" t="s">
        <v>14</v>
      </c>
      <c r="G1509" s="11">
        <v>72</v>
      </c>
      <c r="H1509" s="11" t="s">
        <v>131</v>
      </c>
      <c r="I1509" s="13">
        <v>4000</v>
      </c>
      <c r="J1509" s="14">
        <v>0.125</v>
      </c>
      <c r="K1509" s="14">
        <v>0.05</v>
      </c>
      <c r="L1509" s="17">
        <f t="shared" si="23"/>
        <v>239400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668</v>
      </c>
      <c r="F1510" s="11" t="s">
        <v>14</v>
      </c>
      <c r="G1510" s="11">
        <v>360</v>
      </c>
      <c r="H1510" s="11" t="s">
        <v>131</v>
      </c>
      <c r="I1510" s="13">
        <v>3700</v>
      </c>
      <c r="J1510" s="14">
        <v>0.125</v>
      </c>
      <c r="K1510" s="14">
        <v>0.05</v>
      </c>
      <c r="L1510" s="17">
        <f t="shared" si="23"/>
        <v>1107225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672</v>
      </c>
      <c r="F1511" s="11" t="s">
        <v>14</v>
      </c>
      <c r="G1511" s="11">
        <v>360</v>
      </c>
      <c r="H1511" s="11" t="s">
        <v>131</v>
      </c>
      <c r="I1511" s="13">
        <v>3700</v>
      </c>
      <c r="J1511" s="14">
        <v>0.125</v>
      </c>
      <c r="K1511" s="14">
        <v>0.05</v>
      </c>
      <c r="L1511" s="17">
        <f t="shared" si="23"/>
        <v>1107225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1170</v>
      </c>
      <c r="F1512" s="11" t="s">
        <v>14</v>
      </c>
      <c r="G1512" s="11">
        <v>240</v>
      </c>
      <c r="H1512" s="11" t="s">
        <v>131</v>
      </c>
      <c r="I1512" s="13">
        <v>3700</v>
      </c>
      <c r="J1512" s="14">
        <v>0.125</v>
      </c>
      <c r="K1512" s="14">
        <v>0.05</v>
      </c>
      <c r="L1512" s="17">
        <f t="shared" si="23"/>
        <v>738150</v>
      </c>
      <c r="M1512" s="17">
        <v>553612</v>
      </c>
      <c r="N1512" s="17">
        <f>SUM(L1506:L1512)-M1512</f>
        <v>3356588</v>
      </c>
    </row>
    <row r="1513" spans="1:14" x14ac:dyDescent="0.25">
      <c r="A1513" s="11">
        <v>25</v>
      </c>
      <c r="B1513" s="18">
        <v>45127</v>
      </c>
      <c r="C1513" s="18">
        <v>45121</v>
      </c>
      <c r="D1513" s="19" t="s">
        <v>1171</v>
      </c>
      <c r="E1513" s="6" t="s">
        <v>1172</v>
      </c>
      <c r="F1513" s="11">
        <v>1</v>
      </c>
      <c r="G1513" s="11">
        <v>60</v>
      </c>
      <c r="H1513" s="11" t="s">
        <v>212</v>
      </c>
      <c r="I1513" s="13">
        <v>31500</v>
      </c>
      <c r="J1513" s="14">
        <v>0.125</v>
      </c>
      <c r="K1513" s="14">
        <v>0.05</v>
      </c>
      <c r="L1513" s="17">
        <f t="shared" si="23"/>
        <v>1571062.5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240</v>
      </c>
      <c r="F1514" s="11">
        <v>1</v>
      </c>
      <c r="G1514" s="11">
        <v>60</v>
      </c>
      <c r="H1514" s="11" t="s">
        <v>212</v>
      </c>
      <c r="I1514" s="13">
        <v>31500</v>
      </c>
      <c r="J1514" s="14">
        <v>0.125</v>
      </c>
      <c r="K1514" s="14">
        <v>0.05</v>
      </c>
      <c r="L1514" s="17">
        <f t="shared" si="23"/>
        <v>1571062.5</v>
      </c>
      <c r="M1514" s="17">
        <v>0</v>
      </c>
      <c r="N1514" s="17">
        <f>SUM(L1513:L1514)-M1514</f>
        <v>3142125</v>
      </c>
    </row>
    <row r="1515" spans="1:14" x14ac:dyDescent="0.25">
      <c r="A1515" s="11">
        <v>26</v>
      </c>
      <c r="B1515" s="18">
        <v>45127</v>
      </c>
      <c r="C1515" s="18">
        <v>45121</v>
      </c>
      <c r="D1515" s="19" t="s">
        <v>1173</v>
      </c>
      <c r="E1515" s="6" t="s">
        <v>114</v>
      </c>
      <c r="F1515" s="11">
        <v>10</v>
      </c>
      <c r="G1515" s="11">
        <v>360</v>
      </c>
      <c r="H1515" s="11" t="s">
        <v>115</v>
      </c>
      <c r="I1515" s="13">
        <v>41500</v>
      </c>
      <c r="J1515" s="14">
        <v>0.125</v>
      </c>
      <c r="K1515" s="14">
        <v>0.05</v>
      </c>
      <c r="L1515" s="17">
        <f t="shared" si="23"/>
        <v>12418875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158</v>
      </c>
      <c r="F1516" s="11">
        <v>1</v>
      </c>
      <c r="G1516" s="11">
        <v>144</v>
      </c>
      <c r="H1516" s="11" t="s">
        <v>115</v>
      </c>
      <c r="I1516" s="13">
        <v>9000</v>
      </c>
      <c r="J1516" s="14">
        <v>0.125</v>
      </c>
      <c r="K1516" s="14">
        <v>0.05</v>
      </c>
      <c r="L1516" s="17">
        <f t="shared" si="23"/>
        <v>1077300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156</v>
      </c>
      <c r="F1517" s="11">
        <v>5</v>
      </c>
      <c r="G1517" s="11">
        <v>150</v>
      </c>
      <c r="H1517" s="11" t="s">
        <v>139</v>
      </c>
      <c r="I1517" s="13">
        <v>104400</v>
      </c>
      <c r="J1517" s="14">
        <v>0.125</v>
      </c>
      <c r="K1517" s="14">
        <v>0.05</v>
      </c>
      <c r="L1517" s="17">
        <f t="shared" si="23"/>
        <v>13017375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474</v>
      </c>
      <c r="F1518" s="11">
        <v>5</v>
      </c>
      <c r="G1518" s="11">
        <v>1200</v>
      </c>
      <c r="H1518" s="11" t="s">
        <v>131</v>
      </c>
      <c r="I1518" s="13">
        <v>7000</v>
      </c>
      <c r="J1518" s="14">
        <v>0.125</v>
      </c>
      <c r="K1518" s="14">
        <v>0.05</v>
      </c>
      <c r="L1518" s="17">
        <f t="shared" si="23"/>
        <v>6982500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329</v>
      </c>
      <c r="F1519" s="11">
        <v>2</v>
      </c>
      <c r="G1519" s="11">
        <v>50</v>
      </c>
      <c r="H1519" s="11" t="s">
        <v>212</v>
      </c>
      <c r="I1519" s="13">
        <v>70800</v>
      </c>
      <c r="J1519" s="14">
        <v>0.125</v>
      </c>
      <c r="K1519" s="14">
        <v>0.05</v>
      </c>
      <c r="L1519" s="17">
        <f t="shared" si="23"/>
        <v>2942625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1174</v>
      </c>
      <c r="F1520" s="11">
        <v>1</v>
      </c>
      <c r="G1520" s="11">
        <v>72</v>
      </c>
      <c r="H1520" s="11" t="s">
        <v>131</v>
      </c>
      <c r="I1520" s="13">
        <v>46000</v>
      </c>
      <c r="J1520" s="14">
        <v>0.125</v>
      </c>
      <c r="K1520" s="14">
        <v>0.05</v>
      </c>
      <c r="L1520" s="17">
        <f t="shared" si="23"/>
        <v>2753100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119</v>
      </c>
      <c r="F1521" s="11">
        <v>1</v>
      </c>
      <c r="G1521" s="11">
        <v>144</v>
      </c>
      <c r="H1521" s="11" t="s">
        <v>212</v>
      </c>
      <c r="I1521" s="13">
        <v>12600</v>
      </c>
      <c r="J1521" s="14">
        <v>0.125</v>
      </c>
      <c r="K1521" s="14">
        <v>0.05</v>
      </c>
      <c r="L1521" s="17">
        <f t="shared" si="23"/>
        <v>1508220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314</v>
      </c>
      <c r="F1522" s="11">
        <v>1</v>
      </c>
      <c r="G1522" s="11">
        <v>24</v>
      </c>
      <c r="H1522" s="11" t="s">
        <v>212</v>
      </c>
      <c r="I1522" s="13">
        <v>89400</v>
      </c>
      <c r="J1522" s="14">
        <v>0.125</v>
      </c>
      <c r="K1522" s="14">
        <v>0.05</v>
      </c>
      <c r="L1522" s="17">
        <f t="shared" si="23"/>
        <v>1783530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135</v>
      </c>
      <c r="F1523" s="11">
        <v>2</v>
      </c>
      <c r="G1523" s="11">
        <v>288</v>
      </c>
      <c r="H1523" s="11" t="s">
        <v>131</v>
      </c>
      <c r="I1523" s="13">
        <v>4350</v>
      </c>
      <c r="J1523" s="14">
        <v>0.125</v>
      </c>
      <c r="K1523" s="14">
        <v>0.05</v>
      </c>
      <c r="L1523" s="17">
        <f t="shared" si="23"/>
        <v>1041390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136</v>
      </c>
      <c r="F1524" s="11">
        <v>2</v>
      </c>
      <c r="G1524" s="11">
        <v>288</v>
      </c>
      <c r="H1524" s="11" t="s">
        <v>131</v>
      </c>
      <c r="I1524" s="13">
        <v>6500</v>
      </c>
      <c r="J1524" s="14">
        <v>0.125</v>
      </c>
      <c r="K1524" s="14">
        <v>0.05</v>
      </c>
      <c r="L1524" s="17">
        <f t="shared" si="23"/>
        <v>1556100</v>
      </c>
      <c r="M1524" s="17">
        <v>0</v>
      </c>
      <c r="N1524" s="17">
        <f>SUM(L1515:L1524)-M1524</f>
        <v>45081015</v>
      </c>
    </row>
    <row r="1525" spans="1:14" x14ac:dyDescent="0.25">
      <c r="A1525" s="11">
        <v>27</v>
      </c>
      <c r="B1525" s="18">
        <v>45129</v>
      </c>
      <c r="C1525" s="18">
        <v>45125</v>
      </c>
      <c r="D1525" s="19" t="s">
        <v>1175</v>
      </c>
      <c r="E1525" s="6" t="s">
        <v>157</v>
      </c>
      <c r="F1525" s="11">
        <v>10</v>
      </c>
      <c r="G1525" s="11">
        <v>1440</v>
      </c>
      <c r="H1525" s="11" t="s">
        <v>115</v>
      </c>
      <c r="I1525" s="13">
        <v>11900</v>
      </c>
      <c r="J1525" s="14">
        <v>0.125</v>
      </c>
      <c r="K1525" s="14">
        <v>0.05</v>
      </c>
      <c r="L1525" s="17">
        <f t="shared" si="23"/>
        <v>14244300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153</v>
      </c>
      <c r="F1526" s="11">
        <v>5</v>
      </c>
      <c r="G1526" s="11">
        <v>360</v>
      </c>
      <c r="H1526" s="11" t="s">
        <v>115</v>
      </c>
      <c r="I1526" s="13">
        <v>23000</v>
      </c>
      <c r="J1526" s="14">
        <v>0.125</v>
      </c>
      <c r="K1526" s="14">
        <v>0.05</v>
      </c>
      <c r="L1526" s="17">
        <f t="shared" si="23"/>
        <v>6882750</v>
      </c>
      <c r="M1526" s="17">
        <v>0</v>
      </c>
      <c r="N1526" s="17">
        <f>SUM(L1525:L1526)-M1526</f>
        <v>21127050</v>
      </c>
    </row>
    <row r="1527" spans="1:14" x14ac:dyDescent="0.25">
      <c r="A1527" s="11">
        <v>28</v>
      </c>
      <c r="B1527" s="18">
        <v>45131</v>
      </c>
      <c r="C1527" s="18">
        <v>45127</v>
      </c>
      <c r="D1527" s="19" t="s">
        <v>1199</v>
      </c>
      <c r="E1527" s="6" t="s">
        <v>234</v>
      </c>
      <c r="F1527" s="11">
        <v>9</v>
      </c>
      <c r="G1527" s="11">
        <v>1296</v>
      </c>
      <c r="H1527" s="11" t="s">
        <v>115</v>
      </c>
      <c r="I1527" s="13">
        <v>10600</v>
      </c>
      <c r="J1527" s="14">
        <v>0.125</v>
      </c>
      <c r="K1527" s="14">
        <v>0.05</v>
      </c>
      <c r="L1527" s="17">
        <f t="shared" si="23"/>
        <v>11419380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233</v>
      </c>
      <c r="F1528" s="11">
        <v>2</v>
      </c>
      <c r="G1528" s="11">
        <v>144</v>
      </c>
      <c r="H1528" s="11" t="s">
        <v>115</v>
      </c>
      <c r="I1528" s="13">
        <v>21200</v>
      </c>
      <c r="J1528" s="14">
        <v>0.125</v>
      </c>
      <c r="K1528" s="14">
        <v>0.05</v>
      </c>
      <c r="L1528" s="17">
        <f t="shared" si="23"/>
        <v>2537640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1019</v>
      </c>
      <c r="F1529" s="11">
        <v>1</v>
      </c>
      <c r="G1529" s="11">
        <v>48</v>
      </c>
      <c r="H1529" s="11" t="s">
        <v>212</v>
      </c>
      <c r="I1529" s="13">
        <v>39000</v>
      </c>
      <c r="J1529" s="14">
        <v>0.125</v>
      </c>
      <c r="K1529" s="14">
        <v>0.05</v>
      </c>
      <c r="L1529" s="17">
        <f t="shared" si="23"/>
        <v>1556100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697</v>
      </c>
      <c r="F1530" s="11">
        <v>2</v>
      </c>
      <c r="G1530" s="11">
        <v>80</v>
      </c>
      <c r="H1530" s="11" t="s">
        <v>212</v>
      </c>
      <c r="I1530" s="13">
        <v>49200</v>
      </c>
      <c r="J1530" s="14">
        <v>0.125</v>
      </c>
      <c r="K1530" s="14">
        <v>0.05</v>
      </c>
      <c r="L1530" s="17">
        <f t="shared" si="23"/>
        <v>3271800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157</v>
      </c>
      <c r="F1531" s="11">
        <v>7</v>
      </c>
      <c r="G1531" s="11">
        <v>1008</v>
      </c>
      <c r="H1531" s="11" t="s">
        <v>115</v>
      </c>
      <c r="I1531" s="13">
        <v>11900</v>
      </c>
      <c r="J1531" s="14">
        <v>0.125</v>
      </c>
      <c r="K1531" s="14">
        <v>0.05</v>
      </c>
      <c r="L1531" s="17">
        <f t="shared" si="23"/>
        <v>9971010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114</v>
      </c>
      <c r="F1532" s="11">
        <v>1</v>
      </c>
      <c r="G1532" s="11">
        <v>36</v>
      </c>
      <c r="H1532" s="11" t="s">
        <v>115</v>
      </c>
      <c r="I1532" s="13">
        <v>41500</v>
      </c>
      <c r="J1532" s="14">
        <v>0.125</v>
      </c>
      <c r="K1532" s="14">
        <v>0.05</v>
      </c>
      <c r="L1532" s="17">
        <f t="shared" si="23"/>
        <v>1241887.5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129</v>
      </c>
      <c r="F1533" s="11">
        <v>1</v>
      </c>
      <c r="G1533" s="11">
        <v>144</v>
      </c>
      <c r="H1533" s="11" t="s">
        <v>115</v>
      </c>
      <c r="I1533" s="13">
        <v>18600</v>
      </c>
      <c r="J1533" s="14">
        <v>0.125</v>
      </c>
      <c r="K1533" s="14">
        <v>0.05</v>
      </c>
      <c r="L1533" s="17">
        <f t="shared" si="23"/>
        <v>2226420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224</v>
      </c>
      <c r="F1534" s="11">
        <v>1</v>
      </c>
      <c r="G1534" s="11">
        <v>24</v>
      </c>
      <c r="H1534" s="11" t="s">
        <v>212</v>
      </c>
      <c r="I1534" s="13">
        <v>162000</v>
      </c>
      <c r="J1534" s="14">
        <v>0.125</v>
      </c>
      <c r="K1534" s="14">
        <v>0.05</v>
      </c>
      <c r="L1534" s="17">
        <f t="shared" si="23"/>
        <v>3231900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86" t="s">
        <v>1030</v>
      </c>
      <c r="F1535" s="11" t="s">
        <v>14</v>
      </c>
      <c r="G1535" s="11">
        <v>24</v>
      </c>
      <c r="H1535" s="11" t="s">
        <v>212</v>
      </c>
      <c r="I1535" s="13">
        <v>0</v>
      </c>
      <c r="J1535" s="14">
        <v>0.125</v>
      </c>
      <c r="K1535" s="14">
        <v>0.05</v>
      </c>
      <c r="L1535" s="17">
        <f t="shared" si="23"/>
        <v>0</v>
      </c>
      <c r="M1535" s="17">
        <v>0</v>
      </c>
      <c r="N1535" s="17">
        <f>SUM(L1527:L1535)-M1535</f>
        <v>35456137.5</v>
      </c>
    </row>
    <row r="1536" spans="1:14" x14ac:dyDescent="0.25">
      <c r="A1536" s="11">
        <v>29</v>
      </c>
      <c r="B1536" s="18">
        <v>45131</v>
      </c>
      <c r="C1536" s="18">
        <v>45127</v>
      </c>
      <c r="D1536" s="19" t="s">
        <v>1200</v>
      </c>
      <c r="E1536" s="6" t="s">
        <v>234</v>
      </c>
      <c r="F1536" s="11">
        <v>5</v>
      </c>
      <c r="G1536" s="11">
        <v>720</v>
      </c>
      <c r="H1536" s="11" t="s">
        <v>115</v>
      </c>
      <c r="I1536" s="13">
        <v>10600</v>
      </c>
      <c r="J1536" s="14">
        <v>0.125</v>
      </c>
      <c r="K1536" s="14">
        <v>0.05</v>
      </c>
      <c r="L1536" s="17">
        <f t="shared" si="23"/>
        <v>6344100</v>
      </c>
      <c r="M1536" s="17">
        <v>0</v>
      </c>
      <c r="N1536" s="17">
        <f>SUM(L1536)-M1536</f>
        <v>6344100</v>
      </c>
    </row>
    <row r="1537" spans="1:14" x14ac:dyDescent="0.25">
      <c r="A1537" s="11">
        <v>30</v>
      </c>
      <c r="B1537" s="18">
        <v>45131</v>
      </c>
      <c r="C1537" s="18">
        <v>45128</v>
      </c>
      <c r="D1537" s="19" t="s">
        <v>1201</v>
      </c>
      <c r="E1537" s="6" t="s">
        <v>209</v>
      </c>
      <c r="F1537" s="11">
        <v>2</v>
      </c>
      <c r="G1537" s="11">
        <v>1440</v>
      </c>
      <c r="H1537" s="11" t="s">
        <v>131</v>
      </c>
      <c r="I1537" s="13">
        <v>4800</v>
      </c>
      <c r="J1537" s="14">
        <v>0.125</v>
      </c>
      <c r="K1537" s="14">
        <v>0.05</v>
      </c>
      <c r="L1537" s="17">
        <f t="shared" si="23"/>
        <v>5745600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144</v>
      </c>
      <c r="F1538" s="11">
        <v>2</v>
      </c>
      <c r="G1538" s="11">
        <v>2000</v>
      </c>
      <c r="H1538" s="11" t="s">
        <v>133</v>
      </c>
      <c r="I1538" s="13">
        <v>2050</v>
      </c>
      <c r="J1538" s="14">
        <v>0.125</v>
      </c>
      <c r="K1538" s="14">
        <v>0.05</v>
      </c>
      <c r="L1538" s="17">
        <f t="shared" si="23"/>
        <v>3408125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157</v>
      </c>
      <c r="F1539" s="11">
        <v>2</v>
      </c>
      <c r="G1539" s="11">
        <v>288</v>
      </c>
      <c r="H1539" s="11" t="s">
        <v>115</v>
      </c>
      <c r="I1539" s="13">
        <v>11900</v>
      </c>
      <c r="J1539" s="14">
        <v>0.125</v>
      </c>
      <c r="K1539" s="14">
        <v>0.05</v>
      </c>
      <c r="L1539" s="17">
        <f t="shared" si="23"/>
        <v>2848860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164</v>
      </c>
      <c r="F1540" s="11">
        <v>2</v>
      </c>
      <c r="G1540" s="11">
        <v>1000</v>
      </c>
      <c r="H1540" s="11" t="s">
        <v>123</v>
      </c>
      <c r="I1540" s="13">
        <v>1850</v>
      </c>
      <c r="J1540" s="14">
        <v>0.125</v>
      </c>
      <c r="K1540" s="14">
        <v>0.05</v>
      </c>
      <c r="L1540" s="17">
        <f t="shared" si="23"/>
        <v>1537812.5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146</v>
      </c>
      <c r="F1541" s="11">
        <v>3</v>
      </c>
      <c r="G1541" s="11">
        <v>1500</v>
      </c>
      <c r="H1541" s="11" t="s">
        <v>123</v>
      </c>
      <c r="I1541" s="13">
        <v>1625</v>
      </c>
      <c r="J1541" s="14">
        <v>0.125</v>
      </c>
      <c r="K1541" s="14">
        <v>0.05</v>
      </c>
      <c r="L1541" s="17">
        <f t="shared" si="23"/>
        <v>2026171.875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432</v>
      </c>
      <c r="F1542" s="11">
        <v>1</v>
      </c>
      <c r="G1542" s="11">
        <v>200</v>
      </c>
      <c r="H1542" s="11" t="s">
        <v>123</v>
      </c>
      <c r="I1542" s="13">
        <v>4400</v>
      </c>
      <c r="J1542" s="14">
        <v>0.125</v>
      </c>
      <c r="K1542" s="14">
        <v>0.05</v>
      </c>
      <c r="L1542" s="17">
        <f t="shared" si="23"/>
        <v>731500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119</v>
      </c>
      <c r="F1543" s="11">
        <v>1</v>
      </c>
      <c r="G1543" s="11">
        <v>144</v>
      </c>
      <c r="H1543" s="11" t="s">
        <v>212</v>
      </c>
      <c r="I1543" s="13">
        <v>12600</v>
      </c>
      <c r="J1543" s="14">
        <v>0.125</v>
      </c>
      <c r="K1543" s="14">
        <v>0.05</v>
      </c>
      <c r="L1543" s="17">
        <f t="shared" si="23"/>
        <v>1508220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1202</v>
      </c>
      <c r="F1544" s="11">
        <v>1</v>
      </c>
      <c r="G1544" s="11">
        <v>144</v>
      </c>
      <c r="H1544" s="11" t="s">
        <v>212</v>
      </c>
      <c r="I1544" s="13">
        <v>13200</v>
      </c>
      <c r="J1544" s="14">
        <v>0.125</v>
      </c>
      <c r="K1544" s="14">
        <v>0.05</v>
      </c>
      <c r="L1544" s="17">
        <f t="shared" si="23"/>
        <v>1580040</v>
      </c>
      <c r="M1544" s="17">
        <v>0</v>
      </c>
      <c r="N1544" s="17">
        <f>SUM(L1537:L1544)-M1544</f>
        <v>19386329.375</v>
      </c>
    </row>
    <row r="1545" spans="1:14" x14ac:dyDescent="0.25">
      <c r="A1545" s="11">
        <v>31</v>
      </c>
      <c r="B1545" s="18">
        <v>45131</v>
      </c>
      <c r="C1545" s="18">
        <v>45128</v>
      </c>
      <c r="D1545" s="19" t="s">
        <v>1203</v>
      </c>
      <c r="E1545" s="6" t="s">
        <v>281</v>
      </c>
      <c r="F1545" s="11">
        <v>10</v>
      </c>
      <c r="G1545" s="11">
        <v>8640</v>
      </c>
      <c r="H1545" s="11" t="s">
        <v>131</v>
      </c>
      <c r="I1545" s="13">
        <v>2450</v>
      </c>
      <c r="J1545" s="14">
        <v>0.125</v>
      </c>
      <c r="K1545" s="14">
        <v>0.05</v>
      </c>
      <c r="L1545" s="17">
        <f t="shared" ref="L1545:L1599" si="24">G1545*(I1545-(I1545*J1545)-((I1545-(I1545*J1545))*K1545))</f>
        <v>17595900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144</v>
      </c>
      <c r="F1546" s="11">
        <v>1</v>
      </c>
      <c r="G1546" s="11">
        <v>1000</v>
      </c>
      <c r="H1546" s="11" t="s">
        <v>133</v>
      </c>
      <c r="I1546" s="13">
        <v>2050</v>
      </c>
      <c r="J1546" s="14">
        <v>0.125</v>
      </c>
      <c r="K1546" s="14">
        <v>0.05</v>
      </c>
      <c r="L1546" s="17">
        <f t="shared" si="24"/>
        <v>1704062.5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234</v>
      </c>
      <c r="F1547" s="11">
        <v>2</v>
      </c>
      <c r="G1547" s="11">
        <v>288</v>
      </c>
      <c r="H1547" s="11" t="s">
        <v>115</v>
      </c>
      <c r="I1547" s="13">
        <v>10600</v>
      </c>
      <c r="J1547" s="14">
        <v>0.125</v>
      </c>
      <c r="K1547" s="14">
        <v>0.05</v>
      </c>
      <c r="L1547" s="17">
        <f t="shared" si="24"/>
        <v>2537640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406</v>
      </c>
      <c r="F1548" s="11">
        <v>1</v>
      </c>
      <c r="G1548" s="11">
        <v>288</v>
      </c>
      <c r="H1548" s="11" t="s">
        <v>115</v>
      </c>
      <c r="I1548" s="13">
        <v>6700</v>
      </c>
      <c r="J1548" s="14">
        <v>0.125</v>
      </c>
      <c r="K1548" s="14">
        <v>0.05</v>
      </c>
      <c r="L1548" s="17">
        <f t="shared" si="24"/>
        <v>1603980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257</v>
      </c>
      <c r="F1549" s="11">
        <v>2</v>
      </c>
      <c r="G1549" s="11">
        <v>120</v>
      </c>
      <c r="H1549" s="11" t="s">
        <v>123</v>
      </c>
      <c r="I1549" s="13">
        <v>22200</v>
      </c>
      <c r="J1549" s="14">
        <v>0.125</v>
      </c>
      <c r="K1549" s="14">
        <v>0.05</v>
      </c>
      <c r="L1549" s="17">
        <f t="shared" si="24"/>
        <v>2214450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1172</v>
      </c>
      <c r="F1550" s="11">
        <v>1</v>
      </c>
      <c r="G1550" s="11">
        <v>60</v>
      </c>
      <c r="H1550" s="11" t="s">
        <v>123</v>
      </c>
      <c r="I1550" s="13">
        <v>31500</v>
      </c>
      <c r="J1550" s="14">
        <v>0.125</v>
      </c>
      <c r="K1550" s="14">
        <v>0.05</v>
      </c>
      <c r="L1550" s="17">
        <f t="shared" si="24"/>
        <v>1571062.5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240</v>
      </c>
      <c r="F1551" s="11">
        <v>1</v>
      </c>
      <c r="G1551" s="11">
        <v>60</v>
      </c>
      <c r="H1551" s="11" t="s">
        <v>123</v>
      </c>
      <c r="I1551" s="13">
        <v>31500</v>
      </c>
      <c r="J1551" s="14">
        <v>0.125</v>
      </c>
      <c r="K1551" s="14">
        <v>0.05</v>
      </c>
      <c r="L1551" s="17">
        <f t="shared" si="24"/>
        <v>1571062.5</v>
      </c>
      <c r="M1551" s="17">
        <v>0</v>
      </c>
      <c r="N1551" s="17">
        <f>SUM(L1545:L1551)-M1551</f>
        <v>28798157.5</v>
      </c>
    </row>
    <row r="1552" spans="1:14" x14ac:dyDescent="0.25">
      <c r="A1552" s="11">
        <v>32</v>
      </c>
      <c r="B1552" s="18">
        <v>45131</v>
      </c>
      <c r="C1552" s="18">
        <v>45128</v>
      </c>
      <c r="D1552" s="19" t="s">
        <v>1204</v>
      </c>
      <c r="E1552" s="6" t="s">
        <v>162</v>
      </c>
      <c r="F1552" s="11">
        <v>10</v>
      </c>
      <c r="G1552" s="11">
        <v>200</v>
      </c>
      <c r="H1552" s="11" t="s">
        <v>212</v>
      </c>
      <c r="I1552" s="13">
        <v>85200</v>
      </c>
      <c r="J1552" s="14">
        <v>0.125</v>
      </c>
      <c r="K1552" s="14">
        <v>0.05</v>
      </c>
      <c r="L1552" s="17">
        <f t="shared" si="24"/>
        <v>14164500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155</v>
      </c>
      <c r="F1553" s="11">
        <v>5</v>
      </c>
      <c r="G1553" s="11">
        <v>360</v>
      </c>
      <c r="H1553" s="11" t="s">
        <v>212</v>
      </c>
      <c r="I1553" s="13">
        <v>37200</v>
      </c>
      <c r="J1553" s="14">
        <v>0.125</v>
      </c>
      <c r="K1553" s="14">
        <v>0.05</v>
      </c>
      <c r="L1553" s="17">
        <f t="shared" si="24"/>
        <v>11132100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167</v>
      </c>
      <c r="F1554" s="11">
        <v>1</v>
      </c>
      <c r="G1554" s="11">
        <v>144</v>
      </c>
      <c r="H1554" s="11" t="s">
        <v>212</v>
      </c>
      <c r="I1554" s="13">
        <v>19800</v>
      </c>
      <c r="J1554" s="14">
        <v>0.125</v>
      </c>
      <c r="K1554" s="14">
        <v>0.05</v>
      </c>
      <c r="L1554" s="17">
        <f t="shared" si="24"/>
        <v>2370060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285</v>
      </c>
      <c r="F1555" s="11">
        <v>1</v>
      </c>
      <c r="G1555" s="11">
        <v>12</v>
      </c>
      <c r="H1555" s="11" t="s">
        <v>139</v>
      </c>
      <c r="I1555" s="13">
        <v>198000</v>
      </c>
      <c r="J1555" s="14">
        <v>0.125</v>
      </c>
      <c r="K1555" s="14">
        <v>0.05</v>
      </c>
      <c r="L1555" s="17">
        <f t="shared" si="24"/>
        <v>1975050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166</v>
      </c>
      <c r="F1556" s="11">
        <v>2</v>
      </c>
      <c r="G1556" s="11">
        <v>24</v>
      </c>
      <c r="H1556" s="11" t="s">
        <v>139</v>
      </c>
      <c r="I1556" s="13">
        <v>176400</v>
      </c>
      <c r="J1556" s="14">
        <v>0.125</v>
      </c>
      <c r="K1556" s="14">
        <v>0.05</v>
      </c>
      <c r="L1556" s="17">
        <f t="shared" si="24"/>
        <v>3519180</v>
      </c>
      <c r="M1556" s="17">
        <v>0</v>
      </c>
      <c r="N1556" s="17">
        <f>SUM(L1552:L1556)-M1556</f>
        <v>33160890</v>
      </c>
    </row>
    <row r="1557" spans="1:14" x14ac:dyDescent="0.25">
      <c r="A1557" s="11">
        <v>33</v>
      </c>
      <c r="B1557" s="18">
        <v>45134</v>
      </c>
      <c r="C1557" s="18">
        <v>45129</v>
      </c>
      <c r="D1557" s="19" t="s">
        <v>1205</v>
      </c>
      <c r="E1557" s="6" t="s">
        <v>259</v>
      </c>
      <c r="F1557" s="11">
        <v>10</v>
      </c>
      <c r="G1557" s="11">
        <v>480</v>
      </c>
      <c r="H1557" s="11" t="s">
        <v>131</v>
      </c>
      <c r="I1557" s="13">
        <v>29600</v>
      </c>
      <c r="J1557" s="14">
        <v>0.125</v>
      </c>
      <c r="K1557" s="14">
        <v>0.05</v>
      </c>
      <c r="L1557" s="17">
        <f t="shared" si="24"/>
        <v>11810400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209</v>
      </c>
      <c r="F1558" s="11">
        <v>3</v>
      </c>
      <c r="G1558" s="11">
        <v>2160</v>
      </c>
      <c r="H1558" s="11" t="s">
        <v>131</v>
      </c>
      <c r="I1558" s="13">
        <v>4800</v>
      </c>
      <c r="J1558" s="14">
        <v>0.125</v>
      </c>
      <c r="K1558" s="14">
        <v>0.05</v>
      </c>
      <c r="L1558" s="17">
        <f t="shared" si="24"/>
        <v>8618400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714</v>
      </c>
      <c r="F1559" s="11">
        <v>1</v>
      </c>
      <c r="G1559" s="11">
        <v>144</v>
      </c>
      <c r="H1559" s="11" t="s">
        <v>115</v>
      </c>
      <c r="I1559" s="13">
        <v>13800</v>
      </c>
      <c r="J1559" s="14">
        <v>0.125</v>
      </c>
      <c r="K1559" s="14">
        <v>0.05</v>
      </c>
      <c r="L1559" s="17">
        <f t="shared" si="24"/>
        <v>1651860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281</v>
      </c>
      <c r="F1560" s="11">
        <v>1</v>
      </c>
      <c r="G1560" s="11">
        <v>864</v>
      </c>
      <c r="H1560" s="11" t="s">
        <v>131</v>
      </c>
      <c r="I1560" s="13">
        <v>2450</v>
      </c>
      <c r="J1560" s="14">
        <v>0.125</v>
      </c>
      <c r="K1560" s="14">
        <v>0.05</v>
      </c>
      <c r="L1560" s="17">
        <f t="shared" si="24"/>
        <v>1759590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1206</v>
      </c>
      <c r="F1561" s="11">
        <v>1</v>
      </c>
      <c r="G1561" s="11">
        <v>30</v>
      </c>
      <c r="H1561" s="11" t="s">
        <v>139</v>
      </c>
      <c r="I1561" s="13">
        <v>144000</v>
      </c>
      <c r="J1561" s="14">
        <v>0.125</v>
      </c>
      <c r="K1561" s="14">
        <v>0.05</v>
      </c>
      <c r="L1561" s="17">
        <f t="shared" si="24"/>
        <v>3591000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344</v>
      </c>
      <c r="F1562" s="11">
        <v>1</v>
      </c>
      <c r="G1562" s="11">
        <v>30</v>
      </c>
      <c r="H1562" s="11" t="s">
        <v>139</v>
      </c>
      <c r="I1562" s="13">
        <v>96000</v>
      </c>
      <c r="J1562" s="14">
        <v>0.125</v>
      </c>
      <c r="K1562" s="14">
        <v>0.05</v>
      </c>
      <c r="L1562" s="17">
        <f t="shared" si="24"/>
        <v>2394000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889</v>
      </c>
      <c r="F1563" s="11">
        <v>1</v>
      </c>
      <c r="G1563" s="11">
        <v>30</v>
      </c>
      <c r="H1563" s="11" t="s">
        <v>139</v>
      </c>
      <c r="I1563" s="13">
        <v>109200</v>
      </c>
      <c r="J1563" s="14">
        <v>0.125</v>
      </c>
      <c r="K1563" s="14">
        <v>0.05</v>
      </c>
      <c r="L1563" s="17">
        <f t="shared" si="24"/>
        <v>2723175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694</v>
      </c>
      <c r="F1564" s="11">
        <v>1</v>
      </c>
      <c r="G1564" s="11">
        <v>60</v>
      </c>
      <c r="H1564" s="11" t="s">
        <v>139</v>
      </c>
      <c r="I1564" s="13">
        <v>27600</v>
      </c>
      <c r="J1564" s="14">
        <v>0.125</v>
      </c>
      <c r="K1564" s="14">
        <v>0.05</v>
      </c>
      <c r="L1564" s="17">
        <f t="shared" si="24"/>
        <v>1376550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138</v>
      </c>
      <c r="F1565" s="11">
        <v>1</v>
      </c>
      <c r="G1565" s="11">
        <v>20</v>
      </c>
      <c r="H1565" s="11" t="s">
        <v>139</v>
      </c>
      <c r="I1565" s="13">
        <v>67900</v>
      </c>
      <c r="J1565" s="14">
        <v>0.125</v>
      </c>
      <c r="K1565" s="14">
        <v>0.05</v>
      </c>
      <c r="L1565" s="17">
        <f t="shared" si="24"/>
        <v>1128837.5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679</v>
      </c>
      <c r="F1566" s="11" t="s">
        <v>14</v>
      </c>
      <c r="G1566" s="11">
        <v>12</v>
      </c>
      <c r="H1566" s="11" t="s">
        <v>212</v>
      </c>
      <c r="I1566" s="13">
        <v>13200</v>
      </c>
      <c r="J1566" s="14">
        <v>0.125</v>
      </c>
      <c r="K1566" s="14">
        <v>0.05</v>
      </c>
      <c r="L1566" s="17">
        <f t="shared" si="24"/>
        <v>131670</v>
      </c>
      <c r="M1566" s="17">
        <v>0</v>
      </c>
      <c r="N1566" s="17">
        <f>SUM(L1557:L1566)-M1566</f>
        <v>35185482.5</v>
      </c>
    </row>
    <row r="1567" spans="1:14" x14ac:dyDescent="0.25">
      <c r="A1567" s="11">
        <v>34</v>
      </c>
      <c r="B1567" s="18">
        <v>45134</v>
      </c>
      <c r="C1567" s="18">
        <v>45131</v>
      </c>
      <c r="D1567" s="19" t="s">
        <v>1207</v>
      </c>
      <c r="E1567" s="6" t="s">
        <v>174</v>
      </c>
      <c r="F1567" s="11">
        <v>2</v>
      </c>
      <c r="G1567" s="11">
        <v>576</v>
      </c>
      <c r="H1567" s="11" t="s">
        <v>131</v>
      </c>
      <c r="I1567" s="13">
        <v>4800</v>
      </c>
      <c r="J1567" s="14">
        <v>0.125</v>
      </c>
      <c r="K1567" s="14">
        <v>0.05</v>
      </c>
      <c r="L1567" s="17">
        <f t="shared" si="24"/>
        <v>2298240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404</v>
      </c>
      <c r="F1568" s="11">
        <v>1</v>
      </c>
      <c r="G1568" s="11">
        <v>288</v>
      </c>
      <c r="H1568" s="11" t="s">
        <v>131</v>
      </c>
      <c r="I1568" s="13">
        <v>4800</v>
      </c>
      <c r="J1568" s="14">
        <v>0.125</v>
      </c>
      <c r="K1568" s="14">
        <v>0.05</v>
      </c>
      <c r="L1568" s="17">
        <f t="shared" si="24"/>
        <v>1149120</v>
      </c>
      <c r="M1568" s="17">
        <v>0</v>
      </c>
      <c r="N1568" s="17">
        <f>SUM(L1567:L1568)-M1568</f>
        <v>3447360</v>
      </c>
    </row>
    <row r="1569" spans="1:14" x14ac:dyDescent="0.25">
      <c r="A1569" s="11">
        <v>36</v>
      </c>
      <c r="B1569" s="18">
        <v>45135</v>
      </c>
      <c r="C1569" s="18">
        <v>45133</v>
      </c>
      <c r="D1569" s="19" t="s">
        <v>1215</v>
      </c>
      <c r="E1569" s="6" t="s">
        <v>576</v>
      </c>
      <c r="F1569" s="11" t="s">
        <v>14</v>
      </c>
      <c r="G1569" s="11">
        <v>36</v>
      </c>
      <c r="H1569" s="11" t="s">
        <v>131</v>
      </c>
      <c r="I1569" s="13">
        <v>15800</v>
      </c>
      <c r="J1569" s="14">
        <v>0.125</v>
      </c>
      <c r="K1569" s="14">
        <v>0.05</v>
      </c>
      <c r="L1569" s="17">
        <f t="shared" si="24"/>
        <v>472815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1216</v>
      </c>
      <c r="F1570" s="11" t="s">
        <v>14</v>
      </c>
      <c r="G1570" s="11">
        <v>36</v>
      </c>
      <c r="H1570" s="11" t="s">
        <v>131</v>
      </c>
      <c r="I1570" s="13">
        <v>15800</v>
      </c>
      <c r="J1570" s="14">
        <v>0.125</v>
      </c>
      <c r="K1570" s="14">
        <v>0.05</v>
      </c>
      <c r="L1570" s="17">
        <f t="shared" si="24"/>
        <v>472815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417</v>
      </c>
      <c r="F1571" s="11" t="s">
        <v>14</v>
      </c>
      <c r="G1571" s="11">
        <v>36</v>
      </c>
      <c r="H1571" s="11" t="s">
        <v>131</v>
      </c>
      <c r="I1571" s="13">
        <v>15800</v>
      </c>
      <c r="J1571" s="14">
        <v>0.125</v>
      </c>
      <c r="K1571" s="14">
        <v>0.05</v>
      </c>
      <c r="L1571" s="17">
        <f t="shared" si="24"/>
        <v>472815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416</v>
      </c>
      <c r="F1572" s="11" t="s">
        <v>14</v>
      </c>
      <c r="G1572" s="11">
        <v>36</v>
      </c>
      <c r="H1572" s="11" t="s">
        <v>131</v>
      </c>
      <c r="I1572" s="13">
        <v>15800</v>
      </c>
      <c r="J1572" s="14">
        <v>0.125</v>
      </c>
      <c r="K1572" s="14">
        <v>0.05</v>
      </c>
      <c r="L1572" s="17">
        <f t="shared" si="24"/>
        <v>472815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1217</v>
      </c>
      <c r="F1573" s="11" t="s">
        <v>14</v>
      </c>
      <c r="G1573" s="11">
        <v>36</v>
      </c>
      <c r="H1573" s="11" t="s">
        <v>131</v>
      </c>
      <c r="I1573" s="13">
        <v>15800</v>
      </c>
      <c r="J1573" s="14">
        <v>0.125</v>
      </c>
      <c r="K1573" s="14">
        <v>0.05</v>
      </c>
      <c r="L1573" s="17">
        <f t="shared" si="24"/>
        <v>472815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292</v>
      </c>
      <c r="F1574" s="11" t="s">
        <v>14</v>
      </c>
      <c r="G1574" s="11">
        <v>36</v>
      </c>
      <c r="H1574" s="11" t="s">
        <v>131</v>
      </c>
      <c r="I1574" s="13">
        <v>15800</v>
      </c>
      <c r="J1574" s="14">
        <v>0.125</v>
      </c>
      <c r="K1574" s="14">
        <v>0.05</v>
      </c>
      <c r="L1574" s="17">
        <f t="shared" si="24"/>
        <v>472815</v>
      </c>
      <c r="M1574" s="17">
        <v>0</v>
      </c>
      <c r="N1574" s="17">
        <f>SUM(L1569:L1574)-M1574</f>
        <v>2836890</v>
      </c>
    </row>
    <row r="1575" spans="1:14" x14ac:dyDescent="0.25">
      <c r="A1575" s="11">
        <v>37</v>
      </c>
      <c r="B1575" s="18">
        <v>45138</v>
      </c>
      <c r="C1575" s="18">
        <v>45134</v>
      </c>
      <c r="D1575" s="19" t="s">
        <v>1218</v>
      </c>
      <c r="E1575" s="6" t="s">
        <v>129</v>
      </c>
      <c r="F1575" s="11">
        <v>1</v>
      </c>
      <c r="G1575" s="11">
        <v>144</v>
      </c>
      <c r="H1575" s="11" t="s">
        <v>115</v>
      </c>
      <c r="I1575" s="13">
        <v>18600</v>
      </c>
      <c r="J1575" s="14">
        <v>0.125</v>
      </c>
      <c r="K1575" s="14">
        <v>0.05</v>
      </c>
      <c r="L1575" s="17">
        <f t="shared" si="24"/>
        <v>2226420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233</v>
      </c>
      <c r="F1576" s="11">
        <v>4</v>
      </c>
      <c r="G1576" s="11">
        <v>288</v>
      </c>
      <c r="H1576" s="11" t="s">
        <v>115</v>
      </c>
      <c r="I1576" s="13">
        <v>21200</v>
      </c>
      <c r="J1576" s="14">
        <v>0.125</v>
      </c>
      <c r="K1576" s="14">
        <v>0.05</v>
      </c>
      <c r="L1576" s="17">
        <f t="shared" si="24"/>
        <v>5075280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232</v>
      </c>
      <c r="F1577" s="11">
        <v>1</v>
      </c>
      <c r="G1577" s="11">
        <v>288</v>
      </c>
      <c r="H1577" s="11" t="s">
        <v>115</v>
      </c>
      <c r="I1577" s="13">
        <v>5400</v>
      </c>
      <c r="J1577" s="14">
        <v>0.125</v>
      </c>
      <c r="K1577" s="14">
        <v>0.05</v>
      </c>
      <c r="L1577" s="17">
        <f t="shared" si="24"/>
        <v>1292760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155</v>
      </c>
      <c r="F1578" s="11">
        <v>1</v>
      </c>
      <c r="G1578" s="11">
        <v>72</v>
      </c>
      <c r="H1578" s="11" t="s">
        <v>212</v>
      </c>
      <c r="I1578" s="13">
        <v>37200</v>
      </c>
      <c r="J1578" s="14">
        <v>0.125</v>
      </c>
      <c r="K1578" s="14">
        <v>0.05</v>
      </c>
      <c r="L1578" s="17">
        <f t="shared" si="24"/>
        <v>2226420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337</v>
      </c>
      <c r="F1579" s="11">
        <v>1</v>
      </c>
      <c r="G1579" s="11">
        <v>100</v>
      </c>
      <c r="H1579" s="11" t="s">
        <v>152</v>
      </c>
      <c r="I1579" s="13">
        <v>8400</v>
      </c>
      <c r="J1579" s="14">
        <v>0.125</v>
      </c>
      <c r="K1579" s="14">
        <v>0.05</v>
      </c>
      <c r="L1579" s="17">
        <f t="shared" si="24"/>
        <v>698250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224</v>
      </c>
      <c r="F1580" s="11">
        <v>2</v>
      </c>
      <c r="G1580" s="11">
        <v>48</v>
      </c>
      <c r="H1580" s="11" t="s">
        <v>212</v>
      </c>
      <c r="I1580" s="13">
        <v>162000</v>
      </c>
      <c r="J1580" s="14">
        <v>0.125</v>
      </c>
      <c r="K1580" s="14">
        <v>0.05</v>
      </c>
      <c r="L1580" s="17">
        <f t="shared" si="24"/>
        <v>6463800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1030</v>
      </c>
      <c r="F1581" s="11" t="s">
        <v>14</v>
      </c>
      <c r="G1581" s="11">
        <v>48</v>
      </c>
      <c r="H1581" s="11" t="s">
        <v>212</v>
      </c>
      <c r="I1581" s="13">
        <v>0</v>
      </c>
      <c r="J1581" s="14">
        <v>0</v>
      </c>
      <c r="K1581" s="14"/>
      <c r="L1581" s="17">
        <f t="shared" si="24"/>
        <v>0</v>
      </c>
      <c r="M1581" s="17">
        <v>0</v>
      </c>
      <c r="N1581" s="17">
        <f>SUM(L1575:L1581)-M1581</f>
        <v>17982930</v>
      </c>
    </row>
    <row r="1582" spans="1:14" x14ac:dyDescent="0.25">
      <c r="A1582" s="11">
        <v>38</v>
      </c>
      <c r="B1582" s="18">
        <v>45139</v>
      </c>
      <c r="C1582" s="18">
        <v>45135</v>
      </c>
      <c r="D1582" s="19" t="s">
        <v>1219</v>
      </c>
      <c r="E1582" s="6" t="s">
        <v>253</v>
      </c>
      <c r="F1582" s="11">
        <v>5</v>
      </c>
      <c r="G1582" s="11">
        <v>1440</v>
      </c>
      <c r="H1582" s="11" t="s">
        <v>131</v>
      </c>
      <c r="I1582" s="13">
        <v>2150</v>
      </c>
      <c r="J1582" s="14">
        <v>0.125</v>
      </c>
      <c r="K1582" s="14">
        <v>0.05</v>
      </c>
      <c r="L1582" s="17">
        <f t="shared" si="24"/>
        <v>2573550</v>
      </c>
      <c r="M1582" s="17">
        <v>0</v>
      </c>
      <c r="N1582" s="17">
        <f>SUM(L1582)-M1582</f>
        <v>2573550</v>
      </c>
    </row>
    <row r="1583" spans="1:14" x14ac:dyDescent="0.25">
      <c r="A1583" s="11">
        <v>39</v>
      </c>
      <c r="B1583" s="18">
        <v>45139</v>
      </c>
      <c r="C1583" s="18">
        <v>45136</v>
      </c>
      <c r="D1583" s="19" t="s">
        <v>1220</v>
      </c>
      <c r="E1583" s="6" t="s">
        <v>119</v>
      </c>
      <c r="F1583" s="11">
        <v>5</v>
      </c>
      <c r="G1583" s="11">
        <v>720</v>
      </c>
      <c r="H1583" s="11" t="s">
        <v>212</v>
      </c>
      <c r="I1583" s="13">
        <v>12600</v>
      </c>
      <c r="J1583" s="14">
        <v>0.125</v>
      </c>
      <c r="K1583" s="14">
        <v>0.05</v>
      </c>
      <c r="L1583" s="17">
        <f t="shared" si="24"/>
        <v>7541100</v>
      </c>
      <c r="M1583" s="17">
        <v>0</v>
      </c>
      <c r="N1583" s="17">
        <f>SUM(L1583)-M1583</f>
        <v>7541100</v>
      </c>
    </row>
    <row r="1584" spans="1:14" x14ac:dyDescent="0.25">
      <c r="A1584" s="11">
        <v>40</v>
      </c>
      <c r="B1584" s="18">
        <v>45142</v>
      </c>
      <c r="C1584" s="18">
        <v>45138</v>
      </c>
      <c r="D1584" s="19" t="s">
        <v>1221</v>
      </c>
      <c r="E1584" s="6" t="s">
        <v>1222</v>
      </c>
      <c r="F1584" s="11">
        <v>1</v>
      </c>
      <c r="G1584" s="11">
        <v>48</v>
      </c>
      <c r="H1584" s="11" t="s">
        <v>237</v>
      </c>
      <c r="I1584" s="13">
        <v>14500</v>
      </c>
      <c r="J1584" s="14">
        <v>0.125</v>
      </c>
      <c r="K1584" s="14">
        <v>0.05</v>
      </c>
      <c r="L1584" s="17">
        <f t="shared" si="24"/>
        <v>578550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1223</v>
      </c>
      <c r="F1585" s="11">
        <v>1</v>
      </c>
      <c r="G1585" s="11">
        <v>96</v>
      </c>
      <c r="H1585" s="11" t="s">
        <v>237</v>
      </c>
      <c r="I1585" s="13">
        <v>12000</v>
      </c>
      <c r="J1585" s="14">
        <v>0.125</v>
      </c>
      <c r="K1585" s="14">
        <v>0.05</v>
      </c>
      <c r="L1585" s="17">
        <f t="shared" si="24"/>
        <v>957600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153</v>
      </c>
      <c r="F1586" s="11">
        <v>5</v>
      </c>
      <c r="G1586" s="11">
        <v>360</v>
      </c>
      <c r="H1586" s="11" t="s">
        <v>115</v>
      </c>
      <c r="I1586" s="13">
        <v>23000</v>
      </c>
      <c r="J1586" s="14">
        <v>0.125</v>
      </c>
      <c r="K1586" s="14">
        <v>0.05</v>
      </c>
      <c r="L1586" s="17">
        <f t="shared" si="24"/>
        <v>6882750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161</v>
      </c>
      <c r="F1587" s="11">
        <v>2</v>
      </c>
      <c r="G1587" s="11">
        <v>12</v>
      </c>
      <c r="H1587" s="11" t="s">
        <v>131</v>
      </c>
      <c r="I1587" s="13">
        <v>187000</v>
      </c>
      <c r="J1587" s="14">
        <v>0.125</v>
      </c>
      <c r="K1587" s="14">
        <v>0.05</v>
      </c>
      <c r="L1587" s="17">
        <f t="shared" si="24"/>
        <v>1865325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343</v>
      </c>
      <c r="F1588" s="11">
        <v>2</v>
      </c>
      <c r="G1588" s="11">
        <v>240</v>
      </c>
      <c r="H1588" s="11" t="s">
        <v>131</v>
      </c>
      <c r="I1588" s="13">
        <v>12950</v>
      </c>
      <c r="J1588" s="14">
        <v>0.125</v>
      </c>
      <c r="K1588" s="14">
        <v>0.05</v>
      </c>
      <c r="L1588" s="17">
        <f t="shared" si="24"/>
        <v>2583525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138</v>
      </c>
      <c r="F1589" s="11">
        <v>2</v>
      </c>
      <c r="G1589" s="11">
        <v>40</v>
      </c>
      <c r="H1589" s="11" t="s">
        <v>139</v>
      </c>
      <c r="I1589" s="13">
        <v>67800</v>
      </c>
      <c r="J1589" s="14">
        <v>0.125</v>
      </c>
      <c r="K1589" s="14">
        <v>0.05</v>
      </c>
      <c r="L1589" s="17">
        <f t="shared" si="24"/>
        <v>2254350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544</v>
      </c>
      <c r="F1590" s="11">
        <v>2</v>
      </c>
      <c r="G1590" s="11">
        <v>20</v>
      </c>
      <c r="H1590" s="11" t="s">
        <v>139</v>
      </c>
      <c r="I1590" s="13">
        <v>115800</v>
      </c>
      <c r="J1590" s="14">
        <v>0.125</v>
      </c>
      <c r="K1590" s="14">
        <v>0.05</v>
      </c>
      <c r="L1590" s="17">
        <f t="shared" si="24"/>
        <v>1925175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451</v>
      </c>
      <c r="F1591" s="11">
        <v>4</v>
      </c>
      <c r="G1591" s="11">
        <v>20</v>
      </c>
      <c r="H1591" s="11" t="s">
        <v>139</v>
      </c>
      <c r="I1591" s="13">
        <v>177000</v>
      </c>
      <c r="J1591" s="14">
        <v>0.125</v>
      </c>
      <c r="K1591" s="14">
        <v>0.05</v>
      </c>
      <c r="L1591" s="17">
        <f t="shared" si="24"/>
        <v>2942625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679</v>
      </c>
      <c r="F1592" s="11" t="s">
        <v>14</v>
      </c>
      <c r="G1592" s="11">
        <v>48</v>
      </c>
      <c r="H1592" s="11" t="s">
        <v>212</v>
      </c>
      <c r="I1592" s="13">
        <v>13200</v>
      </c>
      <c r="J1592" s="14">
        <v>0.125</v>
      </c>
      <c r="K1592" s="14">
        <v>0.05</v>
      </c>
      <c r="L1592" s="17">
        <f t="shared" si="24"/>
        <v>526680</v>
      </c>
      <c r="M1592" s="17">
        <v>526680</v>
      </c>
      <c r="N1592" s="17">
        <f>SUM(L1584:L1592)-M1592</f>
        <v>19989900</v>
      </c>
    </row>
    <row r="1593" spans="1:14" x14ac:dyDescent="0.25">
      <c r="A1593" s="11">
        <v>41</v>
      </c>
      <c r="B1593" s="18">
        <v>45142</v>
      </c>
      <c r="C1593" s="18">
        <v>45138</v>
      </c>
      <c r="D1593" s="19" t="s">
        <v>1224</v>
      </c>
      <c r="E1593" s="6" t="s">
        <v>153</v>
      </c>
      <c r="F1593" s="11">
        <v>3</v>
      </c>
      <c r="G1593" s="11">
        <v>216</v>
      </c>
      <c r="H1593" s="11" t="s">
        <v>115</v>
      </c>
      <c r="I1593" s="13">
        <v>23000</v>
      </c>
      <c r="J1593" s="14">
        <v>0.125</v>
      </c>
      <c r="K1593" s="14">
        <v>0.05</v>
      </c>
      <c r="L1593" s="17">
        <f t="shared" si="24"/>
        <v>4129650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116</v>
      </c>
      <c r="F1594" s="11">
        <v>2</v>
      </c>
      <c r="G1594" s="11">
        <v>48</v>
      </c>
      <c r="H1594" s="11" t="s">
        <v>115</v>
      </c>
      <c r="I1594" s="13">
        <v>58900</v>
      </c>
      <c r="J1594" s="14">
        <v>0.125</v>
      </c>
      <c r="K1594" s="14">
        <v>0.05</v>
      </c>
      <c r="L1594" s="17">
        <f t="shared" si="24"/>
        <v>2350110</v>
      </c>
      <c r="M1594" s="17">
        <v>0</v>
      </c>
      <c r="N1594" s="17">
        <f>SUM(L1593:L1594)-M1594</f>
        <v>6479760</v>
      </c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4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4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4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4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4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ref="L1600:L1663" si="25">G1600*(I1600-(I1600*J1600)-((I1600-(I1600*J1600))*K1600))</f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5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5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5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5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5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5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5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5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5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5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5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5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5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5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5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5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5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5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5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5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5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5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5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5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5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5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5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5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5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5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5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5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5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5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5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5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5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5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5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5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5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5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5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5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5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5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5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5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5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5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5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5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5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5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5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5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5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5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5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5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5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5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5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ref="L1664:L1727" si="26">G1664*(I1664-(I1664*J1664)-((I1664-(I1664*J1664))*K1664))</f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6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6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6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6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6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6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6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6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6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6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6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6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6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6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6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6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6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6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6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6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6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6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6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6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6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6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6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6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6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6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6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6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6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6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6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6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6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6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6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6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6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6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6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6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6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6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6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6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6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6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6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6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6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6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6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6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6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6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6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6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6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6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6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ref="L1728:L1776" si="27">G1728*(I1728-(I1728*J1728)-((I1728-(I1728*J1728))*K1728))</f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7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7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7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7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7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7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7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7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7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7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7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7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7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7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7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7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7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7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7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7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7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7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7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7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7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7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7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7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7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7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7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7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7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7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7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7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7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7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7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7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7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7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7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7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7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7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7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7"/>
        <v>#VALUE!</v>
      </c>
      <c r="M1776" s="17" t="s">
        <v>14</v>
      </c>
      <c r="N1776" s="17"/>
    </row>
    <row r="1777" spans="1:13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44" t="s">
        <v>14</v>
      </c>
      <c r="I1777" s="22" t="s">
        <v>14</v>
      </c>
      <c r="J1777" s="22" t="s">
        <v>14</v>
      </c>
      <c r="K1777" s="22" t="s">
        <v>14</v>
      </c>
      <c r="M1777" s="45" t="s">
        <v>14</v>
      </c>
    </row>
    <row r="1778" spans="1:13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44" t="s">
        <v>14</v>
      </c>
      <c r="I1778" s="22" t="s">
        <v>14</v>
      </c>
      <c r="J1778" s="22" t="s">
        <v>14</v>
      </c>
      <c r="K1778" s="22" t="s">
        <v>14</v>
      </c>
      <c r="M1778" s="45" t="s">
        <v>14</v>
      </c>
    </row>
    <row r="1779" spans="1:13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44" t="s">
        <v>14</v>
      </c>
      <c r="I1779" s="22" t="s">
        <v>14</v>
      </c>
      <c r="J1779" s="22" t="s">
        <v>14</v>
      </c>
      <c r="K1779" s="22" t="s">
        <v>14</v>
      </c>
      <c r="M1779" s="45" t="s">
        <v>14</v>
      </c>
    </row>
    <row r="1780" spans="1:13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44" t="s">
        <v>14</v>
      </c>
      <c r="I1780" s="22" t="s">
        <v>14</v>
      </c>
      <c r="J1780" s="22" t="s">
        <v>14</v>
      </c>
      <c r="K1780" s="22" t="s">
        <v>14</v>
      </c>
      <c r="M1780" s="45" t="s">
        <v>14</v>
      </c>
    </row>
    <row r="1781" spans="1:13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44" t="s">
        <v>14</v>
      </c>
      <c r="I1781" s="22" t="s">
        <v>14</v>
      </c>
      <c r="J1781" s="22" t="s">
        <v>14</v>
      </c>
      <c r="K1781" s="22" t="s">
        <v>14</v>
      </c>
      <c r="M1781" s="45" t="s">
        <v>14</v>
      </c>
    </row>
    <row r="1782" spans="1:13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44" t="s">
        <v>14</v>
      </c>
      <c r="I1782" s="22" t="s">
        <v>14</v>
      </c>
      <c r="J1782" s="22" t="s">
        <v>14</v>
      </c>
      <c r="K1782" s="22" t="s">
        <v>14</v>
      </c>
      <c r="M1782" s="45" t="s">
        <v>14</v>
      </c>
    </row>
    <row r="1783" spans="1:13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44" t="s">
        <v>14</v>
      </c>
      <c r="I1783" s="22" t="s">
        <v>14</v>
      </c>
      <c r="J1783" s="22" t="s">
        <v>14</v>
      </c>
      <c r="K1783" s="22" t="s">
        <v>14</v>
      </c>
      <c r="M1783" s="45" t="s">
        <v>14</v>
      </c>
    </row>
    <row r="1784" spans="1:13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44" t="s">
        <v>14</v>
      </c>
      <c r="I1784" s="22" t="s">
        <v>14</v>
      </c>
      <c r="J1784" s="22" t="s">
        <v>14</v>
      </c>
      <c r="K1784" s="22" t="s">
        <v>14</v>
      </c>
      <c r="M1784" s="45" t="s">
        <v>14</v>
      </c>
    </row>
    <row r="1785" spans="1:13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44" t="s">
        <v>14</v>
      </c>
      <c r="I1785" s="22" t="s">
        <v>14</v>
      </c>
      <c r="J1785" s="22" t="s">
        <v>14</v>
      </c>
      <c r="K1785" s="22" t="s">
        <v>14</v>
      </c>
      <c r="M1785" s="45" t="s">
        <v>14</v>
      </c>
    </row>
    <row r="1786" spans="1:13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44" t="s">
        <v>14</v>
      </c>
      <c r="I1786" s="22" t="s">
        <v>14</v>
      </c>
      <c r="J1786" s="22" t="s">
        <v>14</v>
      </c>
      <c r="K1786" s="22" t="s">
        <v>14</v>
      </c>
      <c r="M1786" s="45" t="s">
        <v>14</v>
      </c>
    </row>
    <row r="1787" spans="1:13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44" t="s">
        <v>14</v>
      </c>
      <c r="I1787" s="22" t="s">
        <v>14</v>
      </c>
      <c r="J1787" s="22" t="s">
        <v>14</v>
      </c>
      <c r="K1787" s="22" t="s">
        <v>14</v>
      </c>
      <c r="M1787" s="45" t="s">
        <v>14</v>
      </c>
    </row>
    <row r="1788" spans="1:13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44" t="s">
        <v>14</v>
      </c>
      <c r="I1788" s="22" t="s">
        <v>14</v>
      </c>
      <c r="J1788" s="22" t="s">
        <v>14</v>
      </c>
      <c r="K1788" s="22" t="s">
        <v>14</v>
      </c>
      <c r="M1788" s="45" t="s">
        <v>14</v>
      </c>
    </row>
    <row r="1789" spans="1:13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44" t="s">
        <v>14</v>
      </c>
      <c r="I1789" s="22" t="s">
        <v>14</v>
      </c>
      <c r="J1789" s="22" t="s">
        <v>14</v>
      </c>
      <c r="K1789" s="22" t="s">
        <v>14</v>
      </c>
      <c r="M1789" s="45" t="s">
        <v>14</v>
      </c>
    </row>
    <row r="1790" spans="1:13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44" t="s">
        <v>14</v>
      </c>
      <c r="I1790" s="22" t="s">
        <v>14</v>
      </c>
      <c r="J1790" s="22" t="s">
        <v>14</v>
      </c>
      <c r="K1790" s="22" t="s">
        <v>14</v>
      </c>
      <c r="M1790" s="45" t="s">
        <v>14</v>
      </c>
    </row>
    <row r="1791" spans="1:13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44" t="s">
        <v>14</v>
      </c>
      <c r="I1791" s="22" t="s">
        <v>14</v>
      </c>
      <c r="J1791" s="22" t="s">
        <v>14</v>
      </c>
      <c r="K1791" s="22" t="s">
        <v>14</v>
      </c>
      <c r="M1791" s="45" t="s">
        <v>14</v>
      </c>
    </row>
    <row r="1792" spans="1:13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44" t="s">
        <v>14</v>
      </c>
      <c r="I1792" s="22" t="s">
        <v>14</v>
      </c>
      <c r="J1792" s="22" t="s">
        <v>14</v>
      </c>
      <c r="K1792" s="22" t="s">
        <v>14</v>
      </c>
      <c r="M1792" s="45" t="s">
        <v>14</v>
      </c>
    </row>
    <row r="1793" spans="1:13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44" t="s">
        <v>14</v>
      </c>
      <c r="I1793" s="22" t="s">
        <v>14</v>
      </c>
      <c r="J1793" s="22" t="s">
        <v>14</v>
      </c>
      <c r="K1793" s="22" t="s">
        <v>14</v>
      </c>
      <c r="M1793" s="45" t="s">
        <v>14</v>
      </c>
    </row>
    <row r="1794" spans="1:13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44" t="s">
        <v>14</v>
      </c>
      <c r="I1794" s="22" t="s">
        <v>14</v>
      </c>
      <c r="J1794" s="22" t="s">
        <v>14</v>
      </c>
      <c r="K1794" s="22" t="s">
        <v>14</v>
      </c>
      <c r="M1794" s="45" t="s">
        <v>14</v>
      </c>
    </row>
    <row r="1795" spans="1:13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44" t="s">
        <v>14</v>
      </c>
      <c r="I1795" s="22" t="s">
        <v>14</v>
      </c>
      <c r="J1795" s="22" t="s">
        <v>14</v>
      </c>
      <c r="K1795" s="22" t="s">
        <v>14</v>
      </c>
      <c r="M1795" s="45" t="s">
        <v>14</v>
      </c>
    </row>
    <row r="1796" spans="1:13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44" t="s">
        <v>14</v>
      </c>
      <c r="I1796" s="22" t="s">
        <v>14</v>
      </c>
      <c r="J1796" s="22" t="s">
        <v>14</v>
      </c>
      <c r="K1796" s="22" t="s">
        <v>14</v>
      </c>
      <c r="M1796" s="45" t="s">
        <v>14</v>
      </c>
    </row>
    <row r="1797" spans="1:13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44" t="s">
        <v>14</v>
      </c>
      <c r="I1797" s="22" t="s">
        <v>14</v>
      </c>
      <c r="J1797" s="22" t="s">
        <v>14</v>
      </c>
      <c r="K1797" s="22" t="s">
        <v>14</v>
      </c>
      <c r="M1797" s="45" t="s">
        <v>14</v>
      </c>
    </row>
    <row r="1798" spans="1:13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44" t="s">
        <v>14</v>
      </c>
      <c r="I1798" s="22" t="s">
        <v>14</v>
      </c>
      <c r="J1798" s="22" t="s">
        <v>14</v>
      </c>
      <c r="K1798" s="22" t="s">
        <v>14</v>
      </c>
      <c r="M1798" s="45" t="s">
        <v>14</v>
      </c>
    </row>
    <row r="1799" spans="1:13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44" t="s">
        <v>14</v>
      </c>
      <c r="I1799" s="22" t="s">
        <v>14</v>
      </c>
      <c r="J1799" s="22" t="s">
        <v>14</v>
      </c>
      <c r="K1799" s="22" t="s">
        <v>14</v>
      </c>
      <c r="M1799" s="45" t="s">
        <v>14</v>
      </c>
    </row>
    <row r="1800" spans="1:13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44" t="s">
        <v>14</v>
      </c>
      <c r="I1800" s="22" t="s">
        <v>14</v>
      </c>
      <c r="J1800" s="22" t="s">
        <v>14</v>
      </c>
      <c r="K1800" s="22" t="s">
        <v>14</v>
      </c>
      <c r="M1800" s="45" t="s">
        <v>14</v>
      </c>
    </row>
    <row r="1801" spans="1:13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44" t="s">
        <v>14</v>
      </c>
      <c r="I1801" s="22" t="s">
        <v>14</v>
      </c>
      <c r="J1801" s="22" t="s">
        <v>14</v>
      </c>
      <c r="K1801" s="22" t="s">
        <v>14</v>
      </c>
      <c r="M1801" s="45" t="s">
        <v>14</v>
      </c>
    </row>
    <row r="1802" spans="1:13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44" t="s">
        <v>14</v>
      </c>
      <c r="I1802" s="22" t="s">
        <v>14</v>
      </c>
      <c r="J1802" s="22" t="s">
        <v>14</v>
      </c>
      <c r="K1802" s="22" t="s">
        <v>14</v>
      </c>
      <c r="M1802" s="45" t="s">
        <v>14</v>
      </c>
    </row>
    <row r="1803" spans="1:13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44" t="s">
        <v>14</v>
      </c>
      <c r="I1803" s="22" t="s">
        <v>14</v>
      </c>
      <c r="J1803" s="22" t="s">
        <v>14</v>
      </c>
      <c r="K1803" s="22" t="s">
        <v>14</v>
      </c>
      <c r="M1803" s="45" t="s">
        <v>14</v>
      </c>
    </row>
    <row r="1804" spans="1:13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44" t="s">
        <v>14</v>
      </c>
      <c r="I1804" s="22" t="s">
        <v>14</v>
      </c>
      <c r="J1804" s="22" t="s">
        <v>14</v>
      </c>
      <c r="K1804" s="22" t="s">
        <v>14</v>
      </c>
      <c r="M1804" s="45" t="s">
        <v>14</v>
      </c>
    </row>
    <row r="1805" spans="1:13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44" t="s">
        <v>14</v>
      </c>
      <c r="I1805" s="22" t="s">
        <v>14</v>
      </c>
      <c r="J1805" s="22" t="s">
        <v>14</v>
      </c>
      <c r="K1805" s="22" t="s">
        <v>14</v>
      </c>
      <c r="M1805" s="45" t="s">
        <v>14</v>
      </c>
    </row>
    <row r="1806" spans="1:13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44" t="s">
        <v>14</v>
      </c>
      <c r="I1806" s="22" t="s">
        <v>14</v>
      </c>
      <c r="J1806" s="22" t="s">
        <v>14</v>
      </c>
      <c r="K1806" s="22" t="s">
        <v>14</v>
      </c>
      <c r="M1806" s="45" t="s">
        <v>14</v>
      </c>
    </row>
    <row r="1807" spans="1:13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44" t="s">
        <v>14</v>
      </c>
      <c r="I1807" s="22" t="s">
        <v>14</v>
      </c>
      <c r="J1807" s="22" t="s">
        <v>14</v>
      </c>
      <c r="K1807" s="22" t="s">
        <v>14</v>
      </c>
      <c r="M1807" s="45" t="s">
        <v>14</v>
      </c>
    </row>
    <row r="1808" spans="1:13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44" t="s">
        <v>14</v>
      </c>
      <c r="I1808" s="22" t="s">
        <v>14</v>
      </c>
      <c r="J1808" s="22" t="s">
        <v>14</v>
      </c>
      <c r="K1808" s="22" t="s">
        <v>14</v>
      </c>
      <c r="M1808" s="45" t="s">
        <v>14</v>
      </c>
    </row>
    <row r="1809" spans="1:13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44" t="s">
        <v>14</v>
      </c>
      <c r="I1809" s="22" t="s">
        <v>14</v>
      </c>
      <c r="J1809" s="22" t="s">
        <v>14</v>
      </c>
      <c r="K1809" s="22" t="s">
        <v>14</v>
      </c>
      <c r="M1809" s="45" t="s">
        <v>14</v>
      </c>
    </row>
    <row r="1810" spans="1:13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44" t="s">
        <v>14</v>
      </c>
      <c r="I1810" s="22" t="s">
        <v>14</v>
      </c>
      <c r="J1810" s="22" t="s">
        <v>14</v>
      </c>
      <c r="K1810" s="22" t="s">
        <v>14</v>
      </c>
      <c r="M1810" s="45" t="s">
        <v>14</v>
      </c>
    </row>
    <row r="1811" spans="1:13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44" t="s">
        <v>14</v>
      </c>
      <c r="I1811" s="22" t="s">
        <v>14</v>
      </c>
      <c r="J1811" s="22" t="s">
        <v>14</v>
      </c>
      <c r="K1811" s="22" t="s">
        <v>14</v>
      </c>
      <c r="M1811" s="45" t="s">
        <v>14</v>
      </c>
    </row>
    <row r="1812" spans="1:13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44" t="s">
        <v>14</v>
      </c>
      <c r="I1812" s="22" t="s">
        <v>14</v>
      </c>
      <c r="J1812" s="22" t="s">
        <v>14</v>
      </c>
      <c r="K1812" s="22" t="s">
        <v>14</v>
      </c>
      <c r="M1812" s="45" t="s">
        <v>14</v>
      </c>
    </row>
    <row r="1813" spans="1:13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44" t="s">
        <v>14</v>
      </c>
      <c r="I1813" s="22" t="s">
        <v>14</v>
      </c>
      <c r="J1813" s="22" t="s">
        <v>14</v>
      </c>
      <c r="K1813" s="22" t="s">
        <v>14</v>
      </c>
      <c r="M1813" s="45" t="s">
        <v>14</v>
      </c>
    </row>
    <row r="1814" spans="1:13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44" t="s">
        <v>14</v>
      </c>
      <c r="I1814" s="22" t="s">
        <v>14</v>
      </c>
      <c r="J1814" s="22" t="s">
        <v>14</v>
      </c>
      <c r="K1814" s="22" t="s">
        <v>14</v>
      </c>
      <c r="M1814" s="45" t="s">
        <v>14</v>
      </c>
    </row>
    <row r="1815" spans="1:13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44" t="s">
        <v>14</v>
      </c>
      <c r="I1815" s="22" t="s">
        <v>14</v>
      </c>
      <c r="J1815" s="22" t="s">
        <v>14</v>
      </c>
      <c r="K1815" s="22" t="s">
        <v>14</v>
      </c>
      <c r="M1815" s="45" t="s">
        <v>14</v>
      </c>
    </row>
    <row r="1816" spans="1:13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44" t="s">
        <v>14</v>
      </c>
      <c r="I1816" s="22" t="s">
        <v>14</v>
      </c>
      <c r="J1816" s="22" t="s">
        <v>14</v>
      </c>
      <c r="K1816" s="22" t="s">
        <v>14</v>
      </c>
      <c r="M1816" s="45" t="s">
        <v>14</v>
      </c>
    </row>
    <row r="1817" spans="1:13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44" t="s">
        <v>14</v>
      </c>
      <c r="I1817" s="22" t="s">
        <v>14</v>
      </c>
      <c r="J1817" s="22" t="s">
        <v>14</v>
      </c>
      <c r="K1817" s="22" t="s">
        <v>14</v>
      </c>
      <c r="M1817" s="45" t="s">
        <v>14</v>
      </c>
    </row>
    <row r="1818" spans="1:13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44" t="s">
        <v>14</v>
      </c>
      <c r="I1818" s="22" t="s">
        <v>14</v>
      </c>
      <c r="J1818" s="22" t="s">
        <v>14</v>
      </c>
      <c r="K1818" s="22" t="s">
        <v>14</v>
      </c>
      <c r="M1818" s="45" t="s">
        <v>14</v>
      </c>
    </row>
    <row r="1819" spans="1:13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44" t="s">
        <v>14</v>
      </c>
      <c r="I1819" s="22" t="s">
        <v>14</v>
      </c>
      <c r="J1819" s="22" t="s">
        <v>14</v>
      </c>
      <c r="K1819" s="22" t="s">
        <v>14</v>
      </c>
      <c r="M1819" s="45" t="s">
        <v>14</v>
      </c>
    </row>
    <row r="1820" spans="1:13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44" t="s">
        <v>14</v>
      </c>
      <c r="I1820" s="22" t="s">
        <v>14</v>
      </c>
      <c r="J1820" s="22" t="s">
        <v>14</v>
      </c>
      <c r="K1820" s="22" t="s">
        <v>14</v>
      </c>
      <c r="M1820" s="45" t="s">
        <v>14</v>
      </c>
    </row>
    <row r="1821" spans="1:13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44" t="s">
        <v>14</v>
      </c>
      <c r="I1821" s="22" t="s">
        <v>14</v>
      </c>
      <c r="J1821" s="22" t="s">
        <v>14</v>
      </c>
      <c r="K1821" s="22" t="s">
        <v>14</v>
      </c>
      <c r="M1821" s="45" t="s">
        <v>14</v>
      </c>
    </row>
    <row r="1822" spans="1:13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44" t="s">
        <v>14</v>
      </c>
      <c r="I1822" s="22" t="s">
        <v>14</v>
      </c>
      <c r="J1822" s="22" t="s">
        <v>14</v>
      </c>
      <c r="K1822" s="22" t="s">
        <v>14</v>
      </c>
      <c r="M1822" s="45" t="s">
        <v>14</v>
      </c>
    </row>
    <row r="1823" spans="1:13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44" t="s">
        <v>14</v>
      </c>
      <c r="I1823" s="22" t="s">
        <v>14</v>
      </c>
      <c r="J1823" s="22" t="s">
        <v>14</v>
      </c>
      <c r="K1823" s="22" t="s">
        <v>14</v>
      </c>
      <c r="M1823" s="45" t="s">
        <v>14</v>
      </c>
    </row>
    <row r="1824" spans="1:13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44" t="s">
        <v>14</v>
      </c>
      <c r="I1824" s="22" t="s">
        <v>14</v>
      </c>
      <c r="J1824" s="22" t="s">
        <v>14</v>
      </c>
      <c r="K1824" s="22" t="s">
        <v>14</v>
      </c>
      <c r="M1824" s="45" t="s">
        <v>14</v>
      </c>
    </row>
    <row r="1825" spans="1:13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44" t="s">
        <v>14</v>
      </c>
      <c r="I1825" s="22" t="s">
        <v>14</v>
      </c>
      <c r="J1825" s="22" t="s">
        <v>14</v>
      </c>
      <c r="K1825" s="22" t="s">
        <v>14</v>
      </c>
      <c r="M1825" s="45" t="s">
        <v>14</v>
      </c>
    </row>
    <row r="1826" spans="1:13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44" t="s">
        <v>14</v>
      </c>
      <c r="I1826" s="22" t="s">
        <v>14</v>
      </c>
      <c r="J1826" s="22" t="s">
        <v>14</v>
      </c>
      <c r="K1826" s="22" t="s">
        <v>14</v>
      </c>
      <c r="M1826" s="45" t="s">
        <v>14</v>
      </c>
    </row>
    <row r="1827" spans="1:13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44" t="s">
        <v>14</v>
      </c>
      <c r="I1827" s="22" t="s">
        <v>14</v>
      </c>
      <c r="J1827" s="22" t="s">
        <v>14</v>
      </c>
      <c r="K1827" s="22" t="s">
        <v>14</v>
      </c>
      <c r="M1827" s="45" t="s">
        <v>14</v>
      </c>
    </row>
    <row r="1828" spans="1:13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44" t="s">
        <v>14</v>
      </c>
      <c r="I1828" s="22" t="s">
        <v>14</v>
      </c>
      <c r="J1828" s="22" t="s">
        <v>14</v>
      </c>
      <c r="K1828" s="22" t="s">
        <v>14</v>
      </c>
      <c r="M1828" s="45" t="s">
        <v>14</v>
      </c>
    </row>
    <row r="1829" spans="1:13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44" t="s">
        <v>14</v>
      </c>
      <c r="I1829" s="22" t="s">
        <v>14</v>
      </c>
      <c r="J1829" s="22" t="s">
        <v>14</v>
      </c>
      <c r="K1829" s="22" t="s">
        <v>14</v>
      </c>
      <c r="M1829" s="45" t="s">
        <v>14</v>
      </c>
    </row>
    <row r="1830" spans="1:13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44" t="s">
        <v>14</v>
      </c>
      <c r="I1830" s="22" t="s">
        <v>14</v>
      </c>
      <c r="J1830" s="22" t="s">
        <v>14</v>
      </c>
      <c r="K1830" s="22" t="s">
        <v>14</v>
      </c>
      <c r="M1830" s="45" t="s">
        <v>14</v>
      </c>
    </row>
    <row r="1831" spans="1:13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44" t="s">
        <v>14</v>
      </c>
      <c r="I1831" s="22" t="s">
        <v>14</v>
      </c>
      <c r="J1831" s="22" t="s">
        <v>14</v>
      </c>
      <c r="K1831" s="22" t="s">
        <v>14</v>
      </c>
      <c r="M1831" s="45" t="s">
        <v>14</v>
      </c>
    </row>
    <row r="1832" spans="1:13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44" t="s">
        <v>14</v>
      </c>
      <c r="I1832" s="22" t="s">
        <v>14</v>
      </c>
      <c r="J1832" s="22" t="s">
        <v>14</v>
      </c>
      <c r="K1832" s="22" t="s">
        <v>14</v>
      </c>
      <c r="M1832" s="45" t="s">
        <v>14</v>
      </c>
    </row>
    <row r="1833" spans="1:13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44" t="s">
        <v>14</v>
      </c>
      <c r="I1833" s="22" t="s">
        <v>14</v>
      </c>
      <c r="J1833" s="22" t="s">
        <v>14</v>
      </c>
      <c r="K1833" s="22" t="s">
        <v>14</v>
      </c>
      <c r="M1833" s="45" t="s">
        <v>14</v>
      </c>
    </row>
    <row r="1834" spans="1:13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44" t="s">
        <v>14</v>
      </c>
      <c r="I1834" s="22" t="s">
        <v>14</v>
      </c>
      <c r="J1834" s="22" t="s">
        <v>14</v>
      </c>
      <c r="K1834" s="22" t="s">
        <v>14</v>
      </c>
      <c r="M1834" s="45" t="s">
        <v>14</v>
      </c>
    </row>
    <row r="1835" spans="1:13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44" t="s">
        <v>14</v>
      </c>
      <c r="I1835" s="22" t="s">
        <v>14</v>
      </c>
      <c r="J1835" s="22" t="s">
        <v>14</v>
      </c>
      <c r="K1835" s="22" t="s">
        <v>14</v>
      </c>
      <c r="M1835" s="45" t="s">
        <v>14</v>
      </c>
    </row>
    <row r="1836" spans="1:13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44" t="s">
        <v>14</v>
      </c>
      <c r="I1836" s="22" t="s">
        <v>14</v>
      </c>
      <c r="J1836" s="22" t="s">
        <v>14</v>
      </c>
      <c r="K1836" s="22" t="s">
        <v>14</v>
      </c>
      <c r="M1836" s="45" t="s">
        <v>14</v>
      </c>
    </row>
    <row r="1837" spans="1:13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44" t="s">
        <v>14</v>
      </c>
      <c r="I1837" s="22" t="s">
        <v>14</v>
      </c>
      <c r="J1837" s="22" t="s">
        <v>14</v>
      </c>
      <c r="K1837" s="22" t="s">
        <v>14</v>
      </c>
      <c r="M1837" s="45" t="s">
        <v>14</v>
      </c>
    </row>
    <row r="1838" spans="1:13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44" t="s">
        <v>14</v>
      </c>
      <c r="I1838" s="22" t="s">
        <v>14</v>
      </c>
      <c r="J1838" s="22" t="s">
        <v>14</v>
      </c>
      <c r="K1838" s="22" t="s">
        <v>14</v>
      </c>
      <c r="M1838" s="45" t="s">
        <v>14</v>
      </c>
    </row>
    <row r="1839" spans="1:13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44" t="s">
        <v>14</v>
      </c>
      <c r="I1839" s="22" t="s">
        <v>14</v>
      </c>
      <c r="J1839" s="22" t="s">
        <v>14</v>
      </c>
      <c r="K1839" s="22" t="s">
        <v>14</v>
      </c>
      <c r="M1839" s="45" t="s">
        <v>14</v>
      </c>
    </row>
    <row r="1840" spans="1:13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44" t="s">
        <v>14</v>
      </c>
      <c r="I1840" s="22" t="s">
        <v>14</v>
      </c>
      <c r="J1840" s="22" t="s">
        <v>14</v>
      </c>
      <c r="K1840" s="22" t="s">
        <v>14</v>
      </c>
      <c r="M1840" s="45" t="s">
        <v>14</v>
      </c>
    </row>
    <row r="1841" spans="1:13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44" t="s">
        <v>14</v>
      </c>
      <c r="I1841" s="22" t="s">
        <v>14</v>
      </c>
      <c r="J1841" s="22" t="s">
        <v>14</v>
      </c>
      <c r="K1841" s="22" t="s">
        <v>14</v>
      </c>
      <c r="M1841" s="45" t="s">
        <v>14</v>
      </c>
    </row>
    <row r="1842" spans="1:13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44" t="s">
        <v>14</v>
      </c>
      <c r="I1842" s="22" t="s">
        <v>14</v>
      </c>
      <c r="J1842" s="22" t="s">
        <v>14</v>
      </c>
      <c r="K1842" s="22" t="s">
        <v>14</v>
      </c>
      <c r="M1842" s="45" t="s">
        <v>14</v>
      </c>
    </row>
    <row r="1843" spans="1:13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44" t="s">
        <v>14</v>
      </c>
      <c r="I1843" s="22" t="s">
        <v>14</v>
      </c>
      <c r="J1843" s="22" t="s">
        <v>14</v>
      </c>
      <c r="K1843" s="22" t="s">
        <v>14</v>
      </c>
      <c r="M1843" s="45" t="s">
        <v>14</v>
      </c>
    </row>
    <row r="1844" spans="1:13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44" t="s">
        <v>14</v>
      </c>
      <c r="I1844" s="22" t="s">
        <v>14</v>
      </c>
      <c r="J1844" s="22" t="s">
        <v>14</v>
      </c>
      <c r="K1844" s="22" t="s">
        <v>14</v>
      </c>
      <c r="M1844" s="45" t="s">
        <v>14</v>
      </c>
    </row>
    <row r="1845" spans="1:13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44" t="s">
        <v>14</v>
      </c>
      <c r="I1845" s="22" t="s">
        <v>14</v>
      </c>
      <c r="J1845" s="22" t="s">
        <v>14</v>
      </c>
      <c r="K1845" s="22" t="s">
        <v>14</v>
      </c>
      <c r="M1845" s="45" t="s">
        <v>14</v>
      </c>
    </row>
    <row r="1846" spans="1:13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3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3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3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3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3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3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3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3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3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3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3"/>
  <sheetViews>
    <sheetView zoomScale="90" zoomScaleNormal="90" workbookViewId="0">
      <pane ySplit="3" topLeftCell="A76" activePane="bottomLeft" state="frozen"/>
      <selection pane="bottomLeft" activeCell="H112" sqref="H11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29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8"/>
      <c r="F107" s="8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8"/>
      <c r="F121" s="8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6"/>
      <c r="F125" s="6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6"/>
      <c r="F130" s="6"/>
      <c r="G130" s="11"/>
      <c r="H130" s="11"/>
      <c r="I130" s="13"/>
      <c r="J130" s="14"/>
      <c r="K130" s="14"/>
      <c r="L130" s="17">
        <f t="shared" ref="L130:L165" si="2">G130*(I130-(I130*J130)-((I130-(I130*J130))*K130))</f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6"/>
      <c r="F137" s="6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7"/>
      <c r="F143" s="7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5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8"/>
      <c r="F159" s="8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6"/>
      <c r="F166" s="6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ref="L168:L231" si="3"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5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7"/>
      <c r="F182" s="7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9"/>
      <c r="F187" s="9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5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5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6"/>
      <c r="F209" s="6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8"/>
      <c r="F231" s="8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ref="L232:L412" si="4">G232*(I232-(I232*J232)-((I232-(I232*J232))*K232))</f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5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8"/>
      <c r="F246" s="8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8"/>
      <c r="F260" s="8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5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8"/>
      <c r="F283" s="8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9"/>
      <c r="F293" s="9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5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5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6"/>
      <c r="F317" s="6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5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8"/>
      <c r="F321" s="8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5"/>
      <c r="E328" s="8"/>
      <c r="F328" s="8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5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8"/>
      <c r="F346" s="8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6"/>
      <c r="F358" s="6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5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8"/>
      <c r="F380" s="8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8"/>
      <c r="F404" s="8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ref="L413:L476" si="5">G413*(I413-(I413*J413)-((I413-(I413*J413))*K413))</f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8"/>
      <c r="F414" s="8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8"/>
      <c r="F432" s="8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5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5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6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5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5"/>
      <c r="F471" s="5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ref="L477:L540" si="6">G477*(I477-(I477*J477)-((I477-(I477*J477))*K477))</f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6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5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6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8"/>
      <c r="F501" s="8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5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5"/>
      <c r="F514" s="5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8"/>
      <c r="F520" s="8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ref="L541:L604" si="7">G541*(I541-(I541*J541)-((I541-(I541*J541))*K541))</f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20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ref="L605:L668" si="8">G605*(I605-(I605*J605)-((I605-(I605*J605))*K605))</f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1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  <c r="O633" s="24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4"/>
      <c r="F641" s="4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3"/>
      <c r="F655" s="3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ref="L669:L732" si="9">G669*(I669-(I669*J669)-((I669-(I669*J669))*K669))</f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ref="L733:L796" si="10">G733*(I733-(I733*J733)-((I733-(I733*J733))*K733))</f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ref="L797:L860" si="11">G797*(I797-(I797*J797)-((I797-(I797*J797))*K797))</f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ref="L861:L935" si="12">G861*(I861-(I861*J861)-((I861-(I861*J861))*K861))</f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ref="L936:L999" si="13">G936*(I936-(I936*J936)-((I936-(I936*J936))*K936))</f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ref="L1000:L1063" si="14">G1000*(I1000-(I1000*J1000)-((I1000-(I1000*J1000))*K1000))</f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ref="L1064:L1127" si="15">G1064*(I1064-(I1064*J1064)-((I1064-(I1064*J1064))*K1064))</f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N1094" s="47"/>
      <c r="O1094" s="48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ref="L1128:L1191" si="16">G1128*(I1128-(I1128*J1128)-((I1128-(I1128*J1128))*K1128))</f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ref="L1192:L1255" si="17">G1192*(I1192-(I1192*J1192)-((I1192-(I1192*J1192))*K1192))</f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ref="L1256:L1319" si="18">G1256*(I1256-(I1256*J1256)-((I1256-(I1256*J1256))*K1256))</f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49"/>
      <c r="N1300" s="49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49"/>
      <c r="N1310" s="49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ref="L1320:L1383" si="19">G1320*(I1320-(I1320*J1320)-((I1320-(I1320*J1320))*K1320))</f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49"/>
      <c r="N1323" s="49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49"/>
      <c r="N1333" s="49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49"/>
      <c r="N1348" s="49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49"/>
      <c r="N1355" s="49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49"/>
      <c r="N1364" s="49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ref="L1384:L1447" si="20">G1384*(I1384-(I1384*J1384)-((I1384-(I1384*J1384))*K1384))</f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ref="L1448:L1518" si="21">G1448*(I1448-(I1448*J1448)-((I1448-(I1448*J1448))*K1448))</f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ref="L1519:L1582" si="22">G1519*(I1519-(I1519*J1519)-((I1519-(I1519*J1519))*K1519))</f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ht="15.75" x14ac:dyDescent="0.25">
      <c r="A1534" s="46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ref="L1583:L1646" si="23">G1583*(I1583-(I1583*J1583)-((I1583-(I1583*J1583))*K1583))</f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ref="L1647:L1710" si="24">G1647*(I1647-(I1647*J1647)-((I1647-(I1647*J1647))*K1647))</f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ref="L1711:L1774" si="25">G1711*(I1711-(I1711*J1711)-((I1711-(I1711*J1711))*K1711))</f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ref="L1775:L1823" si="26">G1775*(I1775-(I1775*J1775)-((I1775-(I1775*J1775))*K1775))</f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58" activePane="bottomLeft" state="frozen"/>
      <selection pane="bottomLeft" activeCell="B64" sqref="B6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60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5.75" x14ac:dyDescent="0.25">
      <c r="A63" s="60" t="s">
        <v>1080</v>
      </c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>
        <v>1</v>
      </c>
      <c r="B64" s="12">
        <v>45127</v>
      </c>
      <c r="C64" s="12">
        <v>45125</v>
      </c>
      <c r="D64" s="12" t="s">
        <v>1177</v>
      </c>
      <c r="E64" s="8" t="s">
        <v>1178</v>
      </c>
      <c r="F64" s="8">
        <v>5</v>
      </c>
      <c r="G64" s="11">
        <v>1800</v>
      </c>
      <c r="H64" s="11" t="s">
        <v>212</v>
      </c>
      <c r="I64" s="13">
        <v>8100</v>
      </c>
      <c r="J64" s="14"/>
      <c r="K64" s="14"/>
      <c r="L64" s="17">
        <f t="shared" si="0"/>
        <v>14580000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2" t="s">
        <v>14</v>
      </c>
      <c r="E65" s="6" t="s">
        <v>1179</v>
      </c>
      <c r="F65" s="6">
        <v>1</v>
      </c>
      <c r="G65" s="11">
        <v>360</v>
      </c>
      <c r="H65" s="11" t="s">
        <v>212</v>
      </c>
      <c r="I65" s="13">
        <v>7700</v>
      </c>
      <c r="J65" s="14"/>
      <c r="K65" s="14"/>
      <c r="L65" s="17">
        <f t="shared" si="0"/>
        <v>2772000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1180</v>
      </c>
      <c r="F66" s="5">
        <v>1</v>
      </c>
      <c r="G66" s="11">
        <v>360</v>
      </c>
      <c r="H66" s="11" t="s">
        <v>212</v>
      </c>
      <c r="I66" s="13">
        <v>7700</v>
      </c>
      <c r="J66" s="14"/>
      <c r="K66" s="14"/>
      <c r="L66" s="17">
        <f t="shared" si="0"/>
        <v>2772000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1181</v>
      </c>
      <c r="F67" s="5">
        <v>1</v>
      </c>
      <c r="G67" s="11">
        <v>360</v>
      </c>
      <c r="H67" s="11" t="s">
        <v>212</v>
      </c>
      <c r="I67" s="13">
        <v>7700</v>
      </c>
      <c r="J67" s="14"/>
      <c r="K67" s="14"/>
      <c r="L67" s="17">
        <f t="shared" si="0"/>
        <v>2772000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1182</v>
      </c>
      <c r="F68" s="8">
        <v>1</v>
      </c>
      <c r="G68" s="11">
        <v>360</v>
      </c>
      <c r="H68" s="11" t="s">
        <v>212</v>
      </c>
      <c r="I68" s="13">
        <v>7700</v>
      </c>
      <c r="J68" s="14"/>
      <c r="K68" s="14"/>
      <c r="L68" s="17">
        <f t="shared" ref="L68:L131" si="1">G68*(I68-(I68*J68)-((I68-(I68*J68))*K68))</f>
        <v>2772000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1183</v>
      </c>
      <c r="F69" s="8">
        <v>1</v>
      </c>
      <c r="G69" s="11">
        <v>360</v>
      </c>
      <c r="H69" s="11" t="s">
        <v>212</v>
      </c>
      <c r="I69" s="13">
        <v>7700</v>
      </c>
      <c r="J69" s="14"/>
      <c r="K69" s="14"/>
      <c r="L69" s="17">
        <f t="shared" si="1"/>
        <v>2772000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1184</v>
      </c>
      <c r="F70" s="5">
        <v>1</v>
      </c>
      <c r="G70" s="11">
        <v>1</v>
      </c>
      <c r="H70" s="11" t="s">
        <v>131</v>
      </c>
      <c r="I70" s="13">
        <v>0</v>
      </c>
      <c r="J70" s="14"/>
      <c r="K70" s="14"/>
      <c r="L70" s="17">
        <f t="shared" si="1"/>
        <v>0</v>
      </c>
      <c r="M70" s="17">
        <v>0</v>
      </c>
      <c r="N70" s="17">
        <f>SUM(L64:L70)-M70</f>
        <v>28440000</v>
      </c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11" sqref="E1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M26" sqref="M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60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5.75" x14ac:dyDescent="0.25">
      <c r="A21" s="60" t="s">
        <v>1080</v>
      </c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>
        <v>1</v>
      </c>
      <c r="B22" s="12">
        <v>45124</v>
      </c>
      <c r="C22" s="12">
        <v>45121</v>
      </c>
      <c r="D22" s="12" t="s">
        <v>1185</v>
      </c>
      <c r="E22" s="5" t="s">
        <v>271</v>
      </c>
      <c r="F22" s="5">
        <v>20</v>
      </c>
      <c r="G22" s="11">
        <v>2000</v>
      </c>
      <c r="H22" s="11" t="s">
        <v>152</v>
      </c>
      <c r="I22" s="13">
        <v>14000</v>
      </c>
      <c r="J22" s="14">
        <v>0.1</v>
      </c>
      <c r="K22" s="14"/>
      <c r="L22" s="17">
        <f t="shared" si="0"/>
        <v>25200000</v>
      </c>
      <c r="M22" s="17">
        <v>0</v>
      </c>
      <c r="N22" s="17">
        <f>SUM(L22)-(SUM(M22))</f>
        <v>25200000</v>
      </c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2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3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4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5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6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7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8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9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10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1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2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3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4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5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6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7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8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9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20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1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2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3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4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5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6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7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I18" sqref="I1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7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5.75" x14ac:dyDescent="0.25">
      <c r="A10" s="83" t="s">
        <v>1080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45114</v>
      </c>
      <c r="C11" s="12">
        <v>45112</v>
      </c>
      <c r="D11" s="12" t="s">
        <v>1118</v>
      </c>
      <c r="E11" s="5" t="s">
        <v>1119</v>
      </c>
      <c r="F11" s="5">
        <v>1</v>
      </c>
      <c r="G11" s="11">
        <v>30</v>
      </c>
      <c r="H11" s="11" t="s">
        <v>212</v>
      </c>
      <c r="I11" s="13">
        <v>124342.32</v>
      </c>
      <c r="J11" s="14">
        <v>0.17499999999999999</v>
      </c>
      <c r="K11" s="14"/>
      <c r="L11" s="17">
        <f t="shared" si="0"/>
        <v>3077472.42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1120</v>
      </c>
      <c r="F12" s="5">
        <v>1</v>
      </c>
      <c r="G12" s="11">
        <v>48</v>
      </c>
      <c r="H12" s="11" t="s">
        <v>212</v>
      </c>
      <c r="I12" s="13">
        <v>54594.59</v>
      </c>
      <c r="J12" s="14">
        <v>0.15</v>
      </c>
      <c r="K12" s="14"/>
      <c r="L12" s="17">
        <f t="shared" si="0"/>
        <v>2227459.2719999999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1121</v>
      </c>
      <c r="F13" s="5">
        <v>1</v>
      </c>
      <c r="G13" s="11">
        <v>24</v>
      </c>
      <c r="H13" s="11" t="s">
        <v>212</v>
      </c>
      <c r="I13" s="13">
        <v>129729.73</v>
      </c>
      <c r="J13" s="14">
        <v>0.15</v>
      </c>
      <c r="K13" s="14"/>
      <c r="L13" s="17">
        <f t="shared" si="0"/>
        <v>2646486.4920000001</v>
      </c>
      <c r="M13" s="17">
        <v>238529.18052000002</v>
      </c>
      <c r="N13" s="49">
        <f>SUM(L11:L13)-M13</f>
        <v>7712889.0034800004</v>
      </c>
    </row>
    <row r="14" spans="1:14" s="2" customFormat="1" ht="12.75" x14ac:dyDescent="0.2">
      <c r="A14" s="11">
        <v>2</v>
      </c>
      <c r="B14" s="12">
        <v>45124</v>
      </c>
      <c r="C14" s="12">
        <v>45120</v>
      </c>
      <c r="D14" s="12" t="s">
        <v>1127</v>
      </c>
      <c r="E14" s="5" t="s">
        <v>1119</v>
      </c>
      <c r="F14" s="5">
        <v>1</v>
      </c>
      <c r="G14" s="11">
        <v>30</v>
      </c>
      <c r="H14" s="11" t="s">
        <v>212</v>
      </c>
      <c r="I14" s="13">
        <v>124342.32</v>
      </c>
      <c r="J14" s="14">
        <v>0.17499999999999999</v>
      </c>
      <c r="K14" s="14"/>
      <c r="L14" s="17">
        <f t="shared" si="0"/>
        <v>3077472.42</v>
      </c>
      <c r="M14" s="17">
        <v>91310.81</v>
      </c>
      <c r="N14" s="49">
        <f>SUM(L14)-M14</f>
        <v>2986161.61</v>
      </c>
    </row>
    <row r="15" spans="1:14" s="2" customFormat="1" ht="12.75" x14ac:dyDescent="0.2">
      <c r="A15" s="11">
        <v>3</v>
      </c>
      <c r="B15" s="12">
        <v>45124</v>
      </c>
      <c r="C15" s="12">
        <v>45120</v>
      </c>
      <c r="D15" s="12" t="s">
        <v>1128</v>
      </c>
      <c r="E15" s="5" t="s">
        <v>1129</v>
      </c>
      <c r="F15" s="5">
        <v>1</v>
      </c>
      <c r="G15" s="11">
        <v>20</v>
      </c>
      <c r="H15" s="11" t="s">
        <v>212</v>
      </c>
      <c r="I15" s="13">
        <v>216283.78</v>
      </c>
      <c r="J15" s="14"/>
      <c r="K15" s="14"/>
      <c r="L15" s="17">
        <f t="shared" si="0"/>
        <v>4325675.5999999996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1130</v>
      </c>
      <c r="F16" s="6" t="s">
        <v>14</v>
      </c>
      <c r="G16" s="11">
        <v>12</v>
      </c>
      <c r="H16" s="11" t="s">
        <v>115</v>
      </c>
      <c r="I16" s="13">
        <v>3195.95</v>
      </c>
      <c r="J16" s="14"/>
      <c r="K16" s="14"/>
      <c r="L16" s="17">
        <f t="shared" si="0"/>
        <v>38351.399999999994</v>
      </c>
      <c r="M16" s="17">
        <v>38351.35</v>
      </c>
      <c r="N16" s="49">
        <f>SUM(L15:L16)-M16</f>
        <v>4325675.6500000004</v>
      </c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8"/>
  <sheetViews>
    <sheetView zoomScale="90" zoomScaleNormal="90" workbookViewId="0">
      <pane ySplit="3" topLeftCell="A34" activePane="bottomLeft" state="frozen"/>
      <selection pane="bottomLeft" activeCell="E57" sqref="E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0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5.75" x14ac:dyDescent="0.25">
      <c r="A48" s="60" t="s">
        <v>1080</v>
      </c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1</v>
      </c>
      <c r="B49" s="12">
        <v>45113</v>
      </c>
      <c r="C49" s="12">
        <v>45110</v>
      </c>
      <c r="D49" s="12" t="s">
        <v>1122</v>
      </c>
      <c r="E49" s="5" t="s">
        <v>1123</v>
      </c>
      <c r="F49" s="5">
        <v>10</v>
      </c>
      <c r="G49" s="11">
        <v>1920</v>
      </c>
      <c r="H49" s="11" t="s">
        <v>131</v>
      </c>
      <c r="I49" s="13">
        <v>9250</v>
      </c>
      <c r="J49" s="14">
        <v>7.0000000000000007E-2</v>
      </c>
      <c r="K49" s="14"/>
      <c r="L49" s="17">
        <f t="shared" si="0"/>
        <v>16516800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1124</v>
      </c>
      <c r="F50" s="6">
        <v>21</v>
      </c>
      <c r="G50" s="11">
        <v>4032</v>
      </c>
      <c r="H50" s="11" t="s">
        <v>131</v>
      </c>
      <c r="I50" s="13">
        <v>9250</v>
      </c>
      <c r="J50" s="14">
        <v>7.0000000000000007E-2</v>
      </c>
      <c r="K50" s="14"/>
      <c r="L50" s="17">
        <f t="shared" si="0"/>
        <v>34685280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1125</v>
      </c>
      <c r="F51" s="5">
        <v>26</v>
      </c>
      <c r="G51" s="11">
        <v>4992</v>
      </c>
      <c r="H51" s="11" t="s">
        <v>131</v>
      </c>
      <c r="I51" s="13">
        <v>9500</v>
      </c>
      <c r="J51" s="14">
        <v>7.0000000000000007E-2</v>
      </c>
      <c r="K51" s="14"/>
      <c r="L51" s="17">
        <f t="shared" si="0"/>
        <v>44104320</v>
      </c>
      <c r="M51" s="17">
        <v>0</v>
      </c>
      <c r="N51" s="17">
        <f>SUM(L49:L51)</f>
        <v>95306400</v>
      </c>
    </row>
    <row r="52" spans="1:14" s="2" customFormat="1" ht="12.75" x14ac:dyDescent="0.2">
      <c r="A52" s="11">
        <v>2</v>
      </c>
      <c r="B52" s="12">
        <v>45119</v>
      </c>
      <c r="C52" s="12">
        <v>45114</v>
      </c>
      <c r="D52" s="12" t="s">
        <v>1126</v>
      </c>
      <c r="E52" s="5" t="s">
        <v>1062</v>
      </c>
      <c r="F52" s="5">
        <v>3</v>
      </c>
      <c r="G52" s="11">
        <v>432</v>
      </c>
      <c r="H52" s="11" t="s">
        <v>131</v>
      </c>
      <c r="I52" s="13">
        <v>9250</v>
      </c>
      <c r="J52" s="14">
        <v>7.0000000000000007E-2</v>
      </c>
      <c r="K52" s="14"/>
      <c r="L52" s="17">
        <f t="shared" si="0"/>
        <v>3716280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6" t="s">
        <v>626</v>
      </c>
      <c r="F53" s="6">
        <v>2</v>
      </c>
      <c r="G53" s="42">
        <v>288</v>
      </c>
      <c r="H53" s="11" t="s">
        <v>131</v>
      </c>
      <c r="I53" s="13">
        <v>9250</v>
      </c>
      <c r="J53" s="14">
        <v>7.0000000000000007E-2</v>
      </c>
      <c r="K53" s="14"/>
      <c r="L53" s="17">
        <f t="shared" si="0"/>
        <v>2477520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1066</v>
      </c>
      <c r="F54" s="5">
        <v>1</v>
      </c>
      <c r="G54" s="43">
        <v>120</v>
      </c>
      <c r="H54" s="11" t="s">
        <v>131</v>
      </c>
      <c r="I54" s="13">
        <v>11500</v>
      </c>
      <c r="J54" s="14">
        <v>7.0000000000000007E-2</v>
      </c>
      <c r="K54" s="14"/>
      <c r="L54" s="17">
        <f t="shared" si="0"/>
        <v>1283400</v>
      </c>
      <c r="M54" s="17">
        <v>0</v>
      </c>
      <c r="N54" s="17">
        <f>SUM(L52:L54)</f>
        <v>7477200</v>
      </c>
    </row>
    <row r="55" spans="1:14" s="2" customFormat="1" ht="12.75" x14ac:dyDescent="0.2">
      <c r="A55" s="11"/>
      <c r="B55" s="12"/>
      <c r="C55" s="12"/>
      <c r="D55" s="15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8"/>
      <c r="F56" s="8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8"/>
      <c r="F57" s="8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8"/>
      <c r="F61" s="8"/>
      <c r="G61" s="11"/>
      <c r="H61" s="11"/>
      <c r="I61" s="13"/>
      <c r="J61" s="14"/>
      <c r="K61" s="14"/>
      <c r="L61" s="17">
        <f t="shared" ref="L61:L124" si="1">G61*(I61-(I61*J61)-((I61-(I61*J61))*K61))</f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8"/>
      <c r="F62" s="8"/>
      <c r="G62" s="11"/>
      <c r="H62" s="11"/>
      <c r="I62" s="13"/>
      <c r="J62" s="14"/>
      <c r="K62" s="14"/>
      <c r="L62" s="17">
        <f t="shared" si="1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5"/>
      <c r="F63" s="5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5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6"/>
      <c r="F69" s="6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8"/>
      <c r="F82" s="8"/>
      <c r="G82" s="11"/>
      <c r="H82" s="11"/>
      <c r="I82" s="10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8"/>
      <c r="F84" s="8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0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8"/>
      <c r="F116" s="8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5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6"/>
      <c r="F125" s="6"/>
      <c r="G125" s="11"/>
      <c r="H125" s="11"/>
      <c r="I125" s="13"/>
      <c r="J125" s="14"/>
      <c r="K125" s="14"/>
      <c r="L125" s="17">
        <f t="shared" ref="L125:L160" si="2">G125*(I125-(I125*J125)-((I125-(I125*J125))*K125))</f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5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7"/>
      <c r="F138" s="7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6"/>
      <c r="F147" s="6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8"/>
      <c r="F154" s="8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5"/>
      <c r="F158" s="5"/>
      <c r="G158" s="11"/>
      <c r="H158" s="11"/>
      <c r="I158" s="10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0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5"/>
      <c r="E161" s="6"/>
      <c r="F161" s="6"/>
      <c r="G161" s="11"/>
      <c r="H161" s="11"/>
      <c r="I161" s="13"/>
      <c r="J161" s="14"/>
      <c r="K161" s="14"/>
      <c r="L161" s="17">
        <f>G161*(I161-(I161*J161)-((I161-(I161*J161))*K161))</f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>G162*(I162-(I162*J162)-((I162-(I162*J162))*K162))</f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ref="L163:L226" si="3">G163*(I163-(I163*J163)-((I163-(I163*J163))*K163))</f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8"/>
      <c r="F164" s="8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6"/>
      <c r="F166" s="6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7"/>
      <c r="F177" s="7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9"/>
      <c r="F182" s="9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5"/>
      <c r="E199" s="6"/>
      <c r="F199" s="6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5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5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ref="L227:L407" si="4">G227*(I227-(I227*J227)-((I227-(I227*J227))*K227))</f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8"/>
      <c r="F229" s="8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8"/>
      <c r="F241" s="8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5"/>
      <c r="E243" s="8"/>
      <c r="F243" s="8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5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6"/>
      <c r="F260" s="6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5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8"/>
      <c r="F278" s="8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5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9"/>
      <c r="F288" s="9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6"/>
      <c r="F293" s="6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5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8"/>
      <c r="F310" s="8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6"/>
      <c r="F312" s="6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5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5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8"/>
      <c r="F341" s="8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5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8"/>
      <c r="F375" s="8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8"/>
      <c r="F385" s="8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5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8"/>
      <c r="F399" s="8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ref="L408:L471" si="5">G408*(I408-(I408*J408)-((I408-(I408*J408))*K408))</f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8"/>
      <c r="F409" s="8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8"/>
      <c r="F427" s="8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6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6"/>
      <c r="E455" s="5"/>
      <c r="F455" s="5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5"/>
      <c r="F456" s="5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5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5"/>
      <c r="F466" s="5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ref="L472:L535" si="6">G472*(I472-(I472*J472)-((I472-(I472*J472))*K472))</f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5"/>
      <c r="F478" s="5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1"/>
      <c r="E479" s="5"/>
      <c r="F479" s="5"/>
      <c r="G479" s="11"/>
      <c r="H479" s="11"/>
      <c r="I479" s="13"/>
      <c r="J479" s="6"/>
      <c r="K479" s="6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6"/>
      <c r="F480" s="6"/>
      <c r="G480" s="11"/>
      <c r="H480" s="11"/>
      <c r="I480" s="13"/>
      <c r="J480" s="6"/>
      <c r="K480" s="6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6"/>
      <c r="E482" s="6"/>
      <c r="F482" s="6"/>
      <c r="G482" s="11"/>
      <c r="H482" s="11"/>
      <c r="I482" s="13"/>
      <c r="J482" s="6"/>
      <c r="K482" s="6"/>
      <c r="L482" s="17">
        <f>G482*(I482-(I482*J482)-((I482-(I482*J482))*K482))</f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>G483*(I483-(I483*J483)-((I483-(I483*J483))*K483))</f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8"/>
      <c r="F484" s="8"/>
      <c r="G484" s="11"/>
      <c r="H484" s="11"/>
      <c r="I484" s="13"/>
      <c r="J484" s="6"/>
      <c r="K484" s="6"/>
      <c r="L484" s="17">
        <f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8"/>
      <c r="F485" s="8"/>
      <c r="G485" s="11"/>
      <c r="H485" s="11"/>
      <c r="I485" s="13"/>
      <c r="J485" s="6"/>
      <c r="K485" s="6"/>
      <c r="L485" s="17">
        <f>G485*(I485-(I485*J485)-((I485-(I485*J485))*K485))</f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5"/>
      <c r="E486" s="6"/>
      <c r="F486" s="6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6"/>
      <c r="F487" s="6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5"/>
      <c r="F488" s="5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2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6"/>
      <c r="E491" s="6"/>
      <c r="F491" s="6"/>
      <c r="G491" s="11"/>
      <c r="H491" s="11"/>
      <c r="I491" s="13"/>
      <c r="J491" s="6"/>
      <c r="K491" s="6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8"/>
      <c r="F496" s="8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5"/>
      <c r="F497" s="5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5"/>
      <c r="F498" s="5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1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6"/>
      <c r="E501" s="6"/>
      <c r="F501" s="6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5"/>
      <c r="E503" s="5"/>
      <c r="F503" s="5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5"/>
      <c r="F504" s="5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6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5"/>
      <c r="F509" s="5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5"/>
      <c r="F514" s="5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8"/>
      <c r="F515" s="8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6"/>
      <c r="F516" s="6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2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"/>
      <c r="G536" s="11"/>
      <c r="H536" s="11"/>
      <c r="I536" s="13"/>
      <c r="J536" s="6"/>
      <c r="K536" s="6"/>
      <c r="L536" s="17">
        <f t="shared" ref="L536:L599" si="7">G536*(I536-(I536*J536)-((I536-(I536*J536))*K536))</f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5"/>
      <c r="F537" s="5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5"/>
      <c r="F547" s="5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5"/>
      <c r="F557" s="5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20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5"/>
      <c r="F567" s="5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5"/>
      <c r="F577" s="5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5"/>
      <c r="F587" s="5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ref="L600:L663" si="8">G600*(I600-(I600*J600)-((I600-(I600*J600))*K600))</f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1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23"/>
      <c r="C627" s="18"/>
      <c r="D627" s="19"/>
      <c r="E627" s="3"/>
      <c r="F627" s="3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23"/>
      <c r="C628" s="18"/>
      <c r="D628" s="19"/>
      <c r="E628" s="3"/>
      <c r="F628" s="3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  <c r="O628" s="24"/>
    </row>
    <row r="629" spans="1:15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4"/>
      <c r="F636" s="4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3"/>
      <c r="F650" s="3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ref="L664:L727" si="9">G664*(I664-(I664*J664)-((I664-(I664*J664))*K664))</f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ref="L728:L791" si="10">G728*(I728-(I728*J728)-((I728-(I728*J728))*K728))</f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ref="L792:L855" si="11">G792*(I792-(I792*J792)-((I792-(I792*J792))*K792))</f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ref="L856:L930" si="12">G856*(I856-(I856*J856)-((I856-(I856*J856))*K856))</f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ref="L931:L994" si="13">G931*(I931-(I931*J931)-((I931-(I931*J931))*K931))</f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ref="L995:L1058" si="14">G995*(I995-(I995*J995)-((I995-(I995*J995))*K995))</f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ref="L1059:L1122" si="15">G1059*(I1059-(I1059*J1059)-((I1059-(I1059*J1059))*K1059))</f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20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20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N1089" s="47"/>
      <c r="O1089" s="48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ref="L1123:L1186" si="16">G1123*(I1123-(I1123*J1123)-((I1123-(I1123*J1123))*K1123))</f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ref="L1187:L1250" si="17">G1187*(I1187-(I1187*J1187)-((I1187-(I1187*J1187))*K1187))</f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ref="L1251:L1314" si="18">G1251*(I1251-(I1251*J1251)-((I1251-(I1251*J1251))*K1251))</f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49"/>
      <c r="N1277" s="49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49"/>
      <c r="N1305" s="49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49"/>
      <c r="N1308" s="49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ref="L1315:L1378" si="19">G1315*(I1315-(I1315*J1315)-((I1315-(I1315*J1315))*K1315))</f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49"/>
      <c r="N1318" s="49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49"/>
      <c r="N1328" s="49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>G1351*(I1351-(I1351*J1351)-((I1351-(I1351*J1351))*K1351))</f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>G1353*(I1353-(I1353*J1353)-((I1353-(I1353*J1353))*K1353))</f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>G1354*(I1354-(I1354*J1354)-((I1354-(I1354*J1354))*K1354))</f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ref="L1379:L1442" si="20">G1379*(I1379-(I1379*J1379)-((I1379-(I1379*J1379))*K1379))</f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ref="L1443:L1513" si="21">G1443*(I1443-(I1443*J1443)-((I1443-(I1443*J1443))*K1443))</f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ref="L1514:L1577" si="22">G1514*(I1514-(I1514*J1514)-((I1514-(I1514*J1514))*K1514))</f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ht="15.75" x14ac:dyDescent="0.25">
      <c r="A1529" s="46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ref="L1578:L1641" si="23">G1578*(I1578-(I1578*J1578)-((I1578-(I1578*J1578))*K1578))</f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ref="L1642:L1705" si="24">G1642*(I1642-(I1642*J1642)-((I1642-(I1642*J1642))*K1642))</f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ref="L1706:L1769" si="25">G1706*(I1706-(I1706*J1706)-((I1706-(I1706*J1706))*K1706))</f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ref="L1770:L1818" si="26">G1770*(I1770-(I1770*J1770)-((I1770-(I1770*J1770))*K1770))</f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M16" sqref="M1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71093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5.75" x14ac:dyDescent="0.25">
      <c r="A14" s="60" t="s">
        <v>1080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45131</v>
      </c>
      <c r="C15" s="12">
        <v>45128</v>
      </c>
      <c r="D15" s="15" t="s">
        <v>1186</v>
      </c>
      <c r="E15" s="5" t="s">
        <v>1187</v>
      </c>
      <c r="F15" s="5">
        <v>15</v>
      </c>
      <c r="G15" s="11">
        <v>300</v>
      </c>
      <c r="H15" s="11" t="s">
        <v>152</v>
      </c>
      <c r="I15" s="13">
        <v>14900</v>
      </c>
      <c r="J15" s="14"/>
      <c r="K15" s="14"/>
      <c r="L15" s="17">
        <f t="shared" si="0"/>
        <v>4470000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1188</v>
      </c>
      <c r="F16" s="5">
        <v>38</v>
      </c>
      <c r="G16" s="11">
        <v>380</v>
      </c>
      <c r="H16" s="11" t="s">
        <v>152</v>
      </c>
      <c r="I16" s="13">
        <v>29900</v>
      </c>
      <c r="J16" s="14"/>
      <c r="K16" s="14"/>
      <c r="L16" s="17">
        <f t="shared" si="0"/>
        <v>11362000</v>
      </c>
      <c r="M16" s="17">
        <v>0</v>
      </c>
      <c r="N16" s="17">
        <f>SUM(L15:L16)</f>
        <v>15832000</v>
      </c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zoomScale="90" zoomScaleNormal="90" workbookViewId="0">
      <pane ySplit="3" topLeftCell="A4" activePane="bottomLeft" state="frozen"/>
      <selection pane="bottomLeft" activeCell="C44" sqref="C4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710937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1208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1080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45122</v>
      </c>
      <c r="C5" s="12">
        <v>45120</v>
      </c>
      <c r="D5" s="15" t="s">
        <v>1209</v>
      </c>
      <c r="E5" s="5" t="s">
        <v>1210</v>
      </c>
      <c r="F5" s="5">
        <v>5</v>
      </c>
      <c r="G5" s="11">
        <v>1200</v>
      </c>
      <c r="H5" s="11" t="s">
        <v>131</v>
      </c>
      <c r="I5" s="13">
        <v>5485</v>
      </c>
      <c r="J5" s="14">
        <v>0.1</v>
      </c>
      <c r="K5" s="14">
        <v>0.1</v>
      </c>
      <c r="L5" s="17">
        <f t="shared" ref="L5:L26" si="0">G5*(I5-(I5*J5)-((I5-(I5*J5))*K5))</f>
        <v>5331420</v>
      </c>
      <c r="M5" s="17"/>
      <c r="N5" s="17"/>
    </row>
    <row r="6" spans="1:14" s="2" customFormat="1" ht="12.75" x14ac:dyDescent="0.2">
      <c r="A6" s="11" t="s">
        <v>14</v>
      </c>
      <c r="B6" s="12" t="s">
        <v>14</v>
      </c>
      <c r="C6" s="12" t="s">
        <v>14</v>
      </c>
      <c r="D6" s="12" t="s">
        <v>14</v>
      </c>
      <c r="E6" s="6" t="s">
        <v>1211</v>
      </c>
      <c r="F6" s="6">
        <v>5</v>
      </c>
      <c r="G6" s="11">
        <v>900</v>
      </c>
      <c r="H6" s="11" t="s">
        <v>131</v>
      </c>
      <c r="I6" s="13">
        <v>7555</v>
      </c>
      <c r="J6" s="14">
        <v>0.1</v>
      </c>
      <c r="K6" s="14">
        <v>0.1</v>
      </c>
      <c r="L6" s="17">
        <f t="shared" si="0"/>
        <v>5507595</v>
      </c>
      <c r="M6" s="17">
        <v>0</v>
      </c>
      <c r="N6" s="17">
        <f>SUM(L5:L6)</f>
        <v>10839015</v>
      </c>
    </row>
    <row r="7" spans="1:14" s="2" customFormat="1" ht="12.75" x14ac:dyDescent="0.2">
      <c r="A7" s="11">
        <v>2</v>
      </c>
      <c r="B7" s="12">
        <v>45127</v>
      </c>
      <c r="C7" s="12">
        <v>45124</v>
      </c>
      <c r="D7" s="12" t="s">
        <v>1212</v>
      </c>
      <c r="E7" s="5" t="s">
        <v>1211</v>
      </c>
      <c r="F7" s="5">
        <v>10</v>
      </c>
      <c r="G7" s="11">
        <v>1800</v>
      </c>
      <c r="H7" s="11" t="s">
        <v>131</v>
      </c>
      <c r="I7" s="13">
        <v>7555</v>
      </c>
      <c r="J7" s="14">
        <v>0.1</v>
      </c>
      <c r="K7" s="14">
        <v>0.1</v>
      </c>
      <c r="L7" s="17">
        <f t="shared" si="0"/>
        <v>11015190</v>
      </c>
      <c r="M7" s="17">
        <v>0</v>
      </c>
      <c r="N7" s="17">
        <f>SUM(L7)</f>
        <v>11015190</v>
      </c>
    </row>
    <row r="8" spans="1:14" s="2" customFormat="1" ht="12.75" x14ac:dyDescent="0.2">
      <c r="A8" s="11">
        <v>3</v>
      </c>
      <c r="B8" s="12">
        <v>45128</v>
      </c>
      <c r="C8" s="12">
        <v>45127</v>
      </c>
      <c r="D8" s="12" t="s">
        <v>1213</v>
      </c>
      <c r="E8" s="5" t="s">
        <v>1211</v>
      </c>
      <c r="F8" s="5">
        <v>5</v>
      </c>
      <c r="G8" s="11">
        <v>900</v>
      </c>
      <c r="H8" s="11" t="s">
        <v>131</v>
      </c>
      <c r="I8" s="13">
        <v>7555</v>
      </c>
      <c r="J8" s="14">
        <v>0.1</v>
      </c>
      <c r="K8" s="14">
        <v>0.1</v>
      </c>
      <c r="L8" s="17">
        <f t="shared" si="0"/>
        <v>5507595</v>
      </c>
      <c r="M8" s="17"/>
      <c r="N8" s="17"/>
    </row>
    <row r="9" spans="1:14" s="2" customFormat="1" ht="12.75" x14ac:dyDescent="0.2">
      <c r="A9" s="11" t="s">
        <v>14</v>
      </c>
      <c r="B9" s="12" t="s">
        <v>14</v>
      </c>
      <c r="C9" s="12" t="s">
        <v>14</v>
      </c>
      <c r="D9" s="12" t="s">
        <v>14</v>
      </c>
      <c r="E9" s="5" t="s">
        <v>1210</v>
      </c>
      <c r="F9" s="5">
        <v>5</v>
      </c>
      <c r="G9" s="11">
        <v>1200</v>
      </c>
      <c r="H9" s="11" t="s">
        <v>131</v>
      </c>
      <c r="I9" s="13">
        <v>5485</v>
      </c>
      <c r="J9" s="14">
        <v>0.1</v>
      </c>
      <c r="K9" s="14">
        <v>0.1</v>
      </c>
      <c r="L9" s="17">
        <f t="shared" si="0"/>
        <v>5331420</v>
      </c>
      <c r="M9" s="17">
        <v>0</v>
      </c>
      <c r="N9" s="17">
        <f>SUM(L8:L9)</f>
        <v>10839015</v>
      </c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5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6"/>
      <c r="F14" s="6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5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8"/>
      <c r="F26" s="8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</sheetData>
  <pageMargins left="0.21" right="0.12" top="0.16" bottom="0.75" header="0.12" footer="0.3"/>
  <pageSetup paperSize="14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  <vt:lpstr>PARAMA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2023-08-08T08:53:16Z</dcterms:modified>
</cp:coreProperties>
</file>