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0" i="4" l="1"/>
  <c r="N374" i="3"/>
  <c r="K284" i="5" l="1"/>
  <c r="K285" i="5"/>
  <c r="K286" i="5"/>
  <c r="L286" i="5" l="1"/>
  <c r="M286" i="5" s="1"/>
  <c r="N7" i="12"/>
  <c r="N10" i="10" l="1"/>
  <c r="L265" i="3" l="1"/>
  <c r="K257" i="5"/>
  <c r="N36" i="4" l="1"/>
  <c r="K209" i="5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N6" i="9" l="1"/>
  <c r="N8" i="10" l="1"/>
  <c r="K120" i="5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M94" i="5"/>
  <c r="L94" i="5"/>
  <c r="L92" i="5"/>
  <c r="L86" i="5"/>
  <c r="M43" i="5"/>
  <c r="L43" i="5"/>
  <c r="L35" i="5"/>
  <c r="M35" i="5" s="1"/>
  <c r="L22" i="5"/>
  <c r="L14" i="5"/>
  <c r="M14" i="5" s="1"/>
  <c r="L115" i="5"/>
  <c r="L113" i="5"/>
  <c r="L76" i="5"/>
  <c r="L67" i="5"/>
  <c r="M67" i="5" s="1"/>
  <c r="L57" i="5"/>
  <c r="L53" i="5"/>
  <c r="M53" i="5" s="1"/>
  <c r="L42" i="5"/>
  <c r="L26" i="5"/>
  <c r="M26" i="5" s="1"/>
  <c r="M115" i="5"/>
  <c r="M113" i="5"/>
  <c r="M103" i="5"/>
  <c r="M92" i="5"/>
  <c r="M86" i="5"/>
  <c r="M76" i="5"/>
  <c r="M57" i="5"/>
  <c r="M42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N5" i="2" s="1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29" i="4"/>
  <c r="L28" i="4"/>
  <c r="L27" i="4"/>
  <c r="N29" i="4" s="1"/>
  <c r="L26" i="4"/>
  <c r="L25" i="4"/>
  <c r="L24" i="4"/>
  <c r="L23" i="4"/>
  <c r="L22" i="4"/>
  <c r="L21" i="4"/>
  <c r="L20" i="4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1" i="3"/>
  <c r="L370" i="3"/>
  <c r="L369" i="3"/>
  <c r="L368" i="3"/>
  <c r="L367" i="3"/>
  <c r="L366" i="3"/>
  <c r="L365" i="3"/>
  <c r="L364" i="3"/>
  <c r="L362" i="3"/>
  <c r="L361" i="3"/>
  <c r="L360" i="3"/>
  <c r="L359" i="3"/>
  <c r="L358" i="3"/>
  <c r="L357" i="3"/>
  <c r="L356" i="3"/>
  <c r="L355" i="3"/>
  <c r="L354" i="3"/>
  <c r="L352" i="3"/>
  <c r="L351" i="3"/>
  <c r="L350" i="3"/>
  <c r="L349" i="3"/>
  <c r="L348" i="3"/>
  <c r="L346" i="3"/>
  <c r="L345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2" i="3"/>
  <c r="L291" i="3"/>
  <c r="L290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364" i="3" l="1"/>
  <c r="N356" i="3"/>
  <c r="N304" i="3"/>
  <c r="N346" i="3"/>
  <c r="N276" i="3"/>
  <c r="N315" i="3"/>
  <c r="N322" i="3"/>
  <c r="N334" i="3"/>
  <c r="N340" i="3"/>
  <c r="N265" i="3"/>
  <c r="N254" i="3"/>
  <c r="N286" i="3"/>
  <c r="N292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 l="1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432" i="5" l="1"/>
  <c r="K1433" i="5"/>
  <c r="K1434" i="5"/>
  <c r="K1435" i="5"/>
  <c r="K1436" i="5"/>
  <c r="K1437" i="5"/>
  <c r="K1438" i="5"/>
  <c r="K1439" i="5"/>
  <c r="K1440" i="5"/>
  <c r="K1441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71" i="5" l="1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365" i="5" l="1"/>
  <c r="K1256" i="5" l="1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8" i="5"/>
  <c r="K1329" i="5"/>
  <c r="K1330" i="5"/>
  <c r="K1331" i="5"/>
  <c r="K1323" i="5"/>
  <c r="K1324" i="5"/>
  <c r="K1325" i="5"/>
  <c r="K1326" i="5"/>
  <c r="K1327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27" i="5"/>
  <c r="K1428" i="5"/>
  <c r="K1429" i="5"/>
  <c r="K1430" i="5"/>
  <c r="K143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255" i="5" l="1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47" i="5" l="1"/>
  <c r="K1148" i="5"/>
  <c r="K1149" i="5"/>
  <c r="K1150" i="5"/>
  <c r="K1151" i="5"/>
  <c r="K1139" i="5"/>
  <c r="K1140" i="5"/>
  <c r="K1141" i="5"/>
  <c r="K1142" i="5"/>
  <c r="K1143" i="5"/>
  <c r="K1144" i="5"/>
  <c r="K1145" i="5"/>
  <c r="K1146" i="5"/>
  <c r="K1094" i="5" l="1"/>
  <c r="K1095" i="5"/>
  <c r="K1096" i="5"/>
  <c r="K1097" i="5"/>
  <c r="K1098" i="5"/>
  <c r="K1099" i="5"/>
  <c r="K1100" i="5"/>
  <c r="K1101" i="5"/>
  <c r="K1102" i="5"/>
  <c r="K1103" i="5"/>
  <c r="K1093" i="5"/>
  <c r="K1053" i="5" l="1"/>
  <c r="K1054" i="5"/>
  <c r="K1055" i="5"/>
  <c r="K1056" i="5"/>
  <c r="K1035" i="5" l="1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29" i="5"/>
  <c r="K1030" i="5"/>
  <c r="K1031" i="5"/>
  <c r="K1032" i="5"/>
  <c r="K1033" i="5"/>
  <c r="K1034" i="5"/>
  <c r="K1028" i="5"/>
  <c r="K1071" i="5" l="1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018" i="5" l="1"/>
  <c r="K1019" i="5"/>
  <c r="K1020" i="5"/>
  <c r="K1021" i="5"/>
  <c r="K1022" i="5"/>
  <c r="K1023" i="5"/>
  <c r="K1024" i="5"/>
  <c r="K1025" i="5"/>
  <c r="K1026" i="5"/>
  <c r="K1027" i="5"/>
  <c r="K1017" i="5" l="1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829" i="5" l="1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654" i="5" l="1"/>
  <c r="K655" i="5"/>
  <c r="K656" i="5"/>
  <c r="K657" i="5"/>
  <c r="K658" i="5"/>
  <c r="K600" i="5" l="1"/>
  <c r="K599" i="5"/>
  <c r="K636" i="5" l="1"/>
  <c r="K637" i="5"/>
  <c r="K638" i="5"/>
  <c r="K639" i="5"/>
  <c r="K633" i="5" l="1"/>
  <c r="K634" i="5"/>
  <c r="K635" i="5"/>
  <c r="K632" i="5"/>
  <c r="K631" i="5"/>
  <c r="K630" i="5"/>
  <c r="K629" i="5"/>
  <c r="K626" i="5"/>
  <c r="K627" i="5"/>
  <c r="K628" i="5"/>
  <c r="K625" i="5"/>
  <c r="K624" i="5"/>
  <c r="K621" i="5"/>
  <c r="K622" i="5"/>
  <c r="K623" i="5"/>
  <c r="K620" i="5"/>
  <c r="K619" i="5"/>
  <c r="K618" i="5"/>
  <c r="K497" i="5" l="1"/>
  <c r="K498" i="5"/>
  <c r="K499" i="5"/>
  <c r="K500" i="5"/>
  <c r="K501" i="5"/>
  <c r="K502" i="5"/>
  <c r="K503" i="5"/>
  <c r="K504" i="5"/>
  <c r="K505" i="5"/>
  <c r="K506" i="5"/>
  <c r="K933" i="5" l="1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 l="1"/>
  <c r="K559" i="5"/>
  <c r="K558" i="5"/>
  <c r="K557" i="5"/>
  <c r="K556" i="5"/>
  <c r="K555" i="5"/>
  <c r="K554" i="5"/>
  <c r="K553" i="5"/>
  <c r="K552" i="5"/>
  <c r="K520" i="5" l="1"/>
  <c r="K521" i="5"/>
  <c r="K522" i="5"/>
  <c r="K523" i="5"/>
  <c r="K524" i="5"/>
  <c r="K525" i="5"/>
  <c r="K514" i="5"/>
  <c r="K515" i="5"/>
  <c r="K516" i="5"/>
  <c r="K517" i="5"/>
  <c r="K518" i="5"/>
  <c r="K519" i="5"/>
  <c r="K507" i="5"/>
  <c r="K508" i="5"/>
  <c r="K509" i="5"/>
  <c r="K510" i="5"/>
  <c r="K511" i="5"/>
  <c r="K512" i="5"/>
  <c r="K513" i="5"/>
  <c r="K496" i="5" l="1"/>
  <c r="K495" i="5"/>
  <c r="K494" i="5"/>
  <c r="K493" i="5"/>
  <c r="K492" i="5"/>
  <c r="K491" i="5"/>
  <c r="K490" i="5"/>
  <c r="K489" i="5"/>
  <c r="K427" i="5" l="1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438" i="5"/>
  <c r="K437" i="5"/>
  <c r="K436" i="5"/>
  <c r="K435" i="5"/>
  <c r="K434" i="5"/>
  <c r="K433" i="5"/>
  <c r="K432" i="5"/>
  <c r="K431" i="5"/>
  <c r="K430" i="5"/>
  <c r="K429" i="5"/>
  <c r="K428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57" i="5"/>
  <c r="K456" i="5"/>
  <c r="K455" i="5"/>
  <c r="K454" i="5"/>
  <c r="K462" i="5"/>
  <c r="K461" i="5"/>
  <c r="K460" i="5"/>
  <c r="K459" i="5"/>
  <c r="K458" i="5"/>
  <c r="K441" i="5" l="1"/>
  <c r="K440" i="5"/>
  <c r="K453" i="5" l="1"/>
  <c r="K448" i="5"/>
  <c r="K449" i="5"/>
  <c r="K450" i="5"/>
  <c r="K451" i="5"/>
  <c r="K452" i="5"/>
  <c r="K447" i="5" l="1"/>
  <c r="K446" i="5"/>
  <c r="K445" i="5"/>
  <c r="K444" i="5"/>
  <c r="K443" i="5"/>
  <c r="K442" i="5"/>
  <c r="K439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 l="1"/>
  <c r="K391" i="5"/>
  <c r="K390" i="5"/>
  <c r="K389" i="5"/>
  <c r="K388" i="5"/>
  <c r="K387" i="5"/>
  <c r="K386" i="5"/>
  <c r="K385" i="5"/>
  <c r="K384" i="5"/>
  <c r="K383" i="5"/>
  <c r="K382" i="5"/>
  <c r="K255" i="5"/>
  <c r="K258" i="5"/>
  <c r="K256" i="5"/>
  <c r="K254" i="5"/>
  <c r="K266" i="5"/>
  <c r="K265" i="5"/>
  <c r="K264" i="5"/>
  <c r="K263" i="5"/>
  <c r="K262" i="5"/>
  <c r="K261" i="5"/>
  <c r="K260" i="5"/>
  <c r="K259" i="5"/>
  <c r="K268" i="5"/>
  <c r="K274" i="5"/>
  <c r="K273" i="5"/>
  <c r="K272" i="5"/>
  <c r="K271" i="5"/>
  <c r="K270" i="5"/>
  <c r="K269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3" i="5"/>
  <c r="K282" i="5"/>
  <c r="K281" i="5"/>
  <c r="K280" i="5"/>
  <c r="K279" i="5"/>
  <c r="K278" i="5"/>
  <c r="K277" i="5"/>
  <c r="K276" i="5"/>
  <c r="K275" i="5"/>
  <c r="K267" i="5"/>
  <c r="K308" i="5"/>
  <c r="K307" i="5"/>
  <c r="K306" i="5"/>
  <c r="K30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26" i="5"/>
  <c r="K325" i="5"/>
  <c r="K324" i="5"/>
  <c r="K305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47" i="5"/>
  <c r="K346" i="5"/>
  <c r="K345" i="5"/>
  <c r="K344" i="5"/>
  <c r="K349" i="5"/>
  <c r="K348" i="5"/>
  <c r="K353" i="5"/>
  <c r="K352" i="5"/>
  <c r="K351" i="5"/>
  <c r="K350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293" i="5" l="1"/>
  <c r="M293" i="5" s="1"/>
  <c r="L299" i="5"/>
  <c r="M299" i="5" s="1"/>
  <c r="L301" i="5"/>
  <c r="M301" i="5" s="1"/>
  <c r="L304" i="5"/>
  <c r="M304" i="5" s="1"/>
  <c r="L283" i="5"/>
  <c r="M283" i="5" s="1"/>
  <c r="L257" i="5"/>
  <c r="M257" i="5" s="1"/>
  <c r="L278" i="5"/>
  <c r="M278" i="5" s="1"/>
  <c r="L252" i="5"/>
  <c r="M252" i="5" s="1"/>
  <c r="L267" i="5"/>
  <c r="M267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<sst xmlns="http://schemas.openxmlformats.org/spreadsheetml/2006/main" count="6951" uniqueCount="462">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</sst>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63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0"/>
  <sheetViews>
    <sheetView zoomScale="90" zoomScaleNormal="90" workbookViewId="0">
      <pane ySplit="3" topLeftCell="A275" activePane="bottomLeft" state="frozen"/>
      <selection pane="bottomLeft" activeCell="A294" sqref="A294:XFD29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/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/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/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/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/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/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/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/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/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/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/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/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/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/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/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379" si="8">F210*(H210-(H210*I210)-((H210-(H210*I210))*J210))</f>
        <v>16426800</v>
      </c>
      <c r="L210" s="17"/>
      <c r="M210" s="17"/>
    </row>
    <row r="211" spans="1:13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/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/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/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/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/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/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/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/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/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/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/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/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/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/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44970</v>
      </c>
      <c r="C253" s="12">
        <v>44968</v>
      </c>
      <c r="D253" s="12" t="s">
        <v>395</v>
      </c>
      <c r="E253" s="5" t="s">
        <v>105</v>
      </c>
      <c r="F253" s="11">
        <v>1</v>
      </c>
      <c r="G253" s="11" t="s">
        <v>112</v>
      </c>
      <c r="H253" s="13">
        <v>844800</v>
      </c>
      <c r="I253" s="14"/>
      <c r="J253" s="14"/>
      <c r="K253" s="17">
        <f t="shared" si="8"/>
        <v>844800</v>
      </c>
      <c r="L253" s="17"/>
      <c r="M253" s="17"/>
    </row>
    <row r="254" spans="1:13" s="2" customFormat="1" ht="12.75" x14ac:dyDescent="0.2">
      <c r="A254" s="11"/>
      <c r="B254" s="12" t="s">
        <v>14</v>
      </c>
      <c r="C254" s="12" t="s">
        <v>14</v>
      </c>
      <c r="D254" s="15" t="s">
        <v>14</v>
      </c>
      <c r="E254" s="5" t="s">
        <v>307</v>
      </c>
      <c r="F254" s="11">
        <v>2</v>
      </c>
      <c r="G254" s="11" t="s">
        <v>112</v>
      </c>
      <c r="H254" s="13">
        <v>801600</v>
      </c>
      <c r="I254" s="14"/>
      <c r="J254" s="14"/>
      <c r="K254" s="17">
        <f t="shared" ref="K254:K286" si="9">F254*(H254-(H254*I254)-((H254-(H254*I254))*J254))</f>
        <v>1603200</v>
      </c>
      <c r="L254" s="17"/>
      <c r="M254" s="17"/>
    </row>
    <row r="255" spans="1:13" s="2" customFormat="1" ht="12.75" x14ac:dyDescent="0.2">
      <c r="A255" s="11"/>
      <c r="B255" s="12" t="s">
        <v>14</v>
      </c>
      <c r="C255" s="12" t="s">
        <v>14</v>
      </c>
      <c r="D255" s="15" t="s">
        <v>14</v>
      </c>
      <c r="E255" s="5" t="s">
        <v>396</v>
      </c>
      <c r="F255" s="11">
        <v>1</v>
      </c>
      <c r="G255" s="11" t="s">
        <v>112</v>
      </c>
      <c r="H255" s="13">
        <v>768000</v>
      </c>
      <c r="I255" s="14"/>
      <c r="J255" s="14"/>
      <c r="K255" s="17">
        <f t="shared" si="9"/>
        <v>768000</v>
      </c>
      <c r="L255" s="17"/>
      <c r="M255" s="17"/>
    </row>
    <row r="256" spans="1:13" s="2" customFormat="1" ht="12.75" x14ac:dyDescent="0.2">
      <c r="A256" s="11"/>
      <c r="B256" s="12" t="s">
        <v>14</v>
      </c>
      <c r="C256" s="12" t="s">
        <v>14</v>
      </c>
      <c r="D256" s="15" t="s">
        <v>14</v>
      </c>
      <c r="E256" s="5" t="s">
        <v>37</v>
      </c>
      <c r="F256" s="11">
        <v>4</v>
      </c>
      <c r="G256" s="11" t="s">
        <v>112</v>
      </c>
      <c r="H256" s="13">
        <v>462000</v>
      </c>
      <c r="I256" s="14"/>
      <c r="J256" s="14"/>
      <c r="K256" s="17">
        <f t="shared" si="9"/>
        <v>1848000</v>
      </c>
      <c r="L256" s="17"/>
      <c r="M256" s="17"/>
    </row>
    <row r="257" spans="1:13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6" t="s">
        <v>278</v>
      </c>
      <c r="F257" s="11">
        <v>1</v>
      </c>
      <c r="G257" s="11" t="s">
        <v>112</v>
      </c>
      <c r="H257" s="13">
        <v>5702400</v>
      </c>
      <c r="I257" s="14"/>
      <c r="J257" s="14"/>
      <c r="K257" s="17">
        <f t="shared" si="9"/>
        <v>5702400</v>
      </c>
      <c r="L257" s="17">
        <f>SUM(K253:K257)*17/100</f>
        <v>1830288</v>
      </c>
      <c r="M257" s="17">
        <f>SUM(K253:K257)-L257</f>
        <v>8936112</v>
      </c>
    </row>
    <row r="258" spans="1:13" s="2" customFormat="1" ht="12.75" x14ac:dyDescent="0.2">
      <c r="A258" s="11">
        <v>17</v>
      </c>
      <c r="B258" s="12">
        <v>44970</v>
      </c>
      <c r="C258" s="12">
        <v>44967</v>
      </c>
      <c r="D258" s="12" t="s">
        <v>397</v>
      </c>
      <c r="E258" s="5" t="s">
        <v>352</v>
      </c>
      <c r="F258" s="11">
        <v>1</v>
      </c>
      <c r="G258" s="11" t="s">
        <v>112</v>
      </c>
      <c r="H258" s="13">
        <v>2250000</v>
      </c>
      <c r="I258" s="14"/>
      <c r="J258" s="14"/>
      <c r="K258" s="17">
        <f t="shared" si="9"/>
        <v>2250000</v>
      </c>
      <c r="L258" s="17"/>
      <c r="M258" s="17"/>
    </row>
    <row r="259" spans="1:13" s="2" customFormat="1" ht="12.75" x14ac:dyDescent="0.2">
      <c r="A259" s="11"/>
      <c r="B259" s="12" t="s">
        <v>14</v>
      </c>
      <c r="C259" s="12" t="s">
        <v>14</v>
      </c>
      <c r="D259" s="15" t="s">
        <v>14</v>
      </c>
      <c r="E259" s="5" t="s">
        <v>31</v>
      </c>
      <c r="F259" s="11">
        <v>2</v>
      </c>
      <c r="G259" s="11" t="s">
        <v>112</v>
      </c>
      <c r="H259" s="13">
        <v>1695600</v>
      </c>
      <c r="I259" s="14"/>
      <c r="J259" s="14"/>
      <c r="K259" s="17">
        <f t="shared" si="9"/>
        <v>3391200</v>
      </c>
      <c r="L259" s="17"/>
      <c r="M259" s="17"/>
    </row>
    <row r="260" spans="1:13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107</v>
      </c>
      <c r="F260" s="11">
        <v>2</v>
      </c>
      <c r="G260" s="11" t="s">
        <v>112</v>
      </c>
      <c r="H260" s="13">
        <v>2008800</v>
      </c>
      <c r="I260" s="14"/>
      <c r="J260" s="14"/>
      <c r="K260" s="17">
        <f t="shared" si="9"/>
        <v>4017600</v>
      </c>
      <c r="L260" s="17"/>
      <c r="M260" s="17"/>
    </row>
    <row r="261" spans="1:13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9" t="s">
        <v>47</v>
      </c>
      <c r="F261" s="11">
        <v>2</v>
      </c>
      <c r="G261" s="11" t="s">
        <v>112</v>
      </c>
      <c r="H261" s="13">
        <v>3110400</v>
      </c>
      <c r="I261" s="14"/>
      <c r="J261" s="14"/>
      <c r="K261" s="17">
        <f t="shared" si="9"/>
        <v>6220800</v>
      </c>
      <c r="L261" s="17"/>
      <c r="M261" s="17"/>
    </row>
    <row r="262" spans="1:13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398</v>
      </c>
      <c r="F262" s="11">
        <v>1</v>
      </c>
      <c r="G262" s="11" t="s">
        <v>112</v>
      </c>
      <c r="H262" s="13">
        <v>2208000</v>
      </c>
      <c r="I262" s="14"/>
      <c r="J262" s="14"/>
      <c r="K262" s="17">
        <f t="shared" si="9"/>
        <v>2208000</v>
      </c>
      <c r="L262" s="17"/>
      <c r="M262" s="17"/>
    </row>
    <row r="263" spans="1:13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6" t="s">
        <v>37</v>
      </c>
      <c r="F263" s="11">
        <v>2</v>
      </c>
      <c r="G263" s="11" t="s">
        <v>112</v>
      </c>
      <c r="H263" s="13">
        <v>462000</v>
      </c>
      <c r="I263" s="14"/>
      <c r="J263" s="14"/>
      <c r="K263" s="17">
        <f t="shared" si="9"/>
        <v>924000</v>
      </c>
      <c r="L263" s="17"/>
      <c r="M263" s="17"/>
    </row>
    <row r="264" spans="1:13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87</v>
      </c>
      <c r="F264" s="11">
        <v>1</v>
      </c>
      <c r="G264" s="11" t="s">
        <v>112</v>
      </c>
      <c r="H264" s="13">
        <v>800000</v>
      </c>
      <c r="I264" s="14"/>
      <c r="J264" s="14"/>
      <c r="K264" s="17">
        <f t="shared" si="9"/>
        <v>800000</v>
      </c>
      <c r="L264" s="17"/>
      <c r="M264" s="17"/>
    </row>
    <row r="265" spans="1:13" s="2" customFormat="1" ht="12.75" x14ac:dyDescent="0.2">
      <c r="A265" s="11"/>
      <c r="B265" s="12" t="s">
        <v>14</v>
      </c>
      <c r="C265" s="12" t="s">
        <v>14</v>
      </c>
      <c r="D265" s="12" t="s">
        <v>14</v>
      </c>
      <c r="E265" s="5" t="s">
        <v>88</v>
      </c>
      <c r="F265" s="11">
        <v>3</v>
      </c>
      <c r="G265" s="11" t="s">
        <v>112</v>
      </c>
      <c r="H265" s="13">
        <v>860000</v>
      </c>
      <c r="I265" s="14"/>
      <c r="J265" s="14"/>
      <c r="K265" s="17">
        <f t="shared" si="9"/>
        <v>2580000</v>
      </c>
      <c r="L265" s="17"/>
      <c r="M265" s="17"/>
    </row>
    <row r="266" spans="1:13" s="2" customFormat="1" ht="12.75" x14ac:dyDescent="0.2">
      <c r="A266" s="11"/>
      <c r="B266" s="12" t="s">
        <v>14</v>
      </c>
      <c r="C266" s="12" t="s">
        <v>14</v>
      </c>
      <c r="D266" s="12" t="s">
        <v>14</v>
      </c>
      <c r="E266" s="6" t="s">
        <v>89</v>
      </c>
      <c r="F266" s="11">
        <v>1</v>
      </c>
      <c r="G266" s="11" t="s">
        <v>112</v>
      </c>
      <c r="H266" s="13">
        <v>1566000</v>
      </c>
      <c r="I266" s="14"/>
      <c r="J266" s="14"/>
      <c r="K266" s="17">
        <f t="shared" si="9"/>
        <v>1566000</v>
      </c>
      <c r="L266" s="17"/>
      <c r="M266" s="17"/>
    </row>
    <row r="267" spans="1:13" s="2" customFormat="1" ht="12.75" x14ac:dyDescent="0.2">
      <c r="A267" s="11"/>
      <c r="B267" s="12" t="s">
        <v>14</v>
      </c>
      <c r="C267" s="12" t="s">
        <v>14</v>
      </c>
      <c r="D267" s="15" t="s">
        <v>14</v>
      </c>
      <c r="E267" s="5" t="s">
        <v>218</v>
      </c>
      <c r="F267" s="11">
        <v>2</v>
      </c>
      <c r="G267" s="11" t="s">
        <v>112</v>
      </c>
      <c r="H267" s="13">
        <v>3888000</v>
      </c>
      <c r="I267" s="14"/>
      <c r="J267" s="14"/>
      <c r="K267" s="17">
        <f t="shared" si="9"/>
        <v>7776000</v>
      </c>
      <c r="L267" s="17">
        <f>SUM(K258:K267)*17/100</f>
        <v>5394712</v>
      </c>
      <c r="M267" s="17">
        <f>SUM(K258:K267)-L267</f>
        <v>26338888</v>
      </c>
    </row>
    <row r="268" spans="1:13" s="2" customFormat="1" ht="12.75" x14ac:dyDescent="0.2">
      <c r="A268" s="11">
        <v>18</v>
      </c>
      <c r="B268" s="12">
        <v>44970</v>
      </c>
      <c r="C268" s="12">
        <v>44967</v>
      </c>
      <c r="D268" s="12" t="s">
        <v>399</v>
      </c>
      <c r="E268" s="5" t="s">
        <v>389</v>
      </c>
      <c r="F268" s="11">
        <v>2</v>
      </c>
      <c r="G268" s="11" t="s">
        <v>112</v>
      </c>
      <c r="H268" s="13">
        <v>2352000</v>
      </c>
      <c r="I268" s="14"/>
      <c r="J268" s="14"/>
      <c r="K268" s="17">
        <f t="shared" si="9"/>
        <v>4704000</v>
      </c>
      <c r="L268" s="17"/>
      <c r="M268" s="17"/>
    </row>
    <row r="269" spans="1:13" s="2" customFormat="1" ht="12.75" x14ac:dyDescent="0.2">
      <c r="A269" s="11"/>
      <c r="B269" s="12" t="s">
        <v>14</v>
      </c>
      <c r="C269" s="12" t="s">
        <v>14</v>
      </c>
      <c r="D269" s="15" t="s">
        <v>14</v>
      </c>
      <c r="E269" s="6" t="s">
        <v>400</v>
      </c>
      <c r="F269" s="11">
        <v>1</v>
      </c>
      <c r="G269" s="11" t="s">
        <v>112</v>
      </c>
      <c r="H269" s="13">
        <v>2040000</v>
      </c>
      <c r="I269" s="14"/>
      <c r="J269" s="14"/>
      <c r="K269" s="17">
        <f t="shared" si="9"/>
        <v>2040000</v>
      </c>
      <c r="L269" s="17"/>
      <c r="M269" s="17"/>
    </row>
    <row r="270" spans="1:13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5" t="s">
        <v>77</v>
      </c>
      <c r="F270" s="11">
        <v>1</v>
      </c>
      <c r="G270" s="11" t="s">
        <v>112</v>
      </c>
      <c r="H270" s="13">
        <v>1560000</v>
      </c>
      <c r="I270" s="14"/>
      <c r="J270" s="14"/>
      <c r="K270" s="17">
        <f t="shared" si="9"/>
        <v>1560000</v>
      </c>
      <c r="L270" s="17"/>
      <c r="M270" s="17"/>
    </row>
    <row r="271" spans="1:13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278</v>
      </c>
      <c r="F271" s="11">
        <v>1</v>
      </c>
      <c r="G271" s="11" t="s">
        <v>112</v>
      </c>
      <c r="H271" s="13">
        <v>5702400</v>
      </c>
      <c r="I271" s="14"/>
      <c r="J271" s="14"/>
      <c r="K271" s="17">
        <f t="shared" si="9"/>
        <v>5702400</v>
      </c>
      <c r="L271" s="17"/>
      <c r="M271" s="17"/>
    </row>
    <row r="272" spans="1:13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110</v>
      </c>
      <c r="F272" s="11">
        <v>2</v>
      </c>
      <c r="G272" s="11" t="s">
        <v>112</v>
      </c>
      <c r="H272" s="13">
        <v>732000</v>
      </c>
      <c r="I272" s="14"/>
      <c r="J272" s="14"/>
      <c r="K272" s="17">
        <f t="shared" si="9"/>
        <v>1464000</v>
      </c>
      <c r="L272" s="17"/>
      <c r="M272" s="17"/>
    </row>
    <row r="273" spans="1:13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6" t="s">
        <v>401</v>
      </c>
      <c r="F273" s="11">
        <v>6</v>
      </c>
      <c r="G273" s="11" t="s">
        <v>112</v>
      </c>
      <c r="H273" s="13">
        <v>720000</v>
      </c>
      <c r="I273" s="14">
        <v>0.05</v>
      </c>
      <c r="J273" s="14"/>
      <c r="K273" s="17">
        <f t="shared" si="9"/>
        <v>4104000</v>
      </c>
      <c r="L273" s="17"/>
      <c r="M273" s="17"/>
    </row>
    <row r="274" spans="1:13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6" t="s">
        <v>72</v>
      </c>
      <c r="F274" s="11">
        <v>5</v>
      </c>
      <c r="G274" s="11" t="s">
        <v>112</v>
      </c>
      <c r="H274" s="13">
        <v>1954800</v>
      </c>
      <c r="I274" s="14"/>
      <c r="J274" s="14"/>
      <c r="K274" s="17">
        <f t="shared" si="9"/>
        <v>9774000</v>
      </c>
      <c r="L274" s="17"/>
      <c r="M274" s="17"/>
    </row>
    <row r="275" spans="1:13" s="2" customFormat="1" ht="12.75" x14ac:dyDescent="0.2">
      <c r="A275" s="11"/>
      <c r="B275" s="12" t="s">
        <v>14</v>
      </c>
      <c r="C275" s="12" t="s">
        <v>14</v>
      </c>
      <c r="D275" s="15" t="s">
        <v>14</v>
      </c>
      <c r="E275" s="5" t="s">
        <v>95</v>
      </c>
      <c r="F275" s="11">
        <v>1</v>
      </c>
      <c r="G275" s="11" t="s">
        <v>112</v>
      </c>
      <c r="H275" s="13">
        <v>741600</v>
      </c>
      <c r="I275" s="14"/>
      <c r="J275" s="14"/>
      <c r="K275" s="17">
        <f t="shared" si="9"/>
        <v>741600</v>
      </c>
      <c r="L275" s="17"/>
      <c r="M275" s="17"/>
    </row>
    <row r="276" spans="1:13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402</v>
      </c>
      <c r="F276" s="11">
        <v>1</v>
      </c>
      <c r="G276" s="11" t="s">
        <v>112</v>
      </c>
      <c r="H276" s="13">
        <v>810000</v>
      </c>
      <c r="I276" s="14"/>
      <c r="J276" s="14"/>
      <c r="K276" s="17">
        <f t="shared" si="9"/>
        <v>810000</v>
      </c>
      <c r="L276" s="17"/>
      <c r="M276" s="17"/>
    </row>
    <row r="277" spans="1:13" s="2" customFormat="1" ht="12.75" x14ac:dyDescent="0.2">
      <c r="A277" s="11"/>
      <c r="B277" s="12" t="s">
        <v>14</v>
      </c>
      <c r="C277" s="12" t="s">
        <v>14</v>
      </c>
      <c r="D277" s="12" t="s">
        <v>14</v>
      </c>
      <c r="E277" s="5" t="s">
        <v>67</v>
      </c>
      <c r="F277" s="11">
        <v>1</v>
      </c>
      <c r="G277" s="11" t="s">
        <v>112</v>
      </c>
      <c r="H277" s="13">
        <v>1728000</v>
      </c>
      <c r="I277" s="14"/>
      <c r="J277" s="14"/>
      <c r="K277" s="17">
        <f t="shared" si="9"/>
        <v>1728000</v>
      </c>
      <c r="L277" s="17"/>
      <c r="M277" s="17"/>
    </row>
    <row r="278" spans="1:13" s="2" customFormat="1" ht="12.75" x14ac:dyDescent="0.2">
      <c r="A278" s="11"/>
      <c r="B278" s="12" t="s">
        <v>14</v>
      </c>
      <c r="C278" s="12" t="s">
        <v>14</v>
      </c>
      <c r="D278" s="12" t="s">
        <v>14</v>
      </c>
      <c r="E278" s="5" t="s">
        <v>68</v>
      </c>
      <c r="F278" s="11">
        <v>1</v>
      </c>
      <c r="G278" s="11" t="s">
        <v>112</v>
      </c>
      <c r="H278" s="13">
        <v>1548000</v>
      </c>
      <c r="I278" s="14"/>
      <c r="J278" s="14"/>
      <c r="K278" s="17">
        <f t="shared" si="9"/>
        <v>1548000</v>
      </c>
      <c r="L278" s="17">
        <f>SUM(K268:K278)*17/100</f>
        <v>5809920</v>
      </c>
      <c r="M278" s="17">
        <f>SUM(K268:K278)-L278</f>
        <v>28366080</v>
      </c>
    </row>
    <row r="279" spans="1:13" s="2" customFormat="1" ht="12.75" x14ac:dyDescent="0.2">
      <c r="A279" s="11">
        <v>19</v>
      </c>
      <c r="B279" s="12">
        <v>44970</v>
      </c>
      <c r="C279" s="12">
        <v>44968</v>
      </c>
      <c r="D279" s="12" t="s">
        <v>395</v>
      </c>
      <c r="E279" s="5" t="s">
        <v>105</v>
      </c>
      <c r="F279" s="11">
        <v>1</v>
      </c>
      <c r="G279" s="11" t="s">
        <v>112</v>
      </c>
      <c r="H279" s="13">
        <v>844800</v>
      </c>
      <c r="I279" s="14"/>
      <c r="J279" s="14"/>
      <c r="K279" s="17">
        <f t="shared" si="9"/>
        <v>844800</v>
      </c>
      <c r="L279" s="17"/>
      <c r="M279" s="17"/>
    </row>
    <row r="280" spans="1:13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307</v>
      </c>
      <c r="F280" s="11">
        <v>2</v>
      </c>
      <c r="G280" s="11" t="s">
        <v>112</v>
      </c>
      <c r="H280" s="13">
        <v>801600</v>
      </c>
      <c r="I280" s="14"/>
      <c r="J280" s="14"/>
      <c r="K280" s="17">
        <f t="shared" si="9"/>
        <v>1603200</v>
      </c>
      <c r="L280" s="17"/>
      <c r="M280" s="17"/>
    </row>
    <row r="281" spans="1:13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396</v>
      </c>
      <c r="F281" s="11">
        <v>1</v>
      </c>
      <c r="G281" s="11" t="s">
        <v>112</v>
      </c>
      <c r="H281" s="13">
        <v>768000</v>
      </c>
      <c r="I281" s="14"/>
      <c r="J281" s="14"/>
      <c r="K281" s="17">
        <f t="shared" si="9"/>
        <v>768000</v>
      </c>
      <c r="L281" s="17"/>
      <c r="M281" s="17"/>
    </row>
    <row r="282" spans="1:13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8" t="s">
        <v>37</v>
      </c>
      <c r="F282" s="11">
        <v>4</v>
      </c>
      <c r="G282" s="11" t="s">
        <v>112</v>
      </c>
      <c r="H282" s="13">
        <v>462000</v>
      </c>
      <c r="I282" s="14"/>
      <c r="J282" s="14"/>
      <c r="K282" s="17">
        <f t="shared" si="9"/>
        <v>1848000</v>
      </c>
      <c r="L282" s="17"/>
      <c r="M282" s="17"/>
    </row>
    <row r="283" spans="1:13" s="2" customFormat="1" ht="12.75" x14ac:dyDescent="0.2">
      <c r="A283" s="11"/>
      <c r="B283" s="12" t="s">
        <v>14</v>
      </c>
      <c r="C283" s="12" t="s">
        <v>14</v>
      </c>
      <c r="D283" s="12" t="s">
        <v>14</v>
      </c>
      <c r="E283" s="5" t="s">
        <v>278</v>
      </c>
      <c r="F283" s="11">
        <v>1</v>
      </c>
      <c r="G283" s="11" t="s">
        <v>112</v>
      </c>
      <c r="H283" s="13">
        <v>5702400</v>
      </c>
      <c r="I283" s="14"/>
      <c r="J283" s="14"/>
      <c r="K283" s="17">
        <f t="shared" si="9"/>
        <v>5702400</v>
      </c>
      <c r="L283" s="17">
        <f>SUM(K279:K283)*17/100</f>
        <v>1830288</v>
      </c>
      <c r="M283" s="17">
        <f>SUM(K279:K283)-L283</f>
        <v>8936112</v>
      </c>
    </row>
    <row r="284" spans="1:13" s="2" customFormat="1" ht="12.75" x14ac:dyDescent="0.2">
      <c r="A284" s="11">
        <v>20</v>
      </c>
      <c r="B284" s="12">
        <v>44972</v>
      </c>
      <c r="C284" s="12">
        <v>44970</v>
      </c>
      <c r="D284" s="12" t="s">
        <v>448</v>
      </c>
      <c r="E284" s="5" t="s">
        <v>31</v>
      </c>
      <c r="F284" s="11">
        <v>4</v>
      </c>
      <c r="G284" s="11" t="s">
        <v>112</v>
      </c>
      <c r="H284" s="13">
        <v>1695600</v>
      </c>
      <c r="I284" s="14"/>
      <c r="J284" s="14"/>
      <c r="K284" s="17">
        <f t="shared" si="9"/>
        <v>6782400</v>
      </c>
      <c r="L284" s="17"/>
      <c r="M284" s="17"/>
    </row>
    <row r="285" spans="1:13" s="2" customFormat="1" ht="12.75" x14ac:dyDescent="0.2">
      <c r="A285" s="11"/>
      <c r="B285" s="12" t="s">
        <v>14</v>
      </c>
      <c r="C285" s="12" t="s">
        <v>14</v>
      </c>
      <c r="D285" s="12" t="s">
        <v>14</v>
      </c>
      <c r="E285" s="5" t="s">
        <v>72</v>
      </c>
      <c r="F285" s="11">
        <v>5</v>
      </c>
      <c r="G285" s="11" t="s">
        <v>112</v>
      </c>
      <c r="H285" s="13">
        <v>1954800</v>
      </c>
      <c r="I285" s="14"/>
      <c r="J285" s="14"/>
      <c r="K285" s="17">
        <f t="shared" si="9"/>
        <v>9774000</v>
      </c>
      <c r="L285" s="17"/>
      <c r="M285" s="17"/>
    </row>
    <row r="286" spans="1:13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440</v>
      </c>
      <c r="F286" s="11">
        <v>3</v>
      </c>
      <c r="G286" s="11" t="s">
        <v>112</v>
      </c>
      <c r="H286" s="13">
        <v>3600000</v>
      </c>
      <c r="I286" s="14">
        <v>0.05</v>
      </c>
      <c r="J286" s="14"/>
      <c r="K286" s="17">
        <f t="shared" si="9"/>
        <v>10260000</v>
      </c>
      <c r="L286" s="17">
        <f>SUM(K284:K286)*17/100</f>
        <v>4558788</v>
      </c>
      <c r="M286" s="17">
        <f>SUM(K284:K286)-L286</f>
        <v>22257612</v>
      </c>
    </row>
    <row r="287" spans="1:13" s="2" customFormat="1" ht="12.75" x14ac:dyDescent="0.2">
      <c r="A287" s="11">
        <v>21</v>
      </c>
      <c r="B287" s="12">
        <v>44978</v>
      </c>
      <c r="C287" s="12">
        <v>44973</v>
      </c>
      <c r="D287" s="12" t="s">
        <v>439</v>
      </c>
      <c r="E287" s="6" t="s">
        <v>31</v>
      </c>
      <c r="F287" s="11">
        <v>2</v>
      </c>
      <c r="G287" s="11" t="s">
        <v>112</v>
      </c>
      <c r="H287" s="13">
        <v>1695600</v>
      </c>
      <c r="I287" s="14"/>
      <c r="J287" s="14"/>
      <c r="K287" s="17">
        <f t="shared" ref="K287:K315" si="10">F287*(H287-(H287*I287)-((H287-(H287*I287))*J287))</f>
        <v>3391200</v>
      </c>
      <c r="L287" s="17"/>
      <c r="M287" s="17"/>
    </row>
    <row r="288" spans="1:13" s="2" customFormat="1" ht="12.75" x14ac:dyDescent="0.2">
      <c r="A288" s="11"/>
      <c r="B288" s="12" t="s">
        <v>14</v>
      </c>
      <c r="C288" s="12" t="s">
        <v>14</v>
      </c>
      <c r="D288" s="15" t="s">
        <v>14</v>
      </c>
      <c r="E288" s="5" t="s">
        <v>278</v>
      </c>
      <c r="F288" s="11">
        <v>1</v>
      </c>
      <c r="G288" s="11" t="s">
        <v>112</v>
      </c>
      <c r="H288" s="13">
        <v>5702400</v>
      </c>
      <c r="I288" s="14"/>
      <c r="J288" s="14"/>
      <c r="K288" s="17">
        <f t="shared" si="10"/>
        <v>5702400</v>
      </c>
      <c r="L288" s="17"/>
      <c r="M288" s="17"/>
    </row>
    <row r="289" spans="1:13" s="2" customFormat="1" ht="12.75" x14ac:dyDescent="0.2">
      <c r="A289" s="11"/>
      <c r="B289" s="12" t="s">
        <v>14</v>
      </c>
      <c r="C289" s="12" t="s">
        <v>14</v>
      </c>
      <c r="D289" s="12" t="s">
        <v>14</v>
      </c>
      <c r="E289" s="5" t="s">
        <v>440</v>
      </c>
      <c r="F289" s="11">
        <v>2</v>
      </c>
      <c r="G289" s="11" t="s">
        <v>112</v>
      </c>
      <c r="H289" s="13">
        <v>3600000</v>
      </c>
      <c r="I289" s="14">
        <v>0.05</v>
      </c>
      <c r="J289" s="14"/>
      <c r="K289" s="17">
        <f t="shared" si="10"/>
        <v>6840000</v>
      </c>
      <c r="L289" s="17"/>
      <c r="M289" s="17"/>
    </row>
    <row r="290" spans="1:13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5" t="s">
        <v>441</v>
      </c>
      <c r="F290" s="11">
        <v>5</v>
      </c>
      <c r="G290" s="11" t="s">
        <v>112</v>
      </c>
      <c r="H290" s="13">
        <v>1050000</v>
      </c>
      <c r="I290" s="14"/>
      <c r="J290" s="14"/>
      <c r="K290" s="17">
        <f t="shared" si="10"/>
        <v>5250000</v>
      </c>
      <c r="L290" s="17"/>
      <c r="M290" s="17"/>
    </row>
    <row r="291" spans="1:13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352</v>
      </c>
      <c r="F291" s="11">
        <v>1</v>
      </c>
      <c r="G291" s="11" t="s">
        <v>112</v>
      </c>
      <c r="H291" s="13">
        <v>2250000</v>
      </c>
      <c r="I291" s="14"/>
      <c r="J291" s="14"/>
      <c r="K291" s="17">
        <f t="shared" si="10"/>
        <v>2250000</v>
      </c>
      <c r="L291" s="17"/>
      <c r="M291" s="17"/>
    </row>
    <row r="292" spans="1:13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88</v>
      </c>
      <c r="F292" s="11">
        <v>1</v>
      </c>
      <c r="G292" s="11" t="s">
        <v>112</v>
      </c>
      <c r="H292" s="13">
        <v>860000</v>
      </c>
      <c r="I292" s="14"/>
      <c r="J292" s="14"/>
      <c r="K292" s="17">
        <f t="shared" si="10"/>
        <v>860000</v>
      </c>
      <c r="L292" s="17"/>
      <c r="M292" s="17"/>
    </row>
    <row r="293" spans="1:13" s="2" customFormat="1" ht="12.75" x14ac:dyDescent="0.2">
      <c r="A293" s="11"/>
      <c r="B293" s="12" t="s">
        <v>14</v>
      </c>
      <c r="C293" s="12" t="s">
        <v>14</v>
      </c>
      <c r="D293" s="12" t="s">
        <v>14</v>
      </c>
      <c r="E293" s="5" t="s">
        <v>91</v>
      </c>
      <c r="F293" s="11">
        <v>1</v>
      </c>
      <c r="G293" s="11" t="s">
        <v>112</v>
      </c>
      <c r="H293" s="13">
        <v>1410000</v>
      </c>
      <c r="I293" s="14"/>
      <c r="J293" s="14"/>
      <c r="K293" s="17">
        <f t="shared" si="10"/>
        <v>1410000</v>
      </c>
      <c r="L293" s="17">
        <f>SUM(K287:K293)*17/100</f>
        <v>4369612</v>
      </c>
      <c r="M293" s="17">
        <f>SUM(K287:K293)-L293</f>
        <v>21333988</v>
      </c>
    </row>
    <row r="294" spans="1:13" s="2" customFormat="1" ht="12.75" x14ac:dyDescent="0.2">
      <c r="A294" s="11">
        <v>22</v>
      </c>
      <c r="B294" s="12">
        <v>44982</v>
      </c>
      <c r="C294" s="12">
        <v>44980</v>
      </c>
      <c r="D294" s="12" t="s">
        <v>454</v>
      </c>
      <c r="E294" s="5" t="s">
        <v>72</v>
      </c>
      <c r="F294" s="11">
        <v>10</v>
      </c>
      <c r="G294" s="11" t="s">
        <v>112</v>
      </c>
      <c r="H294" s="13">
        <v>1954800</v>
      </c>
      <c r="I294" s="14"/>
      <c r="J294" s="14"/>
      <c r="K294" s="17">
        <f t="shared" si="10"/>
        <v>19548000</v>
      </c>
      <c r="L294" s="17"/>
      <c r="M294" s="17"/>
    </row>
    <row r="295" spans="1:13" s="2" customFormat="1" ht="12.75" x14ac:dyDescent="0.2">
      <c r="A295" s="11"/>
      <c r="B295" s="12" t="s">
        <v>14</v>
      </c>
      <c r="C295" s="12" t="s">
        <v>14</v>
      </c>
      <c r="D295" s="12" t="s">
        <v>14</v>
      </c>
      <c r="E295" s="5" t="s">
        <v>51</v>
      </c>
      <c r="F295" s="11">
        <v>6</v>
      </c>
      <c r="G295" s="11" t="s">
        <v>112</v>
      </c>
      <c r="H295" s="13">
        <v>3888000</v>
      </c>
      <c r="I295" s="14"/>
      <c r="J295" s="14"/>
      <c r="K295" s="17">
        <f t="shared" si="10"/>
        <v>23328000</v>
      </c>
      <c r="L295" s="17"/>
      <c r="M295" s="17"/>
    </row>
    <row r="296" spans="1:13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5" t="s">
        <v>96</v>
      </c>
      <c r="F296" s="11">
        <v>2</v>
      </c>
      <c r="G296" s="11" t="s">
        <v>112</v>
      </c>
      <c r="H296" s="13">
        <v>1476000</v>
      </c>
      <c r="I296" s="14"/>
      <c r="J296" s="14"/>
      <c r="K296" s="17">
        <f t="shared" si="10"/>
        <v>2952000</v>
      </c>
      <c r="L296" s="17"/>
      <c r="M296" s="17"/>
    </row>
    <row r="297" spans="1:13" s="2" customFormat="1" ht="12.75" x14ac:dyDescent="0.2">
      <c r="A297" s="11"/>
      <c r="B297" s="12" t="s">
        <v>14</v>
      </c>
      <c r="C297" s="12" t="s">
        <v>14</v>
      </c>
      <c r="D297" s="15" t="s">
        <v>14</v>
      </c>
      <c r="E297" s="8" t="s">
        <v>303</v>
      </c>
      <c r="F297" s="11">
        <v>5</v>
      </c>
      <c r="G297" s="11" t="s">
        <v>112</v>
      </c>
      <c r="H297" s="13">
        <v>1380000</v>
      </c>
      <c r="I297" s="14"/>
      <c r="J297" s="14"/>
      <c r="K297" s="17">
        <f t="shared" si="10"/>
        <v>6900000</v>
      </c>
      <c r="L297" s="17"/>
      <c r="M297" s="17"/>
    </row>
    <row r="298" spans="1:13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74</v>
      </c>
      <c r="F298" s="11">
        <v>1</v>
      </c>
      <c r="G298" s="11" t="s">
        <v>112</v>
      </c>
      <c r="H298" s="13">
        <v>900000</v>
      </c>
      <c r="I298" s="14"/>
      <c r="J298" s="14"/>
      <c r="K298" s="17">
        <f t="shared" si="10"/>
        <v>900000</v>
      </c>
      <c r="L298" s="17"/>
      <c r="M298" s="17"/>
    </row>
    <row r="299" spans="1:13" s="2" customFormat="1" ht="12.75" x14ac:dyDescent="0.2">
      <c r="A299" s="11"/>
      <c r="B299" s="12" t="s">
        <v>14</v>
      </c>
      <c r="C299" s="12" t="s">
        <v>14</v>
      </c>
      <c r="D299" s="12" t="s">
        <v>14</v>
      </c>
      <c r="E299" s="6" t="s">
        <v>101</v>
      </c>
      <c r="F299" s="11">
        <v>1</v>
      </c>
      <c r="G299" s="11" t="s">
        <v>112</v>
      </c>
      <c r="H299" s="13">
        <v>804000</v>
      </c>
      <c r="I299" s="14"/>
      <c r="J299" s="14"/>
      <c r="K299" s="17">
        <f t="shared" si="10"/>
        <v>804000</v>
      </c>
      <c r="L299" s="17">
        <f>SUM(K294:K299)*17/100</f>
        <v>9253440</v>
      </c>
      <c r="M299" s="17">
        <f>SUM(K294:K299)-L299</f>
        <v>45178560</v>
      </c>
    </row>
    <row r="300" spans="1:13" s="2" customFormat="1" ht="12.75" x14ac:dyDescent="0.2">
      <c r="A300" s="11">
        <v>23</v>
      </c>
      <c r="B300" s="12">
        <v>44984</v>
      </c>
      <c r="C300" s="12">
        <v>44981</v>
      </c>
      <c r="D300" s="12" t="s">
        <v>455</v>
      </c>
      <c r="E300" s="6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6" t="s">
        <v>457</v>
      </c>
      <c r="F301" s="11">
        <v>3</v>
      </c>
      <c r="G301" s="11" t="s">
        <v>112</v>
      </c>
      <c r="H301" s="13">
        <v>2880000</v>
      </c>
      <c r="I301" s="14"/>
      <c r="J301" s="14"/>
      <c r="K301" s="17">
        <f t="shared" si="10"/>
        <v>8640000</v>
      </c>
      <c r="L301" s="17">
        <f>SUM(K300:K301)*17/100</f>
        <v>1909440</v>
      </c>
      <c r="M301" s="17">
        <f>SUM(K300:K301)-L301</f>
        <v>9322560</v>
      </c>
    </row>
    <row r="302" spans="1:13" s="2" customFormat="1" ht="12.75" x14ac:dyDescent="0.2">
      <c r="A302" s="11">
        <v>24</v>
      </c>
      <c r="B302" s="12">
        <v>44984</v>
      </c>
      <c r="C302" s="12">
        <v>44982</v>
      </c>
      <c r="D302" s="12" t="s">
        <v>458</v>
      </c>
      <c r="E302" s="6" t="s">
        <v>47</v>
      </c>
      <c r="F302" s="11">
        <v>5</v>
      </c>
      <c r="G302" s="11" t="s">
        <v>112</v>
      </c>
      <c r="H302" s="13">
        <v>3110400</v>
      </c>
      <c r="I302" s="14"/>
      <c r="J302" s="14"/>
      <c r="K302" s="17">
        <f t="shared" si="10"/>
        <v>15552000</v>
      </c>
      <c r="L302" s="17"/>
      <c r="M302" s="17"/>
    </row>
    <row r="303" spans="1:13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6" t="s">
        <v>278</v>
      </c>
      <c r="F303" s="11">
        <v>1</v>
      </c>
      <c r="G303" s="11" t="s">
        <v>112</v>
      </c>
      <c r="H303" s="13">
        <v>5702400</v>
      </c>
      <c r="I303" s="14"/>
      <c r="J303" s="14"/>
      <c r="K303" s="17">
        <f t="shared" si="10"/>
        <v>5702400</v>
      </c>
      <c r="L303" s="17"/>
      <c r="M303" s="17"/>
    </row>
    <row r="304" spans="1:13" s="2" customFormat="1" ht="12.75" x14ac:dyDescent="0.2">
      <c r="A304" s="11"/>
      <c r="B304" s="12" t="s">
        <v>14</v>
      </c>
      <c r="C304" s="12" t="s">
        <v>14</v>
      </c>
      <c r="D304" s="15" t="s">
        <v>14</v>
      </c>
      <c r="E304" s="5" t="s">
        <v>45</v>
      </c>
      <c r="F304" s="11">
        <v>5</v>
      </c>
      <c r="G304" s="11" t="s">
        <v>112</v>
      </c>
      <c r="H304" s="13">
        <v>5616000</v>
      </c>
      <c r="I304" s="14">
        <v>2.5000000000000001E-2</v>
      </c>
      <c r="J304" s="14"/>
      <c r="K304" s="17">
        <f t="shared" si="10"/>
        <v>27378000</v>
      </c>
      <c r="L304" s="17">
        <f>SUM(K302:K304)*17/100</f>
        <v>8267508</v>
      </c>
      <c r="M304" s="17">
        <f>SUM(K302:K304)-L304</f>
        <v>40364892</v>
      </c>
    </row>
    <row r="305" spans="1:13" s="2" customFormat="1" ht="12.75" x14ac:dyDescent="0.2">
      <c r="A305" s="11"/>
      <c r="B305" s="12"/>
      <c r="C305" s="12"/>
      <c r="D305" s="12"/>
      <c r="E305" s="6"/>
      <c r="F305" s="11"/>
      <c r="G305" s="11"/>
      <c r="H305" s="13"/>
      <c r="I305" s="14"/>
      <c r="J305" s="14"/>
      <c r="K305" s="17">
        <f t="shared" si="10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10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6"/>
      <c r="F307" s="11"/>
      <c r="G307" s="11"/>
      <c r="H307" s="13"/>
      <c r="I307" s="14"/>
      <c r="J307" s="14"/>
      <c r="K307" s="17">
        <f t="shared" si="10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10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5"/>
      <c r="E309" s="6"/>
      <c r="F309" s="11"/>
      <c r="G309" s="11"/>
      <c r="H309" s="13"/>
      <c r="I309" s="14"/>
      <c r="J309" s="14"/>
      <c r="K309" s="17">
        <f t="shared" si="10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5"/>
      <c r="F310" s="11"/>
      <c r="G310" s="11"/>
      <c r="H310" s="13"/>
      <c r="I310" s="14"/>
      <c r="J310" s="14"/>
      <c r="K310" s="17">
        <f t="shared" si="10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2"/>
      <c r="E311" s="6"/>
      <c r="F311" s="11"/>
      <c r="G311" s="11"/>
      <c r="H311" s="13"/>
      <c r="I311" s="14"/>
      <c r="J311" s="14"/>
      <c r="K311" s="17">
        <f t="shared" si="10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6"/>
      <c r="F312" s="11"/>
      <c r="G312" s="11"/>
      <c r="H312" s="13"/>
      <c r="I312" s="14"/>
      <c r="J312" s="14"/>
      <c r="K312" s="17">
        <f t="shared" si="10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8"/>
      <c r="F313" s="11"/>
      <c r="G313" s="11"/>
      <c r="H313" s="13"/>
      <c r="I313" s="14"/>
      <c r="J313" s="14"/>
      <c r="K313" s="17">
        <f t="shared" si="10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10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10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6"/>
      <c r="F316" s="11"/>
      <c r="G316" s="11"/>
      <c r="H316" s="13"/>
      <c r="I316" s="14"/>
      <c r="J316" s="14"/>
      <c r="K316" s="17">
        <f t="shared" ref="K316:K347" si="11">F316*(H316-(H316*I316)-((H316-(H316*I316))*J316))</f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6"/>
      <c r="F317" s="11"/>
      <c r="G317" s="11"/>
      <c r="H317" s="13"/>
      <c r="I317" s="14"/>
      <c r="J317" s="14"/>
      <c r="K317" s="17">
        <f t="shared" si="11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5"/>
      <c r="F318" s="11"/>
      <c r="G318" s="11"/>
      <c r="H318" s="13"/>
      <c r="I318" s="14"/>
      <c r="J318" s="14"/>
      <c r="K318" s="17">
        <f t="shared" si="11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5"/>
      <c r="E319" s="6"/>
      <c r="F319" s="11"/>
      <c r="G319" s="11"/>
      <c r="H319" s="13"/>
      <c r="I319" s="14"/>
      <c r="J319" s="14"/>
      <c r="K319" s="17">
        <f t="shared" si="11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5"/>
      <c r="F320" s="11"/>
      <c r="G320" s="11"/>
      <c r="H320" s="13"/>
      <c r="I320" s="14"/>
      <c r="J320" s="14"/>
      <c r="K320" s="17">
        <f t="shared" si="11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2"/>
      <c r="E321" s="5"/>
      <c r="F321" s="11"/>
      <c r="G321" s="11"/>
      <c r="H321" s="13"/>
      <c r="I321" s="14"/>
      <c r="J321" s="14"/>
      <c r="K321" s="17">
        <f t="shared" si="11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11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11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5"/>
      <c r="E324" s="5"/>
      <c r="F324" s="11"/>
      <c r="G324" s="11"/>
      <c r="H324" s="13"/>
      <c r="I324" s="14"/>
      <c r="J324" s="14"/>
      <c r="K324" s="17">
        <f t="shared" si="11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6"/>
      <c r="F325" s="11"/>
      <c r="G325" s="11"/>
      <c r="H325" s="13"/>
      <c r="I325" s="14"/>
      <c r="J325" s="14"/>
      <c r="K325" s="17">
        <f t="shared" si="11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11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5"/>
      <c r="E327" s="5"/>
      <c r="F327" s="11"/>
      <c r="G327" s="11"/>
      <c r="H327" s="13"/>
      <c r="I327" s="14"/>
      <c r="J327" s="14"/>
      <c r="K327" s="17">
        <f t="shared" si="11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11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11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11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2"/>
      <c r="E331" s="5"/>
      <c r="F331" s="11"/>
      <c r="G331" s="11"/>
      <c r="H331" s="13"/>
      <c r="I331" s="14"/>
      <c r="J331" s="14"/>
      <c r="K331" s="17">
        <f t="shared" si="11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11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11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5"/>
      <c r="F334" s="11"/>
      <c r="G334" s="11"/>
      <c r="H334" s="13"/>
      <c r="I334" s="14"/>
      <c r="J334" s="14"/>
      <c r="K334" s="17">
        <f t="shared" si="11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5"/>
      <c r="F335" s="11"/>
      <c r="G335" s="11"/>
      <c r="H335" s="13"/>
      <c r="I335" s="14"/>
      <c r="J335" s="14"/>
      <c r="K335" s="17">
        <f t="shared" si="11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5"/>
      <c r="E336" s="5"/>
      <c r="F336" s="11"/>
      <c r="G336" s="11"/>
      <c r="H336" s="13"/>
      <c r="I336" s="14"/>
      <c r="J336" s="14"/>
      <c r="K336" s="17">
        <f t="shared" si="11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5"/>
      <c r="F337" s="11"/>
      <c r="G337" s="11"/>
      <c r="H337" s="13"/>
      <c r="I337" s="14"/>
      <c r="J337" s="14"/>
      <c r="K337" s="17">
        <f t="shared" si="11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11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11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2"/>
      <c r="E340" s="5"/>
      <c r="F340" s="11"/>
      <c r="G340" s="11"/>
      <c r="H340" s="13"/>
      <c r="I340" s="14"/>
      <c r="J340" s="14"/>
      <c r="K340" s="17">
        <f t="shared" si="11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5"/>
      <c r="F341" s="11"/>
      <c r="G341" s="11"/>
      <c r="H341" s="13"/>
      <c r="I341" s="14"/>
      <c r="J341" s="14"/>
      <c r="K341" s="17">
        <f t="shared" si="11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11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11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5"/>
      <c r="E344" s="6"/>
      <c r="F344" s="11"/>
      <c r="G344" s="11"/>
      <c r="H344" s="13"/>
      <c r="I344" s="14"/>
      <c r="J344" s="14"/>
      <c r="K344" s="17">
        <f t="shared" si="11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2"/>
      <c r="E345" s="5"/>
      <c r="F345" s="11"/>
      <c r="G345" s="11"/>
      <c r="H345" s="13"/>
      <c r="I345" s="14"/>
      <c r="J345" s="14"/>
      <c r="K345" s="17">
        <f t="shared" si="11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6"/>
      <c r="F346" s="11"/>
      <c r="G346" s="11"/>
      <c r="H346" s="13"/>
      <c r="I346" s="14"/>
      <c r="J346" s="14"/>
      <c r="K346" s="17">
        <f t="shared" si="11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8"/>
      <c r="F347" s="11"/>
      <c r="G347" s="11"/>
      <c r="H347" s="13"/>
      <c r="I347" s="14"/>
      <c r="J347" s="14"/>
      <c r="K347" s="17">
        <f t="shared" si="11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5"/>
      <c r="E348" s="6"/>
      <c r="F348" s="11"/>
      <c r="G348" s="11"/>
      <c r="H348" s="13"/>
      <c r="I348" s="14"/>
      <c r="J348" s="14"/>
      <c r="K348" s="17">
        <f t="shared" ref="K348:K368" si="12">F348*(H348-(H348*I348)-((H348-(H348*I348))*J348))</f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5"/>
      <c r="F349" s="11"/>
      <c r="G349" s="11"/>
      <c r="H349" s="13"/>
      <c r="I349" s="14"/>
      <c r="J349" s="14"/>
      <c r="K349" s="17">
        <f t="shared" si="12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5"/>
      <c r="E350" s="5"/>
      <c r="F350" s="11"/>
      <c r="G350" s="11"/>
      <c r="H350" s="13"/>
      <c r="I350" s="14"/>
      <c r="J350" s="14"/>
      <c r="K350" s="17">
        <f t="shared" si="12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6"/>
      <c r="F351" s="11"/>
      <c r="G351" s="11"/>
      <c r="H351" s="13"/>
      <c r="I351" s="14"/>
      <c r="J351" s="14"/>
      <c r="K351" s="17">
        <f t="shared" si="12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5"/>
      <c r="F352" s="11"/>
      <c r="G352" s="11"/>
      <c r="H352" s="13"/>
      <c r="I352" s="14"/>
      <c r="J352" s="14"/>
      <c r="K352" s="17">
        <f t="shared" si="12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5"/>
      <c r="F353" s="11"/>
      <c r="G353" s="11"/>
      <c r="H353" s="13"/>
      <c r="I353" s="14"/>
      <c r="J353" s="14"/>
      <c r="K353" s="17">
        <f t="shared" si="12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5"/>
      <c r="E354" s="5"/>
      <c r="F354" s="11"/>
      <c r="G354" s="11"/>
      <c r="H354" s="13"/>
      <c r="I354" s="14"/>
      <c r="J354" s="14"/>
      <c r="K354" s="17">
        <f t="shared" si="12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2"/>
      <c r="E355" s="6"/>
      <c r="F355" s="11"/>
      <c r="G355" s="11"/>
      <c r="H355" s="13"/>
      <c r="I355" s="14"/>
      <c r="J355" s="14"/>
      <c r="K355" s="17">
        <f t="shared" si="12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8"/>
      <c r="F356" s="11"/>
      <c r="G356" s="11"/>
      <c r="H356" s="13"/>
      <c r="I356" s="14"/>
      <c r="J356" s="14"/>
      <c r="K356" s="17">
        <f t="shared" si="12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8"/>
      <c r="F357" s="11"/>
      <c r="G357" s="11"/>
      <c r="H357" s="13"/>
      <c r="I357" s="14"/>
      <c r="J357" s="14"/>
      <c r="K357" s="17">
        <f t="shared" si="12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6"/>
      <c r="F358" s="11"/>
      <c r="G358" s="11"/>
      <c r="H358" s="13"/>
      <c r="I358" s="14"/>
      <c r="J358" s="14"/>
      <c r="K358" s="17">
        <f t="shared" si="12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12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2"/>
      <c r="E360" s="5"/>
      <c r="F360" s="11"/>
      <c r="G360" s="11"/>
      <c r="H360" s="13"/>
      <c r="I360" s="14"/>
      <c r="J360" s="14"/>
      <c r="K360" s="17">
        <f t="shared" si="12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12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12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2"/>
      <c r="E363" s="5"/>
      <c r="F363" s="11"/>
      <c r="G363" s="11"/>
      <c r="H363" s="13"/>
      <c r="I363" s="14"/>
      <c r="J363" s="14"/>
      <c r="K363" s="17">
        <f t="shared" si="12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5"/>
      <c r="E364" s="5"/>
      <c r="F364" s="11"/>
      <c r="G364" s="11"/>
      <c r="H364" s="13"/>
      <c r="I364" s="14"/>
      <c r="J364" s="14"/>
      <c r="K364" s="17">
        <f t="shared" si="12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12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6"/>
      <c r="F366" s="11"/>
      <c r="G366" s="11"/>
      <c r="H366" s="13"/>
      <c r="I366" s="14"/>
      <c r="J366" s="14"/>
      <c r="K366" s="17">
        <f t="shared" si="12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12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12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5"/>
      <c r="E369" s="6"/>
      <c r="F369" s="11"/>
      <c r="G369" s="11"/>
      <c r="H369" s="13"/>
      <c r="I369" s="14"/>
      <c r="J369" s="14"/>
      <c r="K369" s="17">
        <f t="shared" si="8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6"/>
      <c r="F370" s="11"/>
      <c r="G370" s="11"/>
      <c r="H370" s="13"/>
      <c r="I370" s="14"/>
      <c r="J370" s="14"/>
      <c r="K370" s="17">
        <f t="shared" si="8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8"/>
      <c r="F371" s="11"/>
      <c r="G371" s="11"/>
      <c r="H371" s="13"/>
      <c r="I371" s="14"/>
      <c r="J371" s="14"/>
      <c r="K371" s="17">
        <f t="shared" si="8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2"/>
      <c r="E372" s="5"/>
      <c r="F372" s="11"/>
      <c r="G372" s="11"/>
      <c r="H372" s="13"/>
      <c r="I372" s="14"/>
      <c r="J372" s="14"/>
      <c r="K372" s="17">
        <f t="shared" si="8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5"/>
      <c r="E373" s="5"/>
      <c r="F373" s="11"/>
      <c r="G373" s="11"/>
      <c r="H373" s="13"/>
      <c r="I373" s="14"/>
      <c r="J373" s="14"/>
      <c r="K373" s="17">
        <f t="shared" si="8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5"/>
      <c r="F374" s="11"/>
      <c r="G374" s="11"/>
      <c r="H374" s="13"/>
      <c r="I374" s="14"/>
      <c r="J374" s="14"/>
      <c r="K374" s="17">
        <f t="shared" si="8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5"/>
      <c r="F375" s="11"/>
      <c r="G375" s="11"/>
      <c r="H375" s="13"/>
      <c r="I375" s="14"/>
      <c r="J375" s="14"/>
      <c r="K375" s="17">
        <f t="shared" si="8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8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8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5"/>
      <c r="E378" s="6"/>
      <c r="F378" s="11"/>
      <c r="G378" s="11"/>
      <c r="H378" s="13"/>
      <c r="I378" s="14"/>
      <c r="J378" s="14"/>
      <c r="K378" s="17">
        <f t="shared" si="8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5"/>
      <c r="F379" s="11"/>
      <c r="G379" s="11"/>
      <c r="H379" s="13"/>
      <c r="I379" s="14"/>
      <c r="J379" s="14"/>
      <c r="K379" s="17">
        <f t="shared" si="8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2"/>
      <c r="E380" s="5"/>
      <c r="F380" s="11"/>
      <c r="G380" s="11"/>
      <c r="H380" s="13"/>
      <c r="I380" s="14"/>
      <c r="J380" s="14"/>
      <c r="K380" s="17">
        <f t="shared" ref="K380:K381" si="13">F380*(H380-(H380*I380)-((H380-(H380*I380))*J380))</f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8"/>
      <c r="F381" s="11"/>
      <c r="G381" s="11"/>
      <c r="H381" s="13"/>
      <c r="I381" s="14"/>
      <c r="J381" s="14"/>
      <c r="K381" s="17">
        <f t="shared" si="13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5"/>
      <c r="E382" s="6"/>
      <c r="F382" s="11"/>
      <c r="G382" s="11"/>
      <c r="H382" s="13"/>
      <c r="I382" s="14"/>
      <c r="J382" s="14"/>
      <c r="K382" s="17">
        <f t="shared" ref="K382:K390" si="14">F382*(H382-(H382*I382)-((H382-(H382*I382))*J382))</f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5"/>
      <c r="F383" s="11"/>
      <c r="G383" s="11"/>
      <c r="H383" s="13"/>
      <c r="I383" s="14"/>
      <c r="J383" s="14"/>
      <c r="K383" s="17">
        <f t="shared" si="1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2"/>
      <c r="E384" s="5"/>
      <c r="F384" s="11"/>
      <c r="G384" s="11"/>
      <c r="H384" s="13"/>
      <c r="I384" s="14"/>
      <c r="J384" s="14"/>
      <c r="K384" s="17">
        <f t="shared" si="1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5"/>
      <c r="E385" s="6"/>
      <c r="F385" s="11"/>
      <c r="G385" s="11"/>
      <c r="H385" s="13"/>
      <c r="I385" s="14"/>
      <c r="J385" s="14"/>
      <c r="K385" s="17">
        <f t="shared" si="1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2"/>
      <c r="E386" s="5"/>
      <c r="F386" s="11"/>
      <c r="G386" s="11"/>
      <c r="H386" s="13"/>
      <c r="I386" s="14"/>
      <c r="J386" s="14"/>
      <c r="K386" s="17">
        <f t="shared" si="1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5"/>
      <c r="F387" s="11"/>
      <c r="G387" s="11"/>
      <c r="H387" s="13"/>
      <c r="I387" s="14"/>
      <c r="J387" s="14"/>
      <c r="K387" s="17">
        <f t="shared" si="1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1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5"/>
      <c r="E389" s="5"/>
      <c r="F389" s="11"/>
      <c r="G389" s="11"/>
      <c r="H389" s="13"/>
      <c r="I389" s="14"/>
      <c r="J389" s="14"/>
      <c r="K389" s="17">
        <f t="shared" si="1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2"/>
      <c r="E390" s="5"/>
      <c r="F390" s="11"/>
      <c r="G390" s="11"/>
      <c r="H390" s="13"/>
      <c r="I390" s="14"/>
      <c r="J390" s="14"/>
      <c r="K390" s="17">
        <f t="shared" si="1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5"/>
      <c r="F391" s="11"/>
      <c r="G391" s="11"/>
      <c r="H391" s="13"/>
      <c r="I391" s="14"/>
      <c r="J391" s="14"/>
      <c r="K391" s="17">
        <f t="shared" ref="K391:K392" si="15">F391*(H391-(H391*I391)-((H391-(H391*I391))*J391))</f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5"/>
      <c r="E392" s="5"/>
      <c r="F392" s="11"/>
      <c r="G392" s="11"/>
      <c r="H392" s="13"/>
      <c r="I392" s="14"/>
      <c r="J392" s="14"/>
      <c r="K392" s="17">
        <f t="shared" si="15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5"/>
      <c r="F393" s="11"/>
      <c r="G393" s="11"/>
      <c r="H393" s="13"/>
      <c r="I393" s="14"/>
      <c r="J393" s="14"/>
      <c r="K393" s="17">
        <f t="shared" ref="K393:K402" si="16">F393*(H393-(H393*I393)-((H393-(H393*I393))*J393))</f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5"/>
      <c r="F394" s="11"/>
      <c r="G394" s="11"/>
      <c r="H394" s="13"/>
      <c r="I394" s="14"/>
      <c r="J394" s="14"/>
      <c r="K394" s="17">
        <f t="shared" si="16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16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16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5"/>
      <c r="F397" s="11"/>
      <c r="G397" s="11"/>
      <c r="H397" s="13"/>
      <c r="I397" s="14"/>
      <c r="J397" s="14"/>
      <c r="K397" s="17">
        <f t="shared" si="16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16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8"/>
      <c r="F399" s="11"/>
      <c r="G399" s="11"/>
      <c r="H399" s="13"/>
      <c r="I399" s="14"/>
      <c r="J399" s="14"/>
      <c r="K399" s="17">
        <f t="shared" si="16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2"/>
      <c r="E400" s="5"/>
      <c r="F400" s="11"/>
      <c r="G400" s="11"/>
      <c r="H400" s="13"/>
      <c r="I400" s="14"/>
      <c r="J400" s="14"/>
      <c r="K400" s="17">
        <f t="shared" si="16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16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5"/>
      <c r="F402" s="11"/>
      <c r="G402" s="11"/>
      <c r="H402" s="13"/>
      <c r="I402" s="14"/>
      <c r="J402" s="14"/>
      <c r="K402" s="17">
        <f t="shared" si="16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5"/>
      <c r="E403" s="8"/>
      <c r="F403" s="11"/>
      <c r="G403" s="11"/>
      <c r="H403" s="13"/>
      <c r="I403" s="14"/>
      <c r="J403" s="14"/>
      <c r="K403" s="17">
        <f t="shared" ref="K403:K412" si="17">F403*(H403-(H403*I403)-((H403-(H403*I403))*J403))</f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17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2"/>
      <c r="E405" s="5"/>
      <c r="F405" s="11"/>
      <c r="G405" s="11"/>
      <c r="H405" s="13"/>
      <c r="I405" s="14"/>
      <c r="J405" s="14"/>
      <c r="K405" s="17">
        <f t="shared" si="17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17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5"/>
      <c r="F407" s="11"/>
      <c r="G407" s="11"/>
      <c r="H407" s="13"/>
      <c r="I407" s="14"/>
      <c r="J407" s="14"/>
      <c r="K407" s="17">
        <f t="shared" si="17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17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2"/>
      <c r="E409" s="5"/>
      <c r="F409" s="11"/>
      <c r="G409" s="11"/>
      <c r="H409" s="13"/>
      <c r="I409" s="14"/>
      <c r="J409" s="14"/>
      <c r="K409" s="17">
        <f t="shared" si="17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17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17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5"/>
      <c r="E412" s="5"/>
      <c r="F412" s="11"/>
      <c r="G412" s="11"/>
      <c r="H412" s="13"/>
      <c r="I412" s="14"/>
      <c r="J412" s="14"/>
      <c r="K412" s="17">
        <f t="shared" si="17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ref="K413:K422" si="18">F413*(H413-(H413*I413)-((H413-(H413*I413))*J413))</f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5"/>
      <c r="F414" s="11"/>
      <c r="G414" s="11"/>
      <c r="H414" s="13"/>
      <c r="I414" s="14"/>
      <c r="J414" s="14"/>
      <c r="K414" s="17">
        <f t="shared" si="18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6"/>
      <c r="F415" s="11"/>
      <c r="G415" s="11"/>
      <c r="H415" s="13"/>
      <c r="I415" s="14"/>
      <c r="J415" s="14"/>
      <c r="K415" s="17">
        <f t="shared" si="18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6"/>
      <c r="F416" s="11"/>
      <c r="G416" s="11"/>
      <c r="H416" s="13"/>
      <c r="I416" s="14"/>
      <c r="J416" s="14"/>
      <c r="K416" s="17">
        <f t="shared" si="18"/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6"/>
      <c r="F417" s="11"/>
      <c r="G417" s="11"/>
      <c r="H417" s="13"/>
      <c r="I417" s="14"/>
      <c r="J417" s="14"/>
      <c r="K417" s="17">
        <f t="shared" si="18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2"/>
      <c r="E418" s="6"/>
      <c r="F418" s="11"/>
      <c r="G418" s="11"/>
      <c r="H418" s="13"/>
      <c r="I418" s="14"/>
      <c r="J418" s="14"/>
      <c r="K418" s="17">
        <f t="shared" si="18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6"/>
      <c r="F419" s="11"/>
      <c r="G419" s="11"/>
      <c r="H419" s="13"/>
      <c r="I419" s="14"/>
      <c r="J419" s="14"/>
      <c r="K419" s="17">
        <f t="shared" si="18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6"/>
      <c r="F420" s="11"/>
      <c r="G420" s="11"/>
      <c r="H420" s="13"/>
      <c r="I420" s="14"/>
      <c r="J420" s="14"/>
      <c r="K420" s="17">
        <f t="shared" si="18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2"/>
      <c r="E421" s="6"/>
      <c r="F421" s="11"/>
      <c r="G421" s="11"/>
      <c r="H421" s="13"/>
      <c r="I421" s="14"/>
      <c r="J421" s="14"/>
      <c r="K421" s="17">
        <f t="shared" si="18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6"/>
      <c r="F422" s="11"/>
      <c r="G422" s="11"/>
      <c r="H422" s="13"/>
      <c r="I422" s="14"/>
      <c r="J422" s="14"/>
      <c r="K422" s="17">
        <f t="shared" si="18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6"/>
      <c r="F423" s="11"/>
      <c r="G423" s="11"/>
      <c r="H423" s="13"/>
      <c r="I423" s="14"/>
      <c r="J423" s="14"/>
      <c r="K423" s="17">
        <f t="shared" ref="K423:K446" si="19">F423*(H423-(H423*I423)-((H423-(H423*I423))*J423))</f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6"/>
      <c r="F424" s="11"/>
      <c r="G424" s="11"/>
      <c r="H424" s="13"/>
      <c r="I424" s="14"/>
      <c r="J424" s="14"/>
      <c r="K424" s="17">
        <f t="shared" si="19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2"/>
      <c r="E425" s="6"/>
      <c r="F425" s="11"/>
      <c r="G425" s="11"/>
      <c r="H425" s="13"/>
      <c r="I425" s="14"/>
      <c r="J425" s="14"/>
      <c r="K425" s="17">
        <f t="shared" si="19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6"/>
      <c r="F426" s="11"/>
      <c r="G426" s="11"/>
      <c r="H426" s="13"/>
      <c r="I426" s="14"/>
      <c r="J426" s="14"/>
      <c r="K426" s="17">
        <f t="shared" si="19"/>
        <v>0</v>
      </c>
      <c r="L426" s="17"/>
      <c r="M426" s="17"/>
    </row>
    <row r="427" spans="1:13" s="2" customFormat="1" ht="12.75" x14ac:dyDescent="0.2">
      <c r="A427" s="11"/>
      <c r="B427" s="18"/>
      <c r="C427" s="18"/>
      <c r="D427" s="16"/>
      <c r="E427" s="5"/>
      <c r="F427" s="11"/>
      <c r="G427" s="11"/>
      <c r="H427" s="13"/>
      <c r="I427" s="6"/>
      <c r="J427" s="6"/>
      <c r="K427" s="17">
        <f t="shared" ref="K427:K438" si="20">F427*(H427-(H427*I427)-((H427-(H427*I427))*J427))</f>
        <v>0</v>
      </c>
      <c r="L427" s="17"/>
      <c r="M427" s="17"/>
    </row>
    <row r="428" spans="1:13" s="2" customFormat="1" ht="12.75" x14ac:dyDescent="0.2">
      <c r="A428" s="11"/>
      <c r="B428" s="18"/>
      <c r="C428" s="18"/>
      <c r="D428" s="11"/>
      <c r="E428" s="5"/>
      <c r="F428" s="11"/>
      <c r="G428" s="11"/>
      <c r="H428" s="13"/>
      <c r="I428" s="6"/>
      <c r="J428" s="6"/>
      <c r="K428" s="17">
        <f t="shared" si="20"/>
        <v>0</v>
      </c>
      <c r="L428" s="17"/>
      <c r="M428" s="17"/>
    </row>
    <row r="429" spans="1:13" s="2" customFormat="1" ht="12.75" x14ac:dyDescent="0.2">
      <c r="A429" s="11"/>
      <c r="B429" s="18"/>
      <c r="C429" s="18"/>
      <c r="D429" s="11"/>
      <c r="E429" s="6"/>
      <c r="F429" s="11"/>
      <c r="G429" s="11"/>
      <c r="H429" s="13"/>
      <c r="I429" s="6"/>
      <c r="J429" s="6"/>
      <c r="K429" s="17">
        <f t="shared" si="20"/>
        <v>0</v>
      </c>
      <c r="L429" s="17"/>
      <c r="M429" s="17"/>
    </row>
    <row r="430" spans="1:13" s="2" customFormat="1" ht="12.75" x14ac:dyDescent="0.2">
      <c r="A430" s="11"/>
      <c r="B430" s="18"/>
      <c r="C430" s="18"/>
      <c r="D430" s="11"/>
      <c r="E430" s="6"/>
      <c r="F430" s="11"/>
      <c r="G430" s="11"/>
      <c r="H430" s="13"/>
      <c r="I430" s="6"/>
      <c r="J430" s="6"/>
      <c r="K430" s="17">
        <f t="shared" si="20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20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20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20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20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5"/>
      <c r="E435" s="6"/>
      <c r="F435" s="11"/>
      <c r="G435" s="11"/>
      <c r="H435" s="13"/>
      <c r="I435" s="14"/>
      <c r="J435" s="14"/>
      <c r="K435" s="17">
        <f t="shared" si="20"/>
        <v>0</v>
      </c>
      <c r="L435" s="17"/>
      <c r="M435" s="17"/>
    </row>
    <row r="436" spans="1:13" s="2" customFormat="1" ht="12.75" x14ac:dyDescent="0.2">
      <c r="A436" s="11"/>
      <c r="B436" s="18"/>
      <c r="C436" s="18"/>
      <c r="D436" s="11"/>
      <c r="E436" s="6"/>
      <c r="F436" s="11"/>
      <c r="G436" s="11"/>
      <c r="H436" s="13"/>
      <c r="I436" s="6"/>
      <c r="J436" s="6"/>
      <c r="K436" s="17">
        <f t="shared" si="20"/>
        <v>0</v>
      </c>
      <c r="L436" s="17"/>
      <c r="M436" s="17"/>
    </row>
    <row r="437" spans="1:13" s="2" customFormat="1" ht="12.75" x14ac:dyDescent="0.2">
      <c r="A437" s="11"/>
      <c r="B437" s="18"/>
      <c r="C437" s="18"/>
      <c r="D437" s="11"/>
      <c r="E437" s="6"/>
      <c r="F437" s="11"/>
      <c r="G437" s="11"/>
      <c r="H437" s="13"/>
      <c r="I437" s="6"/>
      <c r="J437" s="6"/>
      <c r="K437" s="17">
        <f t="shared" si="20"/>
        <v>0</v>
      </c>
      <c r="L437" s="17"/>
      <c r="M437" s="17"/>
    </row>
    <row r="438" spans="1:13" s="2" customFormat="1" ht="12.75" x14ac:dyDescent="0.2">
      <c r="A438" s="11"/>
      <c r="B438" s="18"/>
      <c r="C438" s="18"/>
      <c r="D438" s="11"/>
      <c r="E438" s="5"/>
      <c r="F438" s="11"/>
      <c r="G438" s="11"/>
      <c r="H438" s="13"/>
      <c r="I438" s="6"/>
      <c r="J438" s="6"/>
      <c r="K438" s="17">
        <f t="shared" si="20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2"/>
      <c r="E439" s="5"/>
      <c r="F439" s="11"/>
      <c r="G439" s="11"/>
      <c r="H439" s="13"/>
      <c r="I439" s="14"/>
      <c r="J439" s="14"/>
      <c r="K439" s="17">
        <f t="shared" si="19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ref="K440:K441" si="21">F440*(H440-(H440*I440)-((H440-(H440*I440))*J440))</f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21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19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6"/>
      <c r="F443" s="11"/>
      <c r="G443" s="11"/>
      <c r="H443" s="13"/>
      <c r="I443" s="14"/>
      <c r="J443" s="14"/>
      <c r="K443" s="17">
        <f t="shared" si="19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6"/>
      <c r="F444" s="11"/>
      <c r="G444" s="11"/>
      <c r="H444" s="13"/>
      <c r="I444" s="14"/>
      <c r="J444" s="14"/>
      <c r="K444" s="17">
        <f t="shared" si="19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6"/>
      <c r="F445" s="11"/>
      <c r="G445" s="11"/>
      <c r="H445" s="13"/>
      <c r="I445" s="14"/>
      <c r="J445" s="14"/>
      <c r="K445" s="17">
        <f t="shared" si="19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6"/>
      <c r="F446" s="11"/>
      <c r="G446" s="11"/>
      <c r="H446" s="13"/>
      <c r="I446" s="14"/>
      <c r="J446" s="14"/>
      <c r="K446" s="17">
        <f t="shared" si="19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6"/>
      <c r="F447" s="11"/>
      <c r="G447" s="11"/>
      <c r="H447" s="13"/>
      <c r="I447" s="14"/>
      <c r="J447" s="14"/>
      <c r="K447" s="17">
        <f t="shared" ref="K447:K460" si="22">F447*(H447-(H447*I447)-((H447-(H447*I447))*J447))</f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2"/>
      <c r="E448" s="6"/>
      <c r="F448" s="11"/>
      <c r="G448" s="11"/>
      <c r="H448" s="13"/>
      <c r="I448" s="14"/>
      <c r="J448" s="14"/>
      <c r="K448" s="17">
        <f t="shared" si="22"/>
        <v>0</v>
      </c>
      <c r="L448" s="17"/>
      <c r="M448" s="17"/>
    </row>
    <row r="449" spans="1:13" s="2" customFormat="1" ht="12.75" x14ac:dyDescent="0.2">
      <c r="A449" s="11"/>
      <c r="B449" s="18"/>
      <c r="C449" s="18"/>
      <c r="D449" s="11"/>
      <c r="E449" s="6"/>
      <c r="F449" s="11"/>
      <c r="G449" s="11"/>
      <c r="H449" s="13"/>
      <c r="I449" s="6"/>
      <c r="J449" s="6"/>
      <c r="K449" s="17">
        <f t="shared" si="22"/>
        <v>0</v>
      </c>
      <c r="L449" s="17"/>
      <c r="M449" s="17"/>
    </row>
    <row r="450" spans="1:13" s="2" customFormat="1" ht="12.75" x14ac:dyDescent="0.2">
      <c r="A450" s="11"/>
      <c r="B450" s="18"/>
      <c r="C450" s="18"/>
      <c r="D450" s="11"/>
      <c r="E450" s="5"/>
      <c r="F450" s="11"/>
      <c r="G450" s="11"/>
      <c r="H450" s="13"/>
      <c r="I450" s="6"/>
      <c r="J450" s="6"/>
      <c r="K450" s="17">
        <f t="shared" si="22"/>
        <v>0</v>
      </c>
      <c r="L450" s="17"/>
      <c r="M450" s="17"/>
    </row>
    <row r="451" spans="1:13" s="2" customFormat="1" ht="12.75" x14ac:dyDescent="0.2">
      <c r="A451" s="11"/>
      <c r="B451" s="18"/>
      <c r="C451" s="18"/>
      <c r="D451" s="11"/>
      <c r="E451" s="5"/>
      <c r="F451" s="11"/>
      <c r="G451" s="11"/>
      <c r="H451" s="13"/>
      <c r="I451" s="6"/>
      <c r="J451" s="6"/>
      <c r="K451" s="17">
        <f t="shared" si="22"/>
        <v>0</v>
      </c>
      <c r="L451" s="17"/>
      <c r="M451" s="17"/>
    </row>
    <row r="452" spans="1:13" s="2" customFormat="1" ht="12.75" x14ac:dyDescent="0.2">
      <c r="A452" s="11"/>
      <c r="B452" s="18"/>
      <c r="C452" s="18"/>
      <c r="D452" s="11"/>
      <c r="E452" s="6"/>
      <c r="F452" s="11"/>
      <c r="G452" s="11"/>
      <c r="H452" s="13"/>
      <c r="I452" s="6"/>
      <c r="J452" s="6"/>
      <c r="K452" s="17">
        <f t="shared" si="22"/>
        <v>0</v>
      </c>
      <c r="L452" s="17"/>
      <c r="M452" s="17"/>
    </row>
    <row r="453" spans="1:13" s="2" customFormat="1" ht="12.75" x14ac:dyDescent="0.2">
      <c r="A453" s="11"/>
      <c r="B453" s="18"/>
      <c r="C453" s="18"/>
      <c r="D453" s="11"/>
      <c r="E453" s="6"/>
      <c r="F453" s="11"/>
      <c r="G453" s="11"/>
      <c r="H453" s="13"/>
      <c r="I453" s="6"/>
      <c r="J453" s="6"/>
      <c r="K453" s="17">
        <f t="shared" si="22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6"/>
      <c r="E454" s="6"/>
      <c r="F454" s="11"/>
      <c r="G454" s="11"/>
      <c r="H454" s="13"/>
      <c r="I454" s="6"/>
      <c r="J454" s="6"/>
      <c r="K454" s="17">
        <f>F454*(H454-(H454*I454)-((H454-(H454*I454))*J454))</f>
        <v>0</v>
      </c>
      <c r="L454" s="17"/>
      <c r="M454" s="17"/>
    </row>
    <row r="455" spans="1:13" s="2" customFormat="1" ht="12.75" x14ac:dyDescent="0.2">
      <c r="A455" s="11"/>
      <c r="B455" s="18"/>
      <c r="C455" s="18"/>
      <c r="D455" s="11"/>
      <c r="E455" s="6"/>
      <c r="F455" s="11"/>
      <c r="G455" s="11"/>
      <c r="H455" s="13"/>
      <c r="I455" s="6"/>
      <c r="J455" s="6"/>
      <c r="K455" s="17">
        <f>F455*(H455-(H455*I455)-((H455-(H455*I455))*J455))</f>
        <v>0</v>
      </c>
      <c r="L455" s="17"/>
      <c r="M455" s="17"/>
    </row>
    <row r="456" spans="1:13" s="2" customFormat="1" ht="12.75" x14ac:dyDescent="0.2">
      <c r="A456" s="11"/>
      <c r="B456" s="18"/>
      <c r="C456" s="18"/>
      <c r="D456" s="11"/>
      <c r="E456" s="8"/>
      <c r="F456" s="11"/>
      <c r="G456" s="11"/>
      <c r="H456" s="13"/>
      <c r="I456" s="6"/>
      <c r="J456" s="6"/>
      <c r="K456" s="17">
        <f>F456*(H456-(H456*I456)-((H456-(H456*I456))*J456))</f>
        <v>0</v>
      </c>
      <c r="L456" s="17"/>
      <c r="M456" s="17"/>
    </row>
    <row r="457" spans="1:13" s="2" customFormat="1" ht="12.75" x14ac:dyDescent="0.2">
      <c r="A457" s="11"/>
      <c r="B457" s="18"/>
      <c r="C457" s="18"/>
      <c r="D457" s="11"/>
      <c r="E457" s="8"/>
      <c r="F457" s="11"/>
      <c r="G457" s="11"/>
      <c r="H457" s="13"/>
      <c r="I457" s="6"/>
      <c r="J457" s="6"/>
      <c r="K457" s="17">
        <f>F457*(H457-(H457*I457)-((H457-(H457*I457))*J457))</f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5"/>
      <c r="E458" s="6"/>
      <c r="F458" s="11"/>
      <c r="G458" s="11"/>
      <c r="H458" s="13"/>
      <c r="I458" s="14"/>
      <c r="J458" s="14"/>
      <c r="K458" s="17">
        <f t="shared" si="22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22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5"/>
      <c r="F460" s="11"/>
      <c r="G460" s="11"/>
      <c r="H460" s="13"/>
      <c r="I460" s="14"/>
      <c r="J460" s="14"/>
      <c r="K460" s="17">
        <f t="shared" si="22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ref="K461:K466" si="23">F461*(H461-(H461*I461)-((H461-(H461*I461))*J461))</f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23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6"/>
      <c r="F463" s="11"/>
      <c r="G463" s="11"/>
      <c r="H463" s="13"/>
      <c r="I463" s="6"/>
      <c r="J463" s="6"/>
      <c r="K463" s="17">
        <f t="shared" si="23"/>
        <v>0</v>
      </c>
      <c r="L463" s="17"/>
      <c r="M463" s="17"/>
    </row>
    <row r="464" spans="1:13" s="2" customFormat="1" ht="12.75" x14ac:dyDescent="0.2">
      <c r="A464" s="11"/>
      <c r="B464" s="12"/>
      <c r="C464" s="12"/>
      <c r="D464" s="12"/>
      <c r="E464" s="5"/>
      <c r="F464" s="11"/>
      <c r="G464" s="11"/>
      <c r="H464" s="13"/>
      <c r="I464" s="14"/>
      <c r="J464" s="14"/>
      <c r="K464" s="17">
        <f t="shared" si="23"/>
        <v>0</v>
      </c>
      <c r="L464" s="17"/>
      <c r="M464" s="17"/>
    </row>
    <row r="465" spans="1:13" s="2" customFormat="1" ht="12.75" x14ac:dyDescent="0.2">
      <c r="A465" s="11"/>
      <c r="B465" s="12"/>
      <c r="C465" s="12"/>
      <c r="D465" s="12"/>
      <c r="E465" s="6"/>
      <c r="F465" s="11"/>
      <c r="G465" s="11"/>
      <c r="H465" s="13"/>
      <c r="I465" s="14"/>
      <c r="J465" s="14"/>
      <c r="K465" s="17">
        <f t="shared" si="23"/>
        <v>0</v>
      </c>
      <c r="L465" s="17"/>
      <c r="M465" s="17"/>
    </row>
    <row r="466" spans="1:13" s="2" customFormat="1" ht="12.75" x14ac:dyDescent="0.2">
      <c r="A466" s="11"/>
      <c r="B466" s="12"/>
      <c r="C466" s="12"/>
      <c r="D466" s="12"/>
      <c r="E466" s="6"/>
      <c r="F466" s="11"/>
      <c r="G466" s="11"/>
      <c r="H466" s="13"/>
      <c r="I466" s="14"/>
      <c r="J466" s="14"/>
      <c r="K466" s="17">
        <f t="shared" si="23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6"/>
      <c r="F467" s="11"/>
      <c r="G467" s="11"/>
      <c r="H467" s="13"/>
      <c r="I467" s="14"/>
      <c r="J467" s="14"/>
      <c r="K467" s="17">
        <f t="shared" ref="K467:K476" si="24">F467*(H467-(H467*I467)-((H467-(H467*I467))*J467))</f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8"/>
      <c r="F468" s="11"/>
      <c r="G468" s="11"/>
      <c r="H468" s="13"/>
      <c r="I468" s="14"/>
      <c r="J468" s="14"/>
      <c r="K468" s="17">
        <f t="shared" si="24"/>
        <v>0</v>
      </c>
      <c r="L468" s="17"/>
      <c r="M468" s="17"/>
    </row>
    <row r="469" spans="1:13" s="2" customFormat="1" ht="12.75" x14ac:dyDescent="0.2">
      <c r="A469" s="11"/>
      <c r="B469" s="18"/>
      <c r="C469" s="18"/>
      <c r="D469" s="11"/>
      <c r="E469" s="5"/>
      <c r="F469" s="11"/>
      <c r="G469" s="11"/>
      <c r="H469" s="13"/>
      <c r="I469" s="6"/>
      <c r="J469" s="6"/>
      <c r="K469" s="17">
        <f t="shared" si="24"/>
        <v>0</v>
      </c>
      <c r="L469" s="17"/>
      <c r="M469" s="17"/>
    </row>
    <row r="470" spans="1:13" s="2" customFormat="1" ht="12.75" x14ac:dyDescent="0.2">
      <c r="A470" s="11"/>
      <c r="B470" s="18"/>
      <c r="C470" s="18"/>
      <c r="D470" s="11"/>
      <c r="E470" s="5"/>
      <c r="F470" s="11"/>
      <c r="G470" s="11"/>
      <c r="H470" s="13"/>
      <c r="I470" s="6"/>
      <c r="J470" s="6"/>
      <c r="K470" s="17">
        <f t="shared" si="24"/>
        <v>0</v>
      </c>
      <c r="L470" s="17"/>
      <c r="M470" s="17"/>
    </row>
    <row r="471" spans="1:13" s="2" customFormat="1" ht="12.75" x14ac:dyDescent="0.2">
      <c r="A471" s="11"/>
      <c r="B471" s="18"/>
      <c r="C471" s="18"/>
      <c r="D471" s="11"/>
      <c r="E471" s="6"/>
      <c r="F471" s="11"/>
      <c r="G471" s="11"/>
      <c r="H471" s="13"/>
      <c r="I471" s="6"/>
      <c r="J471" s="6"/>
      <c r="K471" s="17">
        <f t="shared" si="24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24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6"/>
      <c r="E473" s="6"/>
      <c r="F473" s="11"/>
      <c r="G473" s="11"/>
      <c r="H473" s="13"/>
      <c r="I473" s="6"/>
      <c r="J473" s="6"/>
      <c r="K473" s="17">
        <f t="shared" si="24"/>
        <v>0</v>
      </c>
      <c r="L473" s="17"/>
      <c r="M473" s="17"/>
    </row>
    <row r="474" spans="1:13" s="2" customFormat="1" ht="12.75" x14ac:dyDescent="0.2">
      <c r="A474" s="11"/>
      <c r="B474" s="12"/>
      <c r="C474" s="12"/>
      <c r="D474" s="12"/>
      <c r="E474" s="6"/>
      <c r="F474" s="11"/>
      <c r="G474" s="11"/>
      <c r="H474" s="13"/>
      <c r="I474" s="14"/>
      <c r="J474" s="14"/>
      <c r="K474" s="17">
        <f t="shared" si="24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5"/>
      <c r="E475" s="5"/>
      <c r="F475" s="11"/>
      <c r="G475" s="11"/>
      <c r="H475" s="13"/>
      <c r="I475" s="14"/>
      <c r="J475" s="14"/>
      <c r="K475" s="17">
        <f t="shared" si="24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24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6"/>
      <c r="F477" s="11"/>
      <c r="G477" s="11"/>
      <c r="H477" s="13"/>
      <c r="I477" s="14"/>
      <c r="J477" s="14"/>
      <c r="K477" s="17">
        <f t="shared" ref="K477:K488" si="25">F477*(H477-(H477*I477)-((H477-(H477*I477))*J477))</f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25"/>
        <v>0</v>
      </c>
      <c r="L478" s="17"/>
      <c r="M478" s="17"/>
    </row>
    <row r="479" spans="1:13" s="2" customFormat="1" ht="12.75" x14ac:dyDescent="0.2">
      <c r="A479" s="11"/>
      <c r="B479" s="18"/>
      <c r="C479" s="18"/>
      <c r="D479" s="11"/>
      <c r="E479" s="6"/>
      <c r="F479" s="11"/>
      <c r="G479" s="11"/>
      <c r="H479" s="13"/>
      <c r="I479" s="6"/>
      <c r="J479" s="6"/>
      <c r="K479" s="17">
        <f t="shared" si="25"/>
        <v>0</v>
      </c>
      <c r="L479" s="17"/>
      <c r="M479" s="17"/>
    </row>
    <row r="480" spans="1:13" s="2" customFormat="1" ht="12.75" x14ac:dyDescent="0.2">
      <c r="A480" s="11"/>
      <c r="B480" s="18"/>
      <c r="C480" s="18"/>
      <c r="D480" s="11"/>
      <c r="E480" s="6"/>
      <c r="F480" s="11"/>
      <c r="G480" s="11"/>
      <c r="H480" s="13"/>
      <c r="I480" s="6"/>
      <c r="J480" s="6"/>
      <c r="K480" s="17">
        <f t="shared" si="25"/>
        <v>0</v>
      </c>
      <c r="L480" s="17"/>
      <c r="M480" s="17"/>
    </row>
    <row r="481" spans="1:13" s="2" customFormat="1" ht="12.75" x14ac:dyDescent="0.2">
      <c r="A481" s="11"/>
      <c r="B481" s="18"/>
      <c r="C481" s="18"/>
      <c r="D481" s="11"/>
      <c r="E481" s="5"/>
      <c r="F481" s="11"/>
      <c r="G481" s="11"/>
      <c r="H481" s="13"/>
      <c r="I481" s="6"/>
      <c r="J481" s="6"/>
      <c r="K481" s="17">
        <f t="shared" si="25"/>
        <v>0</v>
      </c>
      <c r="L481" s="17"/>
      <c r="M481" s="17"/>
    </row>
    <row r="482" spans="1:13" s="2" customFormat="1" ht="12.75" x14ac:dyDescent="0.2">
      <c r="A482" s="11"/>
      <c r="B482" s="18"/>
      <c r="C482" s="18"/>
      <c r="D482" s="16"/>
      <c r="E482" s="6"/>
      <c r="F482" s="11"/>
      <c r="G482" s="11"/>
      <c r="H482" s="13"/>
      <c r="I482" s="6"/>
      <c r="J482" s="6"/>
      <c r="K482" s="17">
        <f t="shared" si="25"/>
        <v>0</v>
      </c>
      <c r="L482" s="17"/>
      <c r="M482" s="17"/>
    </row>
    <row r="483" spans="1:13" s="2" customFormat="1" ht="12.75" x14ac:dyDescent="0.2">
      <c r="A483" s="11"/>
      <c r="B483" s="18"/>
      <c r="C483" s="18"/>
      <c r="D483" s="11"/>
      <c r="E483" s="6"/>
      <c r="F483" s="11"/>
      <c r="G483" s="11"/>
      <c r="H483" s="13"/>
      <c r="I483" s="6"/>
      <c r="J483" s="6"/>
      <c r="K483" s="17">
        <f t="shared" si="25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5"/>
      <c r="F484" s="11"/>
      <c r="G484" s="11"/>
      <c r="H484" s="13"/>
      <c r="I484" s="14"/>
      <c r="J484" s="14"/>
      <c r="K484" s="17">
        <f t="shared" si="25"/>
        <v>0</v>
      </c>
      <c r="L484" s="17"/>
      <c r="M484" s="17"/>
    </row>
    <row r="485" spans="1:13" s="2" customFormat="1" ht="12.75" x14ac:dyDescent="0.2">
      <c r="A485" s="11"/>
      <c r="B485" s="12"/>
      <c r="C485" s="12"/>
      <c r="D485" s="12"/>
      <c r="E485" s="5"/>
      <c r="F485" s="11"/>
      <c r="G485" s="11"/>
      <c r="H485" s="13"/>
      <c r="I485" s="14"/>
      <c r="J485" s="14"/>
      <c r="K485" s="17">
        <f t="shared" si="25"/>
        <v>0</v>
      </c>
      <c r="L485" s="17"/>
      <c r="M485" s="17"/>
    </row>
    <row r="486" spans="1:13" s="2" customFormat="1" ht="12.75" x14ac:dyDescent="0.2">
      <c r="A486" s="11"/>
      <c r="B486" s="12"/>
      <c r="C486" s="12"/>
      <c r="D486" s="12"/>
      <c r="E486" s="5"/>
      <c r="F486" s="11"/>
      <c r="G486" s="11"/>
      <c r="H486" s="13"/>
      <c r="I486" s="14"/>
      <c r="J486" s="14"/>
      <c r="K486" s="17">
        <f t="shared" si="25"/>
        <v>0</v>
      </c>
      <c r="L486" s="17"/>
      <c r="M486" s="17"/>
    </row>
    <row r="487" spans="1:13" s="2" customFormat="1" ht="12.75" x14ac:dyDescent="0.2">
      <c r="A487" s="11"/>
      <c r="B487" s="12"/>
      <c r="C487" s="12"/>
      <c r="D487" s="12"/>
      <c r="E487" s="8"/>
      <c r="F487" s="11"/>
      <c r="G487" s="11"/>
      <c r="H487" s="13"/>
      <c r="I487" s="14"/>
      <c r="J487" s="14"/>
      <c r="K487" s="17">
        <f t="shared" si="25"/>
        <v>0</v>
      </c>
      <c r="L487" s="17"/>
      <c r="M487" s="17"/>
    </row>
    <row r="488" spans="1:13" s="2" customFormat="1" ht="12.75" x14ac:dyDescent="0.2">
      <c r="A488" s="11"/>
      <c r="B488" s="12"/>
      <c r="C488" s="12"/>
      <c r="D488" s="12"/>
      <c r="E488" s="6"/>
      <c r="F488" s="11"/>
      <c r="G488" s="11"/>
      <c r="H488" s="13"/>
      <c r="I488" s="14"/>
      <c r="J488" s="14"/>
      <c r="K488" s="17">
        <f t="shared" si="25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21"/>
      <c r="E489" s="6"/>
      <c r="F489" s="11"/>
      <c r="G489" s="11"/>
      <c r="H489" s="13"/>
      <c r="I489" s="6"/>
      <c r="J489" s="6"/>
      <c r="K489" s="17">
        <f t="shared" ref="K489:K506" si="26">F489*(H489-(H489*I489)-((H489-(H489*I489))*J489))</f>
        <v>0</v>
      </c>
      <c r="L489" s="17"/>
      <c r="M489" s="17"/>
    </row>
    <row r="490" spans="1:13" s="2" customFormat="1" ht="12.75" x14ac:dyDescent="0.2">
      <c r="A490" s="11"/>
      <c r="B490" s="18"/>
      <c r="C490" s="18"/>
      <c r="D490" s="21"/>
      <c r="E490" s="6"/>
      <c r="F490" s="11"/>
      <c r="G490" s="11"/>
      <c r="H490" s="13"/>
      <c r="I490" s="6"/>
      <c r="J490" s="6"/>
      <c r="K490" s="17">
        <f t="shared" si="26"/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21"/>
      <c r="E491" s="6"/>
      <c r="F491" s="11"/>
      <c r="G491" s="11"/>
      <c r="H491" s="13"/>
      <c r="I491" s="6"/>
      <c r="J491" s="6"/>
      <c r="K491" s="17">
        <f t="shared" si="26"/>
        <v>0</v>
      </c>
      <c r="L491" s="17"/>
      <c r="M491" s="17"/>
    </row>
    <row r="492" spans="1:13" s="2" customFormat="1" ht="12.75" x14ac:dyDescent="0.2">
      <c r="A492" s="11"/>
      <c r="B492" s="12"/>
      <c r="C492" s="12"/>
      <c r="D492" s="21"/>
      <c r="E492" s="6"/>
      <c r="F492" s="11"/>
      <c r="G492" s="11"/>
      <c r="H492" s="13"/>
      <c r="I492" s="14"/>
      <c r="J492" s="14"/>
      <c r="K492" s="17">
        <f t="shared" si="26"/>
        <v>0</v>
      </c>
      <c r="L492" s="17"/>
      <c r="M492" s="17"/>
    </row>
    <row r="493" spans="1:13" s="2" customFormat="1" ht="12.75" x14ac:dyDescent="0.2">
      <c r="A493" s="11"/>
      <c r="B493" s="12"/>
      <c r="C493" s="12"/>
      <c r="D493" s="21"/>
      <c r="E493" s="6"/>
      <c r="F493" s="11"/>
      <c r="G493" s="11"/>
      <c r="H493" s="13"/>
      <c r="I493" s="14"/>
      <c r="J493" s="14"/>
      <c r="K493" s="17">
        <f t="shared" si="26"/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21"/>
      <c r="E494" s="6"/>
      <c r="F494" s="11"/>
      <c r="G494" s="11"/>
      <c r="H494" s="13"/>
      <c r="I494" s="14"/>
      <c r="J494" s="14"/>
      <c r="K494" s="17">
        <f t="shared" si="2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21"/>
      <c r="E495" s="6"/>
      <c r="F495" s="11"/>
      <c r="G495" s="11"/>
      <c r="H495" s="13"/>
      <c r="I495" s="14"/>
      <c r="J495" s="14"/>
      <c r="K495" s="17">
        <f t="shared" si="2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21"/>
      <c r="E496" s="6"/>
      <c r="F496" s="11"/>
      <c r="G496" s="11"/>
      <c r="H496" s="13"/>
      <c r="I496" s="14"/>
      <c r="J496" s="14"/>
      <c r="K496" s="17">
        <f t="shared" si="2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21"/>
      <c r="E497" s="6"/>
      <c r="F497" s="11"/>
      <c r="G497" s="11"/>
      <c r="H497" s="13"/>
      <c r="I497" s="14"/>
      <c r="J497" s="14"/>
      <c r="K497" s="17">
        <f t="shared" si="2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21"/>
      <c r="E498" s="6"/>
      <c r="F498" s="11"/>
      <c r="G498" s="11"/>
      <c r="H498" s="13"/>
      <c r="I498" s="14"/>
      <c r="J498" s="14"/>
      <c r="K498" s="17">
        <f t="shared" si="26"/>
        <v>0</v>
      </c>
      <c r="L498" s="17"/>
      <c r="M498" s="17"/>
    </row>
    <row r="499" spans="1:13" s="2" customFormat="1" ht="12.75" x14ac:dyDescent="0.2">
      <c r="A499" s="11"/>
      <c r="B499" s="12"/>
      <c r="C499" s="12"/>
      <c r="D499" s="21"/>
      <c r="E499" s="6"/>
      <c r="F499" s="11"/>
      <c r="G499" s="11"/>
      <c r="H499" s="13"/>
      <c r="I499" s="14"/>
      <c r="J499" s="14"/>
      <c r="K499" s="17">
        <f t="shared" si="2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21"/>
      <c r="E500" s="6"/>
      <c r="F500" s="11"/>
      <c r="G500" s="11"/>
      <c r="H500" s="13"/>
      <c r="I500" s="14"/>
      <c r="J500" s="14"/>
      <c r="K500" s="17">
        <f t="shared" si="2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21"/>
      <c r="E501" s="6"/>
      <c r="F501" s="11"/>
      <c r="G501" s="11"/>
      <c r="H501" s="13"/>
      <c r="I501" s="14"/>
      <c r="J501" s="14"/>
      <c r="K501" s="17">
        <f t="shared" si="2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21"/>
      <c r="E502" s="6"/>
      <c r="F502" s="11"/>
      <c r="G502" s="11"/>
      <c r="H502" s="13"/>
      <c r="I502" s="14"/>
      <c r="J502" s="14"/>
      <c r="K502" s="17">
        <f t="shared" si="2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21"/>
      <c r="E503" s="6"/>
      <c r="F503" s="11"/>
      <c r="G503" s="11"/>
      <c r="H503" s="13"/>
      <c r="I503" s="14"/>
      <c r="J503" s="14"/>
      <c r="K503" s="17">
        <f t="shared" si="2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21"/>
      <c r="E504" s="6"/>
      <c r="F504" s="11"/>
      <c r="G504" s="11"/>
      <c r="H504" s="13"/>
      <c r="I504" s="14"/>
      <c r="J504" s="14"/>
      <c r="K504" s="17">
        <f t="shared" si="26"/>
        <v>0</v>
      </c>
      <c r="L504" s="17"/>
      <c r="M504" s="17"/>
    </row>
    <row r="505" spans="1:13" s="2" customFormat="1" ht="12.75" x14ac:dyDescent="0.2">
      <c r="A505" s="11"/>
      <c r="B505" s="12"/>
      <c r="C505" s="12"/>
      <c r="D505" s="21"/>
      <c r="E505" s="6"/>
      <c r="F505" s="11"/>
      <c r="G505" s="11"/>
      <c r="H505" s="13"/>
      <c r="I505" s="14"/>
      <c r="J505" s="14"/>
      <c r="K505" s="17">
        <f t="shared" si="26"/>
        <v>0</v>
      </c>
      <c r="L505" s="17"/>
      <c r="M505" s="17"/>
    </row>
    <row r="506" spans="1:13" s="2" customFormat="1" ht="12.75" x14ac:dyDescent="0.2">
      <c r="A506" s="11"/>
      <c r="B506" s="12"/>
      <c r="C506" s="12"/>
      <c r="D506" s="21"/>
      <c r="E506" s="6"/>
      <c r="F506" s="11"/>
      <c r="G506" s="11"/>
      <c r="H506" s="13"/>
      <c r="I506" s="14"/>
      <c r="J506" s="14"/>
      <c r="K506" s="17">
        <f t="shared" si="2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21"/>
      <c r="E507" s="5"/>
      <c r="F507" s="11"/>
      <c r="G507" s="11"/>
      <c r="H507" s="13"/>
      <c r="I507" s="6"/>
      <c r="J507" s="6"/>
      <c r="K507" s="17">
        <f t="shared" ref="K507:K513" si="27">F507*(H507-(H507*I507)-((H507-(H507*I507))*J507))</f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21"/>
      <c r="E508" s="5"/>
      <c r="F508" s="11"/>
      <c r="G508" s="11"/>
      <c r="H508" s="13"/>
      <c r="I508" s="6"/>
      <c r="J508" s="6"/>
      <c r="K508" s="17">
        <f t="shared" si="27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21"/>
      <c r="E509" s="5"/>
      <c r="F509" s="11"/>
      <c r="G509" s="11"/>
      <c r="H509" s="13"/>
      <c r="I509" s="6"/>
      <c r="J509" s="6"/>
      <c r="K509" s="17">
        <f t="shared" si="27"/>
        <v>0</v>
      </c>
      <c r="L509" s="17"/>
      <c r="M509" s="17"/>
    </row>
    <row r="510" spans="1:13" s="2" customFormat="1" ht="12.75" x14ac:dyDescent="0.2">
      <c r="A510" s="11"/>
      <c r="B510" s="18"/>
      <c r="C510" s="18"/>
      <c r="D510" s="21"/>
      <c r="E510" s="6"/>
      <c r="F510" s="11"/>
      <c r="G510" s="11"/>
      <c r="H510" s="13"/>
      <c r="I510" s="6"/>
      <c r="J510" s="6"/>
      <c r="K510" s="17">
        <f t="shared" si="27"/>
        <v>0</v>
      </c>
      <c r="L510" s="17"/>
      <c r="M510" s="17"/>
    </row>
    <row r="511" spans="1:13" s="2" customFormat="1" ht="12.75" x14ac:dyDescent="0.2">
      <c r="A511" s="11"/>
      <c r="B511" s="18"/>
      <c r="C511" s="18"/>
      <c r="D511" s="21"/>
      <c r="E511" s="6"/>
      <c r="F511" s="11"/>
      <c r="G511" s="11"/>
      <c r="H511" s="13"/>
      <c r="I511" s="6"/>
      <c r="J511" s="6"/>
      <c r="K511" s="17">
        <f t="shared" si="27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21"/>
      <c r="E512" s="6"/>
      <c r="F512" s="11"/>
      <c r="G512" s="11"/>
      <c r="H512" s="13"/>
      <c r="I512" s="14"/>
      <c r="J512" s="14"/>
      <c r="K512" s="17">
        <f t="shared" si="27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21"/>
      <c r="E513" s="6"/>
      <c r="F513" s="11"/>
      <c r="G513" s="11"/>
      <c r="H513" s="13"/>
      <c r="I513" s="14"/>
      <c r="J513" s="14"/>
      <c r="K513" s="17">
        <f t="shared" si="27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21"/>
      <c r="E514" s="6"/>
      <c r="F514" s="11"/>
      <c r="G514" s="11"/>
      <c r="H514" s="13"/>
      <c r="I514" s="14"/>
      <c r="J514" s="14"/>
      <c r="K514" s="17">
        <f t="shared" ref="K514:K544" si="28">F514*(H514-(H514*I514)-((H514-(H514*I514))*J514))</f>
        <v>0</v>
      </c>
      <c r="L514" s="17"/>
      <c r="M514" s="17"/>
    </row>
    <row r="515" spans="1:13" s="2" customFormat="1" ht="12.75" x14ac:dyDescent="0.2">
      <c r="A515" s="11"/>
      <c r="B515" s="12"/>
      <c r="C515" s="12"/>
      <c r="D515" s="21"/>
      <c r="E515" s="6"/>
      <c r="F515" s="11"/>
      <c r="G515" s="11"/>
      <c r="H515" s="13"/>
      <c r="I515" s="14"/>
      <c r="J515" s="14"/>
      <c r="K515" s="17">
        <f t="shared" si="28"/>
        <v>0</v>
      </c>
      <c r="L515" s="17"/>
      <c r="M515" s="17"/>
    </row>
    <row r="516" spans="1:13" s="2" customFormat="1" ht="12.75" x14ac:dyDescent="0.2">
      <c r="A516" s="11"/>
      <c r="B516" s="12"/>
      <c r="C516" s="12"/>
      <c r="D516" s="21"/>
      <c r="E516" s="6"/>
      <c r="F516" s="11"/>
      <c r="G516" s="11"/>
      <c r="H516" s="13"/>
      <c r="I516" s="14"/>
      <c r="J516" s="14"/>
      <c r="K516" s="17">
        <f t="shared" si="28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21"/>
      <c r="E517" s="6"/>
      <c r="F517" s="11"/>
      <c r="G517" s="11"/>
      <c r="H517" s="13"/>
      <c r="I517" s="6"/>
      <c r="J517" s="6"/>
      <c r="K517" s="17">
        <f t="shared" si="28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21"/>
      <c r="E518" s="5"/>
      <c r="F518" s="11"/>
      <c r="G518" s="11"/>
      <c r="H518" s="13"/>
      <c r="I518" s="6"/>
      <c r="J518" s="6"/>
      <c r="K518" s="17">
        <f t="shared" si="28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21"/>
      <c r="E519" s="5"/>
      <c r="F519" s="11"/>
      <c r="G519" s="11"/>
      <c r="H519" s="13"/>
      <c r="I519" s="6"/>
      <c r="J519" s="6"/>
      <c r="K519" s="17">
        <f t="shared" si="28"/>
        <v>0</v>
      </c>
      <c r="L519" s="17"/>
      <c r="M519" s="17"/>
    </row>
    <row r="520" spans="1:13" s="2" customFormat="1" ht="12.75" x14ac:dyDescent="0.2">
      <c r="A520" s="11"/>
      <c r="B520" s="18"/>
      <c r="C520" s="18"/>
      <c r="D520" s="21"/>
      <c r="E520" s="6"/>
      <c r="F520" s="11"/>
      <c r="G520" s="11"/>
      <c r="H520" s="13"/>
      <c r="I520" s="6"/>
      <c r="J520" s="6"/>
      <c r="K520" s="17">
        <f t="shared" si="28"/>
        <v>0</v>
      </c>
      <c r="L520" s="17"/>
      <c r="M520" s="17"/>
    </row>
    <row r="521" spans="1:13" s="2" customFormat="1" ht="12.75" x14ac:dyDescent="0.2">
      <c r="A521" s="11"/>
      <c r="B521" s="18"/>
      <c r="C521" s="18"/>
      <c r="D521" s="21"/>
      <c r="E521" s="6"/>
      <c r="F521" s="11"/>
      <c r="G521" s="11"/>
      <c r="H521" s="13"/>
      <c r="I521" s="6"/>
      <c r="J521" s="6"/>
      <c r="K521" s="17">
        <f t="shared" si="28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21"/>
      <c r="E522" s="6"/>
      <c r="F522" s="11"/>
      <c r="G522" s="11"/>
      <c r="H522" s="13"/>
      <c r="I522" s="14"/>
      <c r="J522" s="14"/>
      <c r="K522" s="17">
        <f t="shared" si="28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21"/>
      <c r="E523" s="6"/>
      <c r="F523" s="11"/>
      <c r="G523" s="11"/>
      <c r="H523" s="13"/>
      <c r="I523" s="14"/>
      <c r="J523" s="14"/>
      <c r="K523" s="17">
        <f t="shared" si="28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21"/>
      <c r="E524" s="6"/>
      <c r="F524" s="11"/>
      <c r="G524" s="11"/>
      <c r="H524" s="13"/>
      <c r="I524" s="14"/>
      <c r="J524" s="14"/>
      <c r="K524" s="17">
        <f t="shared" si="28"/>
        <v>0</v>
      </c>
      <c r="L524" s="17"/>
      <c r="M524" s="17"/>
    </row>
    <row r="525" spans="1:13" s="2" customFormat="1" ht="12.75" x14ac:dyDescent="0.2">
      <c r="A525" s="11"/>
      <c r="B525" s="12"/>
      <c r="C525" s="12"/>
      <c r="D525" s="21"/>
      <c r="E525" s="6"/>
      <c r="F525" s="11"/>
      <c r="G525" s="11"/>
      <c r="H525" s="13"/>
      <c r="I525" s="14"/>
      <c r="J525" s="14"/>
      <c r="K525" s="17">
        <f t="shared" si="28"/>
        <v>0</v>
      </c>
      <c r="L525" s="17"/>
      <c r="M525" s="17"/>
    </row>
    <row r="526" spans="1:13" s="2" customFormat="1" ht="12.75" x14ac:dyDescent="0.2">
      <c r="A526" s="11"/>
      <c r="B526" s="12"/>
      <c r="C526" s="12"/>
      <c r="D526" s="21"/>
      <c r="E526" s="6"/>
      <c r="F526" s="11"/>
      <c r="G526" s="11"/>
      <c r="H526" s="13"/>
      <c r="I526" s="14"/>
      <c r="J526" s="14"/>
      <c r="K526" s="17">
        <f t="shared" si="28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28"/>
        <v>0</v>
      </c>
      <c r="L527" s="17"/>
      <c r="M527" s="17"/>
    </row>
    <row r="528" spans="1:13" s="2" customFormat="1" ht="12.75" x14ac:dyDescent="0.2">
      <c r="A528" s="11"/>
      <c r="B528" s="18"/>
      <c r="C528" s="18"/>
      <c r="D528" s="21"/>
      <c r="E528" s="5"/>
      <c r="F528" s="11"/>
      <c r="G528" s="11"/>
      <c r="H528" s="13"/>
      <c r="I528" s="6"/>
      <c r="J528" s="6"/>
      <c r="K528" s="17">
        <f t="shared" si="28"/>
        <v>0</v>
      </c>
      <c r="L528" s="17"/>
      <c r="M528" s="17"/>
    </row>
    <row r="529" spans="1:13" s="2" customFormat="1" ht="12.75" x14ac:dyDescent="0.2">
      <c r="A529" s="11"/>
      <c r="B529" s="18"/>
      <c r="C529" s="18"/>
      <c r="D529" s="21"/>
      <c r="E529" s="5"/>
      <c r="F529" s="11"/>
      <c r="G529" s="11"/>
      <c r="H529" s="13"/>
      <c r="I529" s="6"/>
      <c r="J529" s="6"/>
      <c r="K529" s="17">
        <f t="shared" si="28"/>
        <v>0</v>
      </c>
      <c r="L529" s="17"/>
      <c r="M529" s="17"/>
    </row>
    <row r="530" spans="1:13" s="2" customFormat="1" ht="12.75" x14ac:dyDescent="0.2">
      <c r="A530" s="11"/>
      <c r="B530" s="18"/>
      <c r="C530" s="18"/>
      <c r="D530" s="21"/>
      <c r="E530" s="6"/>
      <c r="F530" s="11"/>
      <c r="G530" s="11"/>
      <c r="H530" s="13"/>
      <c r="I530" s="6"/>
      <c r="J530" s="6"/>
      <c r="K530" s="17">
        <f t="shared" si="28"/>
        <v>0</v>
      </c>
      <c r="L530" s="17"/>
      <c r="M530" s="17"/>
    </row>
    <row r="531" spans="1:13" s="2" customFormat="1" ht="12.75" x14ac:dyDescent="0.2">
      <c r="A531" s="11"/>
      <c r="B531" s="18"/>
      <c r="C531" s="18"/>
      <c r="D531" s="21"/>
      <c r="E531" s="6"/>
      <c r="F531" s="11"/>
      <c r="G531" s="11"/>
      <c r="H531" s="13"/>
      <c r="I531" s="6"/>
      <c r="J531" s="6"/>
      <c r="K531" s="17">
        <f t="shared" si="28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28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28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28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20">
        <f t="shared" si="28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28"/>
        <v>0</v>
      </c>
      <c r="L536" s="17"/>
      <c r="M536" s="17"/>
    </row>
    <row r="537" spans="1:13" s="2" customFormat="1" ht="12.75" x14ac:dyDescent="0.2">
      <c r="A537" s="11"/>
      <c r="B537" s="18"/>
      <c r="C537" s="18"/>
      <c r="D537" s="21"/>
      <c r="E537" s="6"/>
      <c r="F537" s="11"/>
      <c r="G537" s="11"/>
      <c r="H537" s="13"/>
      <c r="I537" s="6"/>
      <c r="J537" s="6"/>
      <c r="K537" s="17">
        <f t="shared" si="28"/>
        <v>0</v>
      </c>
      <c r="L537" s="17"/>
      <c r="M537" s="17"/>
    </row>
    <row r="538" spans="1:13" s="2" customFormat="1" ht="12.75" x14ac:dyDescent="0.2">
      <c r="A538" s="11"/>
      <c r="B538" s="18"/>
      <c r="C538" s="18"/>
      <c r="D538" s="21"/>
      <c r="E538" s="5"/>
      <c r="F538" s="11"/>
      <c r="G538" s="11"/>
      <c r="H538" s="13"/>
      <c r="I538" s="6"/>
      <c r="J538" s="6"/>
      <c r="K538" s="17">
        <f t="shared" si="28"/>
        <v>0</v>
      </c>
      <c r="L538" s="17"/>
      <c r="M538" s="17"/>
    </row>
    <row r="539" spans="1:13" s="2" customFormat="1" ht="12.75" x14ac:dyDescent="0.2">
      <c r="A539" s="11"/>
      <c r="B539" s="18"/>
      <c r="C539" s="18"/>
      <c r="D539" s="21"/>
      <c r="E539" s="5"/>
      <c r="F539" s="11"/>
      <c r="G539" s="11"/>
      <c r="H539" s="13"/>
      <c r="I539" s="6"/>
      <c r="J539" s="6"/>
      <c r="K539" s="17">
        <f t="shared" si="28"/>
        <v>0</v>
      </c>
      <c r="L539" s="17"/>
      <c r="M539" s="17"/>
    </row>
    <row r="540" spans="1:13" s="2" customFormat="1" ht="12.75" x14ac:dyDescent="0.2">
      <c r="A540" s="11"/>
      <c r="B540" s="18"/>
      <c r="C540" s="18"/>
      <c r="D540" s="21"/>
      <c r="E540" s="6"/>
      <c r="F540" s="11"/>
      <c r="G540" s="11"/>
      <c r="H540" s="13"/>
      <c r="I540" s="6"/>
      <c r="J540" s="6"/>
      <c r="K540" s="17">
        <f t="shared" si="28"/>
        <v>0</v>
      </c>
      <c r="L540" s="17"/>
      <c r="M540" s="17"/>
    </row>
    <row r="541" spans="1:13" s="2" customFormat="1" ht="12.75" x14ac:dyDescent="0.2">
      <c r="A541" s="11"/>
      <c r="B541" s="18"/>
      <c r="C541" s="18"/>
      <c r="D541" s="21"/>
      <c r="E541" s="6"/>
      <c r="F541" s="11"/>
      <c r="G541" s="11"/>
      <c r="H541" s="13"/>
      <c r="I541" s="6"/>
      <c r="J541" s="6"/>
      <c r="K541" s="17">
        <f t="shared" si="28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28"/>
        <v>0</v>
      </c>
      <c r="L542" s="17"/>
      <c r="M542" s="17"/>
    </row>
    <row r="543" spans="1:13" s="2" customFormat="1" ht="12.75" x14ac:dyDescent="0.2">
      <c r="A543" s="11"/>
      <c r="B543" s="12"/>
      <c r="C543" s="12"/>
      <c r="D543" s="21"/>
      <c r="E543" s="6"/>
      <c r="F543" s="11"/>
      <c r="G543" s="11"/>
      <c r="H543" s="13"/>
      <c r="I543" s="14"/>
      <c r="J543" s="14"/>
      <c r="K543" s="17">
        <f t="shared" si="28"/>
        <v>0</v>
      </c>
      <c r="L543" s="17"/>
      <c r="M543" s="17"/>
    </row>
    <row r="544" spans="1:13" s="2" customFormat="1" ht="12.75" x14ac:dyDescent="0.2">
      <c r="A544" s="11"/>
      <c r="B544" s="12"/>
      <c r="C544" s="12"/>
      <c r="D544" s="21"/>
      <c r="E544" s="6"/>
      <c r="F544" s="11"/>
      <c r="G544" s="11"/>
      <c r="H544" s="13"/>
      <c r="I544" s="14"/>
      <c r="J544" s="14"/>
      <c r="K544" s="17">
        <f t="shared" si="28"/>
        <v>0</v>
      </c>
      <c r="L544" s="17"/>
      <c r="M544" s="17"/>
    </row>
    <row r="545" spans="1:13" s="2" customFormat="1" ht="12.75" x14ac:dyDescent="0.2">
      <c r="A545" s="11"/>
      <c r="B545" s="12"/>
      <c r="C545" s="12"/>
      <c r="D545" s="21"/>
      <c r="E545" s="6"/>
      <c r="F545" s="11"/>
      <c r="G545" s="11"/>
      <c r="H545" s="13"/>
      <c r="I545" s="14"/>
      <c r="J545" s="14"/>
      <c r="K545" s="17">
        <f t="shared" ref="K545:K554" si="29">F545*(H545-(H545*I545)-((H545-(H545*I545))*J545))</f>
        <v>0</v>
      </c>
      <c r="L545" s="17"/>
      <c r="M545" s="17"/>
    </row>
    <row r="546" spans="1:13" s="2" customFormat="1" ht="12.75" x14ac:dyDescent="0.2">
      <c r="A546" s="11"/>
      <c r="B546" s="12"/>
      <c r="C546" s="12"/>
      <c r="D546" s="21"/>
      <c r="E546" s="6"/>
      <c r="F546" s="11"/>
      <c r="G546" s="11"/>
      <c r="H546" s="13"/>
      <c r="I546" s="14"/>
      <c r="J546" s="14"/>
      <c r="K546" s="17">
        <f t="shared" si="29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29"/>
        <v>0</v>
      </c>
      <c r="L547" s="17"/>
      <c r="M547" s="17"/>
    </row>
    <row r="548" spans="1:13" s="2" customFormat="1" ht="12.75" x14ac:dyDescent="0.2">
      <c r="A548" s="11"/>
      <c r="B548" s="18"/>
      <c r="C548" s="18"/>
      <c r="D548" s="21"/>
      <c r="E548" s="5"/>
      <c r="F548" s="11"/>
      <c r="G548" s="11"/>
      <c r="H548" s="13"/>
      <c r="I548" s="6"/>
      <c r="J548" s="6"/>
      <c r="K548" s="17">
        <f t="shared" si="29"/>
        <v>0</v>
      </c>
      <c r="L548" s="17"/>
      <c r="M548" s="17"/>
    </row>
    <row r="549" spans="1:13" s="2" customFormat="1" ht="12.75" x14ac:dyDescent="0.2">
      <c r="A549" s="11"/>
      <c r="B549" s="18"/>
      <c r="C549" s="18"/>
      <c r="D549" s="21"/>
      <c r="E549" s="5"/>
      <c r="F549" s="11"/>
      <c r="G549" s="11"/>
      <c r="H549" s="13"/>
      <c r="I549" s="6"/>
      <c r="J549" s="6"/>
      <c r="K549" s="17">
        <f t="shared" si="29"/>
        <v>0</v>
      </c>
      <c r="L549" s="17"/>
      <c r="M549" s="17"/>
    </row>
    <row r="550" spans="1:13" s="2" customFormat="1" ht="12.75" x14ac:dyDescent="0.2">
      <c r="A550" s="11"/>
      <c r="B550" s="18"/>
      <c r="C550" s="18"/>
      <c r="D550" s="21"/>
      <c r="E550" s="6"/>
      <c r="F550" s="11"/>
      <c r="G550" s="11"/>
      <c r="H550" s="13"/>
      <c r="I550" s="6"/>
      <c r="J550" s="6"/>
      <c r="K550" s="17">
        <f t="shared" si="29"/>
        <v>0</v>
      </c>
      <c r="L550" s="17"/>
      <c r="M550" s="17"/>
    </row>
    <row r="551" spans="1:13" s="2" customFormat="1" ht="12.75" x14ac:dyDescent="0.2">
      <c r="A551" s="11"/>
      <c r="B551" s="18"/>
      <c r="C551" s="18"/>
      <c r="D551" s="21"/>
      <c r="E551" s="6"/>
      <c r="F551" s="11"/>
      <c r="G551" s="11"/>
      <c r="H551" s="13"/>
      <c r="I551" s="6"/>
      <c r="J551" s="6"/>
      <c r="K551" s="17">
        <f t="shared" si="29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29"/>
        <v>0</v>
      </c>
      <c r="L552" s="17"/>
      <c r="M552" s="17"/>
    </row>
    <row r="553" spans="1:13" s="2" customFormat="1" ht="12.75" x14ac:dyDescent="0.2">
      <c r="A553" s="11"/>
      <c r="B553" s="12"/>
      <c r="C553" s="12"/>
      <c r="D553" s="21"/>
      <c r="E553" s="6"/>
      <c r="F553" s="11"/>
      <c r="G553" s="11"/>
      <c r="H553" s="13"/>
      <c r="I553" s="14"/>
      <c r="J553" s="14"/>
      <c r="K553" s="17">
        <f t="shared" si="29"/>
        <v>0</v>
      </c>
      <c r="L553" s="17"/>
      <c r="M553" s="17"/>
    </row>
    <row r="554" spans="1:13" s="2" customFormat="1" ht="12.75" x14ac:dyDescent="0.2">
      <c r="A554" s="11"/>
      <c r="B554" s="12"/>
      <c r="C554" s="12"/>
      <c r="D554" s="21"/>
      <c r="E554" s="6"/>
      <c r="F554" s="11"/>
      <c r="G554" s="11"/>
      <c r="H554" s="13"/>
      <c r="I554" s="14"/>
      <c r="J554" s="14"/>
      <c r="K554" s="17">
        <f t="shared" si="29"/>
        <v>0</v>
      </c>
      <c r="L554" s="17"/>
      <c r="M554" s="17"/>
    </row>
    <row r="555" spans="1:13" s="2" customFormat="1" ht="12.75" x14ac:dyDescent="0.2">
      <c r="A555" s="11"/>
      <c r="B555" s="12"/>
      <c r="C555" s="12"/>
      <c r="D555" s="21"/>
      <c r="E555" s="6"/>
      <c r="F555" s="11"/>
      <c r="G555" s="11"/>
      <c r="H555" s="13"/>
      <c r="I555" s="14"/>
      <c r="J555" s="14"/>
      <c r="K555" s="17">
        <f t="shared" ref="K555:K560" si="30">F555*(H555-(H555*I555)-((H555-(H555*I555))*J555))</f>
        <v>0</v>
      </c>
      <c r="L555" s="17"/>
      <c r="M555" s="17"/>
    </row>
    <row r="556" spans="1:13" s="2" customFormat="1" ht="12.75" x14ac:dyDescent="0.2">
      <c r="A556" s="11"/>
      <c r="B556" s="12"/>
      <c r="C556" s="12"/>
      <c r="D556" s="21"/>
      <c r="E556" s="6"/>
      <c r="F556" s="11"/>
      <c r="G556" s="11"/>
      <c r="H556" s="13"/>
      <c r="I556" s="14"/>
      <c r="J556" s="14"/>
      <c r="K556" s="17">
        <f t="shared" si="30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30"/>
        <v>0</v>
      </c>
      <c r="L557" s="17"/>
      <c r="M557" s="17"/>
    </row>
    <row r="558" spans="1:13" s="2" customFormat="1" ht="12.75" x14ac:dyDescent="0.2">
      <c r="A558" s="11"/>
      <c r="B558" s="18"/>
      <c r="C558" s="18"/>
      <c r="D558" s="21"/>
      <c r="E558" s="5"/>
      <c r="F558" s="11"/>
      <c r="G558" s="11"/>
      <c r="H558" s="13"/>
      <c r="I558" s="6"/>
      <c r="J558" s="6"/>
      <c r="K558" s="17">
        <f t="shared" si="30"/>
        <v>0</v>
      </c>
      <c r="L558" s="17"/>
      <c r="M558" s="17"/>
    </row>
    <row r="559" spans="1:13" s="2" customFormat="1" ht="12.75" x14ac:dyDescent="0.2">
      <c r="A559" s="11"/>
      <c r="B559" s="18"/>
      <c r="C559" s="18"/>
      <c r="D559" s="21"/>
      <c r="E559" s="5"/>
      <c r="F559" s="11"/>
      <c r="G559" s="11"/>
      <c r="H559" s="13"/>
      <c r="I559" s="6"/>
      <c r="J559" s="6"/>
      <c r="K559" s="17">
        <f t="shared" si="30"/>
        <v>0</v>
      </c>
      <c r="L559" s="17"/>
      <c r="M559" s="17"/>
    </row>
    <row r="560" spans="1:13" s="2" customFormat="1" ht="12.75" x14ac:dyDescent="0.2">
      <c r="A560" s="11"/>
      <c r="B560" s="18"/>
      <c r="C560" s="18"/>
      <c r="D560" s="21"/>
      <c r="E560" s="6"/>
      <c r="F560" s="11"/>
      <c r="G560" s="11"/>
      <c r="H560" s="13"/>
      <c r="I560" s="6"/>
      <c r="J560" s="6"/>
      <c r="K560" s="17">
        <f t="shared" si="30"/>
        <v>0</v>
      </c>
      <c r="L560" s="17"/>
      <c r="M560" s="17"/>
    </row>
    <row r="561" spans="1:13" s="2" customFormat="1" ht="12.75" x14ac:dyDescent="0.2">
      <c r="A561" s="11"/>
      <c r="B561" s="18"/>
      <c r="C561" s="18"/>
      <c r="D561" s="21"/>
      <c r="E561" s="6"/>
      <c r="F561" s="11"/>
      <c r="G561" s="11"/>
      <c r="H561" s="13"/>
      <c r="I561" s="6"/>
      <c r="J561" s="6"/>
      <c r="K561" s="17">
        <f t="shared" ref="K561:K617" si="31">F561*(H561-(H561*I561)-((H561-(H561*I561))*J561))</f>
        <v>0</v>
      </c>
      <c r="L561" s="17"/>
      <c r="M561" s="17"/>
    </row>
    <row r="562" spans="1:13" s="2" customFormat="1" ht="12.75" x14ac:dyDescent="0.2">
      <c r="A562" s="11"/>
      <c r="B562" s="18"/>
      <c r="C562" s="18"/>
      <c r="D562" s="21"/>
      <c r="E562" s="6"/>
      <c r="F562" s="11"/>
      <c r="G562" s="11"/>
      <c r="H562" s="13"/>
      <c r="I562" s="6"/>
      <c r="J562" s="6"/>
      <c r="K562" s="17">
        <f t="shared" si="31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31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6"/>
      <c r="F564" s="11"/>
      <c r="G564" s="11"/>
      <c r="H564" s="13"/>
      <c r="I564" s="6"/>
      <c r="J564" s="6"/>
      <c r="K564" s="17">
        <f t="shared" si="31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6"/>
      <c r="F565" s="11"/>
      <c r="G565" s="11"/>
      <c r="H565" s="13"/>
      <c r="I565" s="6"/>
      <c r="J565" s="6"/>
      <c r="K565" s="17">
        <f t="shared" si="31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31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31"/>
        <v>0</v>
      </c>
      <c r="L567" s="17"/>
      <c r="M567" s="17"/>
    </row>
    <row r="568" spans="1:13" s="2" customFormat="1" ht="12.75" x14ac:dyDescent="0.2">
      <c r="A568" s="11"/>
      <c r="B568" s="18"/>
      <c r="C568" s="18"/>
      <c r="D568" s="21"/>
      <c r="E568" s="6"/>
      <c r="F568" s="11"/>
      <c r="G568" s="11"/>
      <c r="H568" s="13"/>
      <c r="I568" s="6"/>
      <c r="J568" s="6"/>
      <c r="K568" s="17">
        <f t="shared" si="31"/>
        <v>0</v>
      </c>
      <c r="L568" s="17"/>
      <c r="M568" s="17"/>
    </row>
    <row r="569" spans="1:13" s="2" customFormat="1" ht="12.75" x14ac:dyDescent="0.2">
      <c r="A569" s="11"/>
      <c r="B569" s="18"/>
      <c r="C569" s="18"/>
      <c r="D569" s="21"/>
      <c r="E569" s="6"/>
      <c r="F569" s="11"/>
      <c r="G569" s="11"/>
      <c r="H569" s="13"/>
      <c r="I569" s="6"/>
      <c r="J569" s="6"/>
      <c r="K569" s="17">
        <f t="shared" si="31"/>
        <v>0</v>
      </c>
      <c r="L569" s="17"/>
      <c r="M569" s="17"/>
    </row>
    <row r="570" spans="1:13" s="2" customFormat="1" ht="12.75" x14ac:dyDescent="0.2">
      <c r="A570" s="11"/>
      <c r="B570" s="18"/>
      <c r="C570" s="18"/>
      <c r="D570" s="21"/>
      <c r="E570" s="6"/>
      <c r="F570" s="11"/>
      <c r="G570" s="11"/>
      <c r="H570" s="13"/>
      <c r="I570" s="6"/>
      <c r="J570" s="6"/>
      <c r="K570" s="17">
        <f t="shared" si="31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31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6"/>
      <c r="F572" s="11"/>
      <c r="G572" s="11"/>
      <c r="H572" s="13"/>
      <c r="I572" s="6"/>
      <c r="J572" s="6"/>
      <c r="K572" s="17">
        <f t="shared" si="31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31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31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31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31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31"/>
        <v>0</v>
      </c>
      <c r="L577" s="17"/>
      <c r="M577" s="17"/>
    </row>
    <row r="578" spans="1:13" s="2" customFormat="1" ht="12.75" x14ac:dyDescent="0.2">
      <c r="A578" s="11"/>
      <c r="B578" s="18"/>
      <c r="C578" s="18"/>
      <c r="D578" s="21"/>
      <c r="E578" s="6"/>
      <c r="F578" s="11"/>
      <c r="G578" s="11"/>
      <c r="H578" s="13"/>
      <c r="I578" s="6"/>
      <c r="J578" s="6"/>
      <c r="K578" s="17">
        <f t="shared" si="31"/>
        <v>0</v>
      </c>
      <c r="L578" s="17"/>
      <c r="M578" s="17"/>
    </row>
    <row r="579" spans="1:13" s="2" customFormat="1" ht="12.75" x14ac:dyDescent="0.2">
      <c r="A579" s="11"/>
      <c r="B579" s="18"/>
      <c r="C579" s="18"/>
      <c r="D579" s="21"/>
      <c r="E579" s="6"/>
      <c r="F579" s="11"/>
      <c r="G579" s="11"/>
      <c r="H579" s="13"/>
      <c r="I579" s="6"/>
      <c r="J579" s="6"/>
      <c r="K579" s="17">
        <f t="shared" si="31"/>
        <v>0</v>
      </c>
      <c r="L579" s="17"/>
      <c r="M579" s="17"/>
    </row>
    <row r="580" spans="1:13" s="2" customFormat="1" ht="12.75" x14ac:dyDescent="0.2">
      <c r="A580" s="11"/>
      <c r="B580" s="18"/>
      <c r="C580" s="18"/>
      <c r="D580" s="21"/>
      <c r="E580" s="6"/>
      <c r="F580" s="11"/>
      <c r="G580" s="11"/>
      <c r="H580" s="13"/>
      <c r="I580" s="6"/>
      <c r="J580" s="6"/>
      <c r="K580" s="17">
        <f t="shared" si="31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1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6"/>
      <c r="F582" s="11"/>
      <c r="G582" s="11"/>
      <c r="H582" s="13"/>
      <c r="I582" s="6"/>
      <c r="J582" s="6"/>
      <c r="K582" s="17">
        <f t="shared" si="31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31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1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si="31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4" s="1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4" s="2" customFormat="1" ht="12.75" x14ac:dyDescent="0.2">
      <c r="A599" s="11"/>
      <c r="B599" s="23"/>
      <c r="C599" s="18"/>
      <c r="D599" s="19"/>
      <c r="E599" s="3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4" s="2" customFormat="1" ht="12.75" x14ac:dyDescent="0.2">
      <c r="A600" s="11"/>
      <c r="B600" s="23"/>
      <c r="C600" s="18"/>
      <c r="D600" s="19"/>
      <c r="E600" s="3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  <c r="N600" s="24"/>
    </row>
    <row r="601" spans="1:14" s="2" customFormat="1" ht="12.75" x14ac:dyDescent="0.2">
      <c r="A601" s="11"/>
      <c r="B601" s="18"/>
      <c r="C601" s="18"/>
      <c r="D601" s="19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4" s="2" customFormat="1" ht="12.75" x14ac:dyDescent="0.2">
      <c r="A602" s="11"/>
      <c r="B602" s="18"/>
      <c r="C602" s="18"/>
      <c r="D602" s="19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4" s="2" customFormat="1" ht="12.75" x14ac:dyDescent="0.2">
      <c r="A603" s="11"/>
      <c r="B603" s="18"/>
      <c r="C603" s="18"/>
      <c r="D603" s="19"/>
      <c r="E603" s="6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4" s="2" customFormat="1" ht="12.75" x14ac:dyDescent="0.2">
      <c r="A604" s="11"/>
      <c r="B604" s="18"/>
      <c r="C604" s="18"/>
      <c r="D604" s="19"/>
      <c r="E604" s="6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4" s="2" customFormat="1" ht="12.75" x14ac:dyDescent="0.2">
      <c r="A605" s="11"/>
      <c r="B605" s="18"/>
      <c r="C605" s="18"/>
      <c r="D605" s="19"/>
      <c r="E605" s="6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4" s="2" customFormat="1" ht="12.75" x14ac:dyDescent="0.2">
      <c r="A606" s="11"/>
      <c r="B606" s="18"/>
      <c r="C606" s="18"/>
      <c r="D606" s="19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4" s="2" customFormat="1" ht="12.75" x14ac:dyDescent="0.2">
      <c r="A607" s="11"/>
      <c r="B607" s="18"/>
      <c r="C607" s="18"/>
      <c r="D607" s="19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4" s="2" customFormat="1" ht="12.75" x14ac:dyDescent="0.2">
      <c r="A608" s="11"/>
      <c r="B608" s="18"/>
      <c r="C608" s="18"/>
      <c r="D608" s="19"/>
      <c r="E608" s="4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19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19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19"/>
      <c r="E611" s="6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19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19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19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ref="K618:K639" si="32">F618*(H618-(H618*I618)-((H618-(H618*I618))*J618))</f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19"/>
      <c r="E619" s="6"/>
      <c r="F619" s="11"/>
      <c r="G619" s="11"/>
      <c r="H619" s="13"/>
      <c r="I619" s="6"/>
      <c r="J619" s="6"/>
      <c r="K619" s="17">
        <f t="shared" si="32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2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si="32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19"/>
      <c r="E622" s="3"/>
      <c r="F622" s="11"/>
      <c r="G622" s="11"/>
      <c r="H622" s="13"/>
      <c r="I622" s="6"/>
      <c r="J622" s="6"/>
      <c r="K622" s="17">
        <f t="shared" si="32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si="32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si="32"/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2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2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2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2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2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ref="K640:K685" si="33">F640*(H640-(H640*I640)-((H640-(H640*I640))*J640))</f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3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3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3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3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3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33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3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3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3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3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3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ref="K686:K741" si="34">F686*(H686-(H686*I686)-((H686-(H686*I686))*J686))</f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4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4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4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4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4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4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4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4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4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14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14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ref="K742:K792" si="35">F742*(H742-(H742*I742)-((H742-(H742*I742))*J742))</f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5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5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5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5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5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14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ref="K793:K867" si="36">F793*(H793-(H793*I793)-((H793-(H793*I793))*J793))</f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ref="K868:K919" si="37">F868*(H868-(H868*I868)-((H868-(H868*I868))*J868))</f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ref="K920:K933" si="38">F920*(H920-(H920*I920)-((H920-(H920*I920))*J920))</f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8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8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8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8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8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8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8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8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8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8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8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ref="K934:K937" si="39">F934*(H934-(H934*I934)-((H934-(H934*I934))*J934))</f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9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9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9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ref="K938:K946" si="40">F938*(H938-(H938*I938)-((H938-(H938*I938))*J938))</f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0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0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0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40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0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0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0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0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ref="K947:K961" si="41">F947*(H947-(H947*I947)-((H947-(H947*I947))*J947))</f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1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1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1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1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1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1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1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1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1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1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1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ref="K962:K970" si="42">F962*(H962-(H962*I962)-((H962-(H962*I962))*J962))</f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2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2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2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2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2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2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2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2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ref="K971:K1014" si="43">F971*(H971-(H971*I971)-((H971-(H971*I971))*J971))</f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ref="K1015:K1017" si="44">F1015*(H1015-(H1015*I1015)-((H1015-(H1015*I1015))*J1015))</f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4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ref="K1018:K1070" si="45">F1018*(H1018-(H1018*I1018)-((H1018-(H1018*I1018))*J1018))</f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20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20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20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M1061" s="47"/>
      <c r="N1061" s="48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20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20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17"/>
      <c r="M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17"/>
      <c r="M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17"/>
      <c r="M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17"/>
      <c r="M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17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17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ref="K1071:K1084" si="46">F1071*(H1071-(H1071*I1071)-((H1071-(H1071*I1071))*J1071))</f>
        <v>0</v>
      </c>
      <c r="L1071" s="17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6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6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6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6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6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6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6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6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6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6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6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ref="K1085:K1134" si="47">F1085*(H1085-(H1085*I1085)-((H1085-(H1085*I1085))*J1085))</f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ref="K1135:K1146" si="48">F1135*(H1135-(H1135*I1135)-((H1135-(H1135*I1135))*J1135))</f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8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8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8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8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8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8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8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8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8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8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8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ref="K1147:K1160" si="49">F1147*(H1147-(H1147*I1147)-((H1147-(H1147*I1147))*J1147))</f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9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9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9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9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9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9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9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9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9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9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9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ref="K1161:K1190" si="50">F1161*(H1161-(H1161*I1161)-((H1161-(H1161*I1161))*J1161))</f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ref="K1191:K1246" si="51">F1191*(H1191-(H1191*I1191)-((H1191-(H1191*I1191))*J1191))</f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ref="K1247:K1255" si="52">F1247*(H1247-(H1247*I1247)-((H1247-(H1247*I1247))*J1247))</f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2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2"/>
        <v>0</v>
      </c>
      <c r="L1249" s="49"/>
      <c r="M1249" s="49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2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2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2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2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2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2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ref="K1256:K1292" si="53">F1256*(H1256-(H1256*I1256)-((H1256-(H1256*I1256))*J1256))</f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49"/>
      <c r="M1258" s="49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49"/>
      <c r="M1262" s="49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49"/>
      <c r="M1267" s="49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49"/>
      <c r="M1277" s="49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49"/>
      <c r="M1280" s="49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49"/>
      <c r="M1290" s="49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ref="K1293:K1346" si="54">F1293*(H1293-(H1293*I1293)-((H1293-(H1293*I1293))*J1293))</f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49"/>
      <c r="M1300" s="49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49"/>
      <c r="M1304" s="49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49"/>
      <c r="M1307" s="49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49"/>
      <c r="M1315" s="49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49"/>
      <c r="M1322" s="49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>F1324*(H1324-(H1324*I1324)-((H1324-(H1324*I1324))*J1324))</f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>F1325*(H1325-(H1325*I1325)-((H1325-(H1325*I1325))*J1325))</f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>F1326*(H1326-(H1326*I1326)-((H1326-(H1326*I1326))*J1326))</f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4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4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4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4"/>
        <v>0</v>
      </c>
      <c r="L1331" s="49"/>
      <c r="M1331" s="49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4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ref="K1347:K1399" si="55">F1347*(H1347-(H1347*I1347)-((H1347-(H1347*I1347))*J1347))</f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ref="K1400:K1470" si="56">F1400*(H1400-(H1400*I1400)-((H1400-(H1400*I1400))*J1400))</f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ref="K1471:K1534" si="57">F1471*(H1471-(H1471*I1471)-((H1471-(H1471*I1471))*J1471))</f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ht="15.75" x14ac:dyDescent="0.25">
      <c r="A1501" s="46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ref="K1535:K1598" si="58">F1535*(H1535-(H1535*I1535)-((H1535-(H1535*I1535))*J1535))</f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ref="K1599:K1662" si="59">F1599*(H1599-(H1599*I1599)-((H1599-(H1599*I1599))*J1599))</f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ref="K1663:K1693" si="60">F1663*(H1663-(H1663*I1663)-((H1663-(H1663*I1663))*J1663))</f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ref="K1694:K1716" si="61">F1694*(H1694-(H1694*I1694)-((H1694-(H1694*I1694))*J1694))</f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si="61"/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1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1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1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1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1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1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1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1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ref="K1717:K1780" si="62">F1717*(H1717-(H1717*I1717)-((H1717-(H1717*I1717))*J1717))</f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ref="K1781:K1790" si="63">F1781*(H1781-(H1781*I1781)-((H1781-(H1781*I1781))*J1781))</f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3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3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3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3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3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3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3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3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3"/>
        <v>0</v>
      </c>
      <c r="L1790" s="17"/>
      <c r="M1790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7"/>
  <sheetViews>
    <sheetView tabSelected="1" topLeftCell="D1" zoomScale="85" zoomScaleNormal="85" workbookViewId="0">
      <pane ySplit="3" topLeftCell="A212" activePane="bottomLeft" state="frozen"/>
      <selection pane="bottomLeft" activeCell="L237" sqref="L23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2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396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44970</v>
      </c>
      <c r="C244" s="12">
        <v>44966</v>
      </c>
      <c r="D244" s="15" t="s">
        <v>403</v>
      </c>
      <c r="E244" s="5" t="s">
        <v>174</v>
      </c>
      <c r="F244" s="50">
        <v>2</v>
      </c>
      <c r="G244" s="11">
        <v>576</v>
      </c>
      <c r="H244" s="11" t="s">
        <v>131</v>
      </c>
      <c r="I244" s="13">
        <v>4800</v>
      </c>
      <c r="J244" s="14">
        <v>0.125</v>
      </c>
      <c r="K244" s="14">
        <v>0.05</v>
      </c>
      <c r="L244" s="17">
        <f t="shared" si="4"/>
        <v>2298240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173</v>
      </c>
      <c r="F245" s="50">
        <v>3</v>
      </c>
      <c r="G245" s="11">
        <v>864</v>
      </c>
      <c r="H245" s="11" t="s">
        <v>131</v>
      </c>
      <c r="I245" s="13">
        <v>4800</v>
      </c>
      <c r="J245" s="14">
        <v>0.125</v>
      </c>
      <c r="K245" s="14">
        <v>0.05</v>
      </c>
      <c r="L245" s="17">
        <f t="shared" si="4"/>
        <v>3447360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404</v>
      </c>
      <c r="F246" s="50">
        <v>3</v>
      </c>
      <c r="G246" s="11">
        <v>864</v>
      </c>
      <c r="H246" s="11" t="s">
        <v>131</v>
      </c>
      <c r="I246" s="13">
        <v>4800</v>
      </c>
      <c r="J246" s="14">
        <v>0.125</v>
      </c>
      <c r="K246" s="14">
        <v>0.05</v>
      </c>
      <c r="L246" s="17">
        <f t="shared" si="4"/>
        <v>3447360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8" t="s">
        <v>175</v>
      </c>
      <c r="F247" s="51" t="s">
        <v>14</v>
      </c>
      <c r="G247" s="11">
        <v>144</v>
      </c>
      <c r="H247" s="11" t="s">
        <v>131</v>
      </c>
      <c r="I247" s="13">
        <v>4800</v>
      </c>
      <c r="J247" s="14">
        <v>0.125</v>
      </c>
      <c r="K247" s="14">
        <v>0.05</v>
      </c>
      <c r="L247" s="17">
        <f t="shared" si="4"/>
        <v>574560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176</v>
      </c>
      <c r="F248" s="50" t="s">
        <v>14</v>
      </c>
      <c r="G248" s="11">
        <v>144</v>
      </c>
      <c r="H248" s="11" t="s">
        <v>131</v>
      </c>
      <c r="I248" s="13">
        <v>4800</v>
      </c>
      <c r="J248" s="14">
        <v>0.125</v>
      </c>
      <c r="K248" s="14">
        <v>0.05</v>
      </c>
      <c r="L248" s="17">
        <f t="shared" si="4"/>
        <v>574560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177</v>
      </c>
      <c r="F249" s="50" t="s">
        <v>14</v>
      </c>
      <c r="G249" s="11">
        <v>144</v>
      </c>
      <c r="H249" s="11" t="s">
        <v>131</v>
      </c>
      <c r="I249" s="13">
        <v>4800</v>
      </c>
      <c r="J249" s="14">
        <v>0.125</v>
      </c>
      <c r="K249" s="14">
        <v>0.05</v>
      </c>
      <c r="L249" s="17">
        <f t="shared" si="4"/>
        <v>574560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178</v>
      </c>
      <c r="F250" s="50" t="s">
        <v>14</v>
      </c>
      <c r="G250" s="11">
        <v>144</v>
      </c>
      <c r="H250" s="11" t="s">
        <v>131</v>
      </c>
      <c r="I250" s="13">
        <v>4800</v>
      </c>
      <c r="J250" s="14">
        <v>0.125</v>
      </c>
      <c r="K250" s="14">
        <v>0.05</v>
      </c>
      <c r="L250" s="17">
        <f t="shared" si="4"/>
        <v>574560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405</v>
      </c>
      <c r="F251" s="50">
        <v>5</v>
      </c>
      <c r="G251" s="11">
        <v>720</v>
      </c>
      <c r="H251" s="11" t="s">
        <v>115</v>
      </c>
      <c r="I251" s="13">
        <v>9600</v>
      </c>
      <c r="J251" s="14">
        <v>0.125</v>
      </c>
      <c r="K251" s="14">
        <v>0.05</v>
      </c>
      <c r="L251" s="17">
        <f t="shared" si="4"/>
        <v>5745600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6" t="s">
        <v>406</v>
      </c>
      <c r="F252" s="11">
        <v>2</v>
      </c>
      <c r="G252" s="11">
        <v>576</v>
      </c>
      <c r="H252" s="11" t="s">
        <v>115</v>
      </c>
      <c r="I252" s="13">
        <v>6700</v>
      </c>
      <c r="J252" s="14">
        <v>0.125</v>
      </c>
      <c r="K252" s="14">
        <v>0.05</v>
      </c>
      <c r="L252" s="17">
        <f t="shared" si="4"/>
        <v>3207960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234</v>
      </c>
      <c r="F253" s="50">
        <v>12</v>
      </c>
      <c r="G253" s="11">
        <v>1728</v>
      </c>
      <c r="H253" s="11" t="s">
        <v>115</v>
      </c>
      <c r="I253" s="13">
        <v>10600</v>
      </c>
      <c r="J253" s="14">
        <v>0.125</v>
      </c>
      <c r="K253" s="14">
        <v>0.05</v>
      </c>
      <c r="L253" s="17">
        <f t="shared" si="4"/>
        <v>15225840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5" t="s">
        <v>14</v>
      </c>
      <c r="E254" s="5" t="s">
        <v>233</v>
      </c>
      <c r="F254" s="50">
        <v>5</v>
      </c>
      <c r="G254" s="11">
        <v>360</v>
      </c>
      <c r="H254" s="11" t="s">
        <v>115</v>
      </c>
      <c r="I254" s="13">
        <v>21200</v>
      </c>
      <c r="J254" s="14">
        <v>0.125</v>
      </c>
      <c r="K254" s="14">
        <v>0.05</v>
      </c>
      <c r="L254" s="17">
        <f t="shared" si="4"/>
        <v>6344100</v>
      </c>
      <c r="M254" s="17">
        <v>0</v>
      </c>
      <c r="N254" s="17">
        <f>SUM(L244:L254)-M254</f>
        <v>42014700</v>
      </c>
    </row>
    <row r="255" spans="1:14" s="2" customFormat="1" ht="12.75" x14ac:dyDescent="0.2">
      <c r="A255" s="11">
        <v>7</v>
      </c>
      <c r="B255" s="12">
        <v>44970</v>
      </c>
      <c r="C255" s="12">
        <v>44966</v>
      </c>
      <c r="D255" s="12" t="s">
        <v>407</v>
      </c>
      <c r="E255" s="5" t="s">
        <v>168</v>
      </c>
      <c r="F255" s="50">
        <v>3</v>
      </c>
      <c r="G255" s="11">
        <v>60</v>
      </c>
      <c r="H255" s="11" t="s">
        <v>131</v>
      </c>
      <c r="I255" s="13">
        <v>40500</v>
      </c>
      <c r="J255" s="14">
        <v>0.125</v>
      </c>
      <c r="K255" s="14">
        <v>0.05</v>
      </c>
      <c r="L255" s="17">
        <f t="shared" si="4"/>
        <v>2019937.5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408</v>
      </c>
      <c r="F256" s="50">
        <v>1</v>
      </c>
      <c r="G256" s="11">
        <v>216</v>
      </c>
      <c r="H256" s="11" t="s">
        <v>131</v>
      </c>
      <c r="I256" s="13">
        <v>4900</v>
      </c>
      <c r="J256" s="14">
        <v>0.125</v>
      </c>
      <c r="K256" s="14">
        <v>0.05</v>
      </c>
      <c r="L256" s="17">
        <f t="shared" si="4"/>
        <v>879795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227</v>
      </c>
      <c r="F257" s="50">
        <v>2</v>
      </c>
      <c r="G257" s="11">
        <v>432</v>
      </c>
      <c r="H257" s="11" t="s">
        <v>131</v>
      </c>
      <c r="I257" s="13">
        <v>5800</v>
      </c>
      <c r="J257" s="14">
        <v>0.125</v>
      </c>
      <c r="K257" s="14">
        <v>0.05</v>
      </c>
      <c r="L257" s="17">
        <f t="shared" si="4"/>
        <v>2082780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316</v>
      </c>
      <c r="F258" s="50">
        <v>1</v>
      </c>
      <c r="G258" s="11">
        <v>288</v>
      </c>
      <c r="H258" s="11" t="s">
        <v>115</v>
      </c>
      <c r="I258" s="13">
        <v>12000</v>
      </c>
      <c r="J258" s="14">
        <v>0.125</v>
      </c>
      <c r="K258" s="14">
        <v>0.05</v>
      </c>
      <c r="L258" s="17">
        <f t="shared" si="4"/>
        <v>2872800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315</v>
      </c>
      <c r="F259" s="50">
        <v>1</v>
      </c>
      <c r="G259" s="11">
        <v>24</v>
      </c>
      <c r="H259" s="11" t="s">
        <v>120</v>
      </c>
      <c r="I259" s="13">
        <v>89400</v>
      </c>
      <c r="J259" s="14">
        <v>0.125</v>
      </c>
      <c r="K259" s="14">
        <v>0.05</v>
      </c>
      <c r="L259" s="17">
        <f t="shared" si="4"/>
        <v>1783530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5" t="s">
        <v>14</v>
      </c>
      <c r="E260" s="5" t="s">
        <v>281</v>
      </c>
      <c r="F260" s="50">
        <v>5</v>
      </c>
      <c r="G260" s="11">
        <v>4320</v>
      </c>
      <c r="H260" s="11" t="s">
        <v>131</v>
      </c>
      <c r="I260" s="13">
        <v>2450</v>
      </c>
      <c r="J260" s="14">
        <v>0.125</v>
      </c>
      <c r="K260" s="14">
        <v>0.05</v>
      </c>
      <c r="L260" s="17">
        <f t="shared" si="4"/>
        <v>8797950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244</v>
      </c>
      <c r="F261" s="50">
        <v>1</v>
      </c>
      <c r="G261" s="11">
        <v>768</v>
      </c>
      <c r="H261" s="11" t="s">
        <v>131</v>
      </c>
      <c r="I261" s="13">
        <v>2100</v>
      </c>
      <c r="J261" s="14">
        <v>0.125</v>
      </c>
      <c r="K261" s="14">
        <v>0.05</v>
      </c>
      <c r="L261" s="17">
        <f t="shared" si="4"/>
        <v>1340640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5" t="s">
        <v>14</v>
      </c>
      <c r="E262" s="5" t="s">
        <v>166</v>
      </c>
      <c r="F262" s="50">
        <v>4</v>
      </c>
      <c r="G262" s="11">
        <v>48</v>
      </c>
      <c r="H262" s="11" t="s">
        <v>139</v>
      </c>
      <c r="I262" s="13">
        <v>176400</v>
      </c>
      <c r="J262" s="14">
        <v>0.125</v>
      </c>
      <c r="K262" s="14">
        <v>0.05</v>
      </c>
      <c r="L262" s="17">
        <f t="shared" si="4"/>
        <v>7038360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167</v>
      </c>
      <c r="F263" s="50">
        <v>2</v>
      </c>
      <c r="G263" s="11">
        <v>288</v>
      </c>
      <c r="H263" s="11" t="s">
        <v>120</v>
      </c>
      <c r="I263" s="13">
        <v>19800</v>
      </c>
      <c r="J263" s="14">
        <v>0.125</v>
      </c>
      <c r="K263" s="14">
        <v>0.05</v>
      </c>
      <c r="L263" s="17">
        <f t="shared" si="4"/>
        <v>4740120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155</v>
      </c>
      <c r="F264" s="50">
        <v>2</v>
      </c>
      <c r="G264" s="11">
        <v>144</v>
      </c>
      <c r="H264" s="11" t="s">
        <v>120</v>
      </c>
      <c r="I264" s="13">
        <v>37200</v>
      </c>
      <c r="J264" s="14">
        <v>0.125</v>
      </c>
      <c r="K264" s="14">
        <v>0.05</v>
      </c>
      <c r="L264" s="17">
        <f t="shared" si="4"/>
        <v>4452840</v>
      </c>
      <c r="M264" s="17"/>
      <c r="N264" s="17"/>
    </row>
    <row r="265" spans="1:14" s="2" customFormat="1" ht="12.75" x14ac:dyDescent="0.2">
      <c r="A265" s="11"/>
      <c r="B265" s="12" t="s">
        <v>14</v>
      </c>
      <c r="C265" s="12" t="s">
        <v>14</v>
      </c>
      <c r="D265" s="12" t="s">
        <v>14</v>
      </c>
      <c r="E265" s="5" t="s">
        <v>409</v>
      </c>
      <c r="F265" s="50">
        <v>1</v>
      </c>
      <c r="G265" s="11">
        <v>24</v>
      </c>
      <c r="H265" s="11" t="s">
        <v>131</v>
      </c>
      <c r="I265" s="13">
        <v>97000</v>
      </c>
      <c r="J265" s="14">
        <v>0.125</v>
      </c>
      <c r="K265" s="14">
        <v>0.05</v>
      </c>
      <c r="L265" s="17">
        <f t="shared" si="4"/>
        <v>1935150</v>
      </c>
      <c r="M265" s="17">
        <v>0</v>
      </c>
      <c r="N265" s="17">
        <f>SUM(L255:L265)-M265</f>
        <v>37943902.5</v>
      </c>
    </row>
    <row r="266" spans="1:14" s="2" customFormat="1" ht="12.75" x14ac:dyDescent="0.2">
      <c r="A266" s="11">
        <v>8</v>
      </c>
      <c r="B266" s="12">
        <v>44970</v>
      </c>
      <c r="C266" s="12">
        <v>44966</v>
      </c>
      <c r="D266" s="12" t="s">
        <v>410</v>
      </c>
      <c r="E266" s="6" t="s">
        <v>411</v>
      </c>
      <c r="F266" s="11">
        <v>2</v>
      </c>
      <c r="G266" s="11">
        <v>480</v>
      </c>
      <c r="H266" s="11" t="s">
        <v>115</v>
      </c>
      <c r="I266" s="13">
        <v>8800</v>
      </c>
      <c r="J266" s="14">
        <v>0.125</v>
      </c>
      <c r="K266" s="14">
        <v>0.05</v>
      </c>
      <c r="L266" s="17">
        <f t="shared" si="4"/>
        <v>3511200</v>
      </c>
      <c r="M266" s="17"/>
      <c r="N266" s="17"/>
    </row>
    <row r="267" spans="1:14" s="2" customFormat="1" ht="12.75" x14ac:dyDescent="0.2">
      <c r="A267" s="11"/>
      <c r="B267" s="12" t="s">
        <v>14</v>
      </c>
      <c r="C267" s="12" t="s">
        <v>14</v>
      </c>
      <c r="D267" s="12" t="s">
        <v>14</v>
      </c>
      <c r="E267" s="6" t="s">
        <v>181</v>
      </c>
      <c r="F267" s="11">
        <v>2</v>
      </c>
      <c r="G267" s="11">
        <v>72</v>
      </c>
      <c r="H267" s="11" t="s">
        <v>120</v>
      </c>
      <c r="I267" s="13">
        <v>34200</v>
      </c>
      <c r="J267" s="14">
        <v>0.125</v>
      </c>
      <c r="K267" s="14">
        <v>0.05</v>
      </c>
      <c r="L267" s="17">
        <f t="shared" si="4"/>
        <v>2046870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8" t="s">
        <v>179</v>
      </c>
      <c r="F268" s="51">
        <v>5</v>
      </c>
      <c r="G268" s="11">
        <v>120</v>
      </c>
      <c r="H268" s="11" t="s">
        <v>123</v>
      </c>
      <c r="I268" s="13">
        <v>70800</v>
      </c>
      <c r="J268" s="14">
        <v>0.125</v>
      </c>
      <c r="K268" s="14">
        <v>0.05</v>
      </c>
      <c r="L268" s="17">
        <f t="shared" si="4"/>
        <v>7062300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180</v>
      </c>
      <c r="F269" s="50">
        <v>5</v>
      </c>
      <c r="G269" s="11">
        <v>120</v>
      </c>
      <c r="H269" s="11" t="s">
        <v>123</v>
      </c>
      <c r="I269" s="13">
        <v>70800</v>
      </c>
      <c r="J269" s="14">
        <v>0.125</v>
      </c>
      <c r="K269" s="14">
        <v>0.05</v>
      </c>
      <c r="L269" s="17">
        <f t="shared" si="4"/>
        <v>7062300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5" t="s">
        <v>14</v>
      </c>
      <c r="E270" s="5" t="s">
        <v>156</v>
      </c>
      <c r="F270" s="50">
        <v>13</v>
      </c>
      <c r="G270" s="11">
        <v>390</v>
      </c>
      <c r="H270" s="11" t="s">
        <v>139</v>
      </c>
      <c r="I270" s="13">
        <v>104400</v>
      </c>
      <c r="J270" s="14">
        <v>0.125</v>
      </c>
      <c r="K270" s="14">
        <v>0.05</v>
      </c>
      <c r="L270" s="17">
        <f t="shared" si="4"/>
        <v>33845175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5" t="s">
        <v>14</v>
      </c>
      <c r="E271" s="5" t="s">
        <v>162</v>
      </c>
      <c r="F271" s="50">
        <v>2</v>
      </c>
      <c r="G271" s="11">
        <v>40</v>
      </c>
      <c r="H271" s="11" t="s">
        <v>120</v>
      </c>
      <c r="I271" s="13">
        <v>85200</v>
      </c>
      <c r="J271" s="14">
        <v>0.125</v>
      </c>
      <c r="K271" s="14">
        <v>0.05</v>
      </c>
      <c r="L271" s="17">
        <f t="shared" si="4"/>
        <v>2832900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5" t="s">
        <v>14</v>
      </c>
      <c r="E272" s="5" t="s">
        <v>130</v>
      </c>
      <c r="F272" s="50">
        <v>2</v>
      </c>
      <c r="G272" s="11">
        <v>720</v>
      </c>
      <c r="H272" s="11" t="s">
        <v>131</v>
      </c>
      <c r="I272" s="13">
        <v>11000</v>
      </c>
      <c r="J272" s="14">
        <v>0.125</v>
      </c>
      <c r="K272" s="14">
        <v>0.05</v>
      </c>
      <c r="L272" s="17">
        <f t="shared" si="4"/>
        <v>6583500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6" t="s">
        <v>228</v>
      </c>
      <c r="F273" s="11">
        <v>1</v>
      </c>
      <c r="G273" s="11">
        <v>50</v>
      </c>
      <c r="H273" s="11" t="s">
        <v>123</v>
      </c>
      <c r="I273" s="13">
        <v>32000</v>
      </c>
      <c r="J273" s="14">
        <v>0.125</v>
      </c>
      <c r="K273" s="14">
        <v>0.05</v>
      </c>
      <c r="L273" s="17">
        <f t="shared" si="4"/>
        <v>1330000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125</v>
      </c>
      <c r="F274" s="50">
        <v>1</v>
      </c>
      <c r="G274" s="11">
        <v>50</v>
      </c>
      <c r="H274" s="11" t="s">
        <v>123</v>
      </c>
      <c r="I274" s="13">
        <v>34100</v>
      </c>
      <c r="J274" s="14">
        <v>0.125</v>
      </c>
      <c r="K274" s="14">
        <v>0.05</v>
      </c>
      <c r="L274" s="17">
        <f t="shared" si="4"/>
        <v>1417281.25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5" t="s">
        <v>412</v>
      </c>
      <c r="F275" s="50">
        <v>3</v>
      </c>
      <c r="G275" s="11">
        <v>576</v>
      </c>
      <c r="H275" s="11" t="s">
        <v>115</v>
      </c>
      <c r="I275" s="13">
        <v>16800</v>
      </c>
      <c r="J275" s="14">
        <v>0.125</v>
      </c>
      <c r="K275" s="14">
        <v>0.05</v>
      </c>
      <c r="L275" s="17">
        <f t="shared" si="4"/>
        <v>8043840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5" t="s">
        <v>14</v>
      </c>
      <c r="E276" s="5" t="s">
        <v>413</v>
      </c>
      <c r="F276" s="50">
        <v>1</v>
      </c>
      <c r="G276" s="11">
        <v>96</v>
      </c>
      <c r="H276" s="11" t="s">
        <v>115</v>
      </c>
      <c r="I276" s="13">
        <v>26800</v>
      </c>
      <c r="J276" s="14">
        <v>0.125</v>
      </c>
      <c r="K276" s="14">
        <v>0.05</v>
      </c>
      <c r="L276" s="17">
        <f t="shared" si="4"/>
        <v>2138640</v>
      </c>
      <c r="M276" s="17">
        <v>0</v>
      </c>
      <c r="N276" s="17">
        <f>SUM(L266:L276)-M276</f>
        <v>75874006.25</v>
      </c>
    </row>
    <row r="277" spans="1:14" s="2" customFormat="1" ht="12.75" x14ac:dyDescent="0.2">
      <c r="A277" s="11">
        <v>9</v>
      </c>
      <c r="B277" s="12">
        <v>44970</v>
      </c>
      <c r="C277" s="12">
        <v>44966</v>
      </c>
      <c r="D277" s="12" t="s">
        <v>414</v>
      </c>
      <c r="E277" s="9" t="s">
        <v>415</v>
      </c>
      <c r="F277" s="50">
        <v>2</v>
      </c>
      <c r="G277" s="11">
        <v>192</v>
      </c>
      <c r="H277" s="11" t="s">
        <v>237</v>
      </c>
      <c r="I277" s="13">
        <v>16500</v>
      </c>
      <c r="J277" s="14">
        <v>0.125</v>
      </c>
      <c r="K277" s="14">
        <v>0.05</v>
      </c>
      <c r="L277" s="17">
        <f t="shared" si="4"/>
        <v>2633400</v>
      </c>
      <c r="M277" s="17"/>
      <c r="N277" s="17"/>
    </row>
    <row r="278" spans="1:14" s="2" customFormat="1" ht="12.75" x14ac:dyDescent="0.2">
      <c r="A278" s="11"/>
      <c r="B278" s="12" t="s">
        <v>14</v>
      </c>
      <c r="C278" s="12" t="s">
        <v>14</v>
      </c>
      <c r="D278" s="12" t="s">
        <v>14</v>
      </c>
      <c r="E278" s="5" t="s">
        <v>292</v>
      </c>
      <c r="F278" s="50" t="s">
        <v>14</v>
      </c>
      <c r="G278" s="11">
        <v>36</v>
      </c>
      <c r="H278" s="11" t="s">
        <v>131</v>
      </c>
      <c r="I278" s="13">
        <v>15800</v>
      </c>
      <c r="J278" s="14">
        <v>0.125</v>
      </c>
      <c r="K278" s="14">
        <v>0.05</v>
      </c>
      <c r="L278" s="17">
        <f t="shared" si="4"/>
        <v>472815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6" t="s">
        <v>293</v>
      </c>
      <c r="F279" s="11" t="s">
        <v>14</v>
      </c>
      <c r="G279" s="11">
        <v>36</v>
      </c>
      <c r="H279" s="11" t="s">
        <v>131</v>
      </c>
      <c r="I279" s="13">
        <v>15800</v>
      </c>
      <c r="J279" s="14">
        <v>0.125</v>
      </c>
      <c r="K279" s="14">
        <v>0.05</v>
      </c>
      <c r="L279" s="17">
        <f t="shared" si="4"/>
        <v>472815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291</v>
      </c>
      <c r="F280" s="50">
        <v>1</v>
      </c>
      <c r="G280" s="11">
        <v>72</v>
      </c>
      <c r="H280" s="11" t="s">
        <v>131</v>
      </c>
      <c r="I280" s="13">
        <v>15800</v>
      </c>
      <c r="J280" s="14">
        <v>0.125</v>
      </c>
      <c r="K280" s="14">
        <v>0.05</v>
      </c>
      <c r="L280" s="17">
        <f t="shared" si="4"/>
        <v>945630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416</v>
      </c>
      <c r="F281" s="50">
        <v>2</v>
      </c>
      <c r="G281" s="11">
        <v>144</v>
      </c>
      <c r="H281" s="11" t="s">
        <v>131</v>
      </c>
      <c r="I281" s="13">
        <v>15800</v>
      </c>
      <c r="J281" s="14">
        <v>0.125</v>
      </c>
      <c r="K281" s="14">
        <v>0.05</v>
      </c>
      <c r="L281" s="17">
        <f t="shared" si="4"/>
        <v>1891260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6" t="s">
        <v>417</v>
      </c>
      <c r="F282" s="11">
        <v>2</v>
      </c>
      <c r="G282" s="11">
        <v>144</v>
      </c>
      <c r="H282" s="11" t="s">
        <v>131</v>
      </c>
      <c r="I282" s="13">
        <v>15800</v>
      </c>
      <c r="J282" s="14">
        <v>0.125</v>
      </c>
      <c r="K282" s="14">
        <v>0.05</v>
      </c>
      <c r="L282" s="17">
        <f t="shared" si="4"/>
        <v>1891260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418</v>
      </c>
      <c r="F283" s="50" t="s">
        <v>14</v>
      </c>
      <c r="G283" s="11">
        <v>36</v>
      </c>
      <c r="H283" s="11" t="s">
        <v>131</v>
      </c>
      <c r="I283" s="13">
        <v>15800</v>
      </c>
      <c r="J283" s="14">
        <v>0.125</v>
      </c>
      <c r="K283" s="14">
        <v>0.05</v>
      </c>
      <c r="L283" s="17">
        <f t="shared" si="4"/>
        <v>472815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419</v>
      </c>
      <c r="F284" s="50" t="s">
        <v>14</v>
      </c>
      <c r="G284" s="11">
        <v>36</v>
      </c>
      <c r="H284" s="11" t="s">
        <v>131</v>
      </c>
      <c r="I284" s="13">
        <v>15800</v>
      </c>
      <c r="J284" s="14">
        <v>0.125</v>
      </c>
      <c r="K284" s="14">
        <v>0.05</v>
      </c>
      <c r="L284" s="17">
        <f t="shared" si="4"/>
        <v>472815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2" t="s">
        <v>14</v>
      </c>
      <c r="E285" s="5" t="s">
        <v>420</v>
      </c>
      <c r="F285" s="50" t="s">
        <v>14</v>
      </c>
      <c r="G285" s="11">
        <v>36</v>
      </c>
      <c r="H285" s="11" t="s">
        <v>131</v>
      </c>
      <c r="I285" s="13">
        <v>15800</v>
      </c>
      <c r="J285" s="14">
        <v>0.125</v>
      </c>
      <c r="K285" s="14">
        <v>0.05</v>
      </c>
      <c r="L285" s="17">
        <f t="shared" si="4"/>
        <v>472815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5" t="s">
        <v>14</v>
      </c>
      <c r="E286" s="6" t="s">
        <v>421</v>
      </c>
      <c r="F286" s="11" t="s">
        <v>14</v>
      </c>
      <c r="G286" s="11">
        <v>36</v>
      </c>
      <c r="H286" s="11" t="s">
        <v>131</v>
      </c>
      <c r="I286" s="13">
        <v>15800</v>
      </c>
      <c r="J286" s="14">
        <v>0.125</v>
      </c>
      <c r="K286" s="14">
        <v>0.05</v>
      </c>
      <c r="L286" s="17">
        <f t="shared" si="4"/>
        <v>472815</v>
      </c>
      <c r="M286" s="17">
        <v>0</v>
      </c>
      <c r="N286" s="17">
        <f>SUM(L277:L286)-M286</f>
        <v>10198440</v>
      </c>
    </row>
    <row r="287" spans="1:14" s="2" customFormat="1" ht="12.75" x14ac:dyDescent="0.2">
      <c r="A287" s="11">
        <v>10</v>
      </c>
      <c r="B287" s="12">
        <v>44970</v>
      </c>
      <c r="C287" s="12">
        <v>44966</v>
      </c>
      <c r="D287" s="12" t="s">
        <v>422</v>
      </c>
      <c r="E287" s="5" t="s">
        <v>376</v>
      </c>
      <c r="F287" s="50">
        <v>7</v>
      </c>
      <c r="G287" s="11">
        <v>336</v>
      </c>
      <c r="H287" s="11" t="s">
        <v>120</v>
      </c>
      <c r="I287" s="13">
        <v>36000</v>
      </c>
      <c r="J287" s="14">
        <v>0.125</v>
      </c>
      <c r="K287" s="14">
        <v>0.05</v>
      </c>
      <c r="L287" s="17">
        <f t="shared" si="4"/>
        <v>10054800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140</v>
      </c>
      <c r="F288" s="50" t="s">
        <v>14</v>
      </c>
      <c r="G288" s="11">
        <v>84</v>
      </c>
      <c r="H288" s="11" t="s">
        <v>131</v>
      </c>
      <c r="I288" s="13">
        <v>2350</v>
      </c>
      <c r="J288" s="14">
        <v>0.1</v>
      </c>
      <c r="K288" s="14">
        <v>0.05</v>
      </c>
      <c r="L288" s="17">
        <f t="shared" si="4"/>
        <v>168777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 t="s">
        <v>423</v>
      </c>
      <c r="F289" s="50"/>
      <c r="G289" s="11"/>
      <c r="H289" s="11"/>
      <c r="I289" s="13"/>
      <c r="J289" s="14"/>
      <c r="K289" s="14"/>
      <c r="L289" s="17"/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157</v>
      </c>
      <c r="F290" s="11">
        <v>6</v>
      </c>
      <c r="G290" s="11">
        <v>864</v>
      </c>
      <c r="H290" s="11" t="s">
        <v>115</v>
      </c>
      <c r="I290" s="13">
        <v>11900</v>
      </c>
      <c r="J290" s="14">
        <v>0.125</v>
      </c>
      <c r="K290" s="14">
        <v>0.05</v>
      </c>
      <c r="L290" s="17">
        <f t="shared" si="4"/>
        <v>8546580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6" t="s">
        <v>118</v>
      </c>
      <c r="F291" s="11">
        <v>1</v>
      </c>
      <c r="G291" s="11">
        <v>24</v>
      </c>
      <c r="H291" s="11" t="s">
        <v>115</v>
      </c>
      <c r="I291" s="13">
        <v>96000</v>
      </c>
      <c r="J291" s="14">
        <v>0.125</v>
      </c>
      <c r="K291" s="14">
        <v>0.05</v>
      </c>
      <c r="L291" s="17">
        <f t="shared" si="4"/>
        <v>1915200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5" t="s">
        <v>14</v>
      </c>
      <c r="E292" s="5" t="s">
        <v>140</v>
      </c>
      <c r="F292" s="50" t="s">
        <v>14</v>
      </c>
      <c r="G292" s="11">
        <v>84</v>
      </c>
      <c r="H292" s="11" t="s">
        <v>131</v>
      </c>
      <c r="I292" s="13">
        <v>2350</v>
      </c>
      <c r="J292" s="14">
        <v>0.1</v>
      </c>
      <c r="K292" s="14">
        <v>0.05</v>
      </c>
      <c r="L292" s="17">
        <f t="shared" si="4"/>
        <v>168777</v>
      </c>
      <c r="M292" s="17">
        <v>337554</v>
      </c>
      <c r="N292" s="17">
        <f>SUM(L287:L292)-M292</f>
        <v>20516580</v>
      </c>
    </row>
    <row r="293" spans="1:14" s="2" customFormat="1" ht="12.75" x14ac:dyDescent="0.2">
      <c r="A293" s="11"/>
      <c r="B293" s="12"/>
      <c r="C293" s="12"/>
      <c r="D293" s="12"/>
      <c r="E293" s="5" t="s">
        <v>394</v>
      </c>
      <c r="F293" s="50"/>
      <c r="G293" s="11"/>
      <c r="H293" s="11"/>
      <c r="I293" s="13"/>
      <c r="J293" s="14"/>
      <c r="K293" s="14"/>
      <c r="L293" s="17"/>
      <c r="M293" s="17"/>
      <c r="N293" s="17"/>
    </row>
    <row r="294" spans="1:14" s="2" customFormat="1" ht="12.75" x14ac:dyDescent="0.2">
      <c r="A294" s="11">
        <v>11</v>
      </c>
      <c r="B294" s="12">
        <v>44972</v>
      </c>
      <c r="C294" s="12">
        <v>44967</v>
      </c>
      <c r="D294" s="12" t="s">
        <v>424</v>
      </c>
      <c r="E294" s="5" t="s">
        <v>425</v>
      </c>
      <c r="F294" s="50">
        <v>1</v>
      </c>
      <c r="G294" s="11">
        <v>144</v>
      </c>
      <c r="H294" s="11" t="s">
        <v>115</v>
      </c>
      <c r="I294" s="13">
        <v>31500</v>
      </c>
      <c r="J294" s="14">
        <v>0.125</v>
      </c>
      <c r="K294" s="14">
        <v>0.05</v>
      </c>
      <c r="L294" s="17">
        <f t="shared" si="4"/>
        <v>3770550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2" t="s">
        <v>14</v>
      </c>
      <c r="E295" s="5" t="s">
        <v>165</v>
      </c>
      <c r="F295" s="50">
        <v>1</v>
      </c>
      <c r="G295" s="11">
        <v>72</v>
      </c>
      <c r="H295" s="11" t="s">
        <v>131</v>
      </c>
      <c r="I295" s="13">
        <v>34500</v>
      </c>
      <c r="J295" s="14">
        <v>0.125</v>
      </c>
      <c r="K295" s="14">
        <v>0.05</v>
      </c>
      <c r="L295" s="17">
        <f t="shared" si="4"/>
        <v>2064825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5" t="s">
        <v>426</v>
      </c>
      <c r="F296" s="50">
        <v>1</v>
      </c>
      <c r="G296" s="11">
        <v>120</v>
      </c>
      <c r="H296" s="11" t="s">
        <v>131</v>
      </c>
      <c r="I296" s="13">
        <v>11300</v>
      </c>
      <c r="J296" s="14">
        <v>0.125</v>
      </c>
      <c r="K296" s="14">
        <v>0.05</v>
      </c>
      <c r="L296" s="17">
        <f t="shared" si="4"/>
        <v>1127175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244</v>
      </c>
      <c r="F297" s="50">
        <v>2</v>
      </c>
      <c r="G297" s="11">
        <v>1536</v>
      </c>
      <c r="H297" s="11" t="s">
        <v>131</v>
      </c>
      <c r="I297" s="13">
        <v>2100</v>
      </c>
      <c r="J297" s="14">
        <v>0.125</v>
      </c>
      <c r="K297" s="14">
        <v>0.05</v>
      </c>
      <c r="L297" s="17">
        <f t="shared" si="4"/>
        <v>2681280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249</v>
      </c>
      <c r="F298" s="50">
        <v>1</v>
      </c>
      <c r="G298" s="11">
        <v>144</v>
      </c>
      <c r="H298" s="11" t="s">
        <v>120</v>
      </c>
      <c r="I298" s="13">
        <v>14100</v>
      </c>
      <c r="J298" s="14">
        <v>0.125</v>
      </c>
      <c r="K298" s="14">
        <v>0.05</v>
      </c>
      <c r="L298" s="17">
        <f t="shared" si="4"/>
        <v>1687770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2" t="s">
        <v>14</v>
      </c>
      <c r="E299" s="8" t="s">
        <v>427</v>
      </c>
      <c r="F299" s="51">
        <v>1</v>
      </c>
      <c r="G299" s="11">
        <v>288</v>
      </c>
      <c r="H299" s="11" t="s">
        <v>339</v>
      </c>
      <c r="I299" s="13">
        <v>9300</v>
      </c>
      <c r="J299" s="14">
        <v>0.125</v>
      </c>
      <c r="K299" s="14">
        <v>0.05</v>
      </c>
      <c r="L299" s="17">
        <f t="shared" si="4"/>
        <v>2226420</v>
      </c>
      <c r="M299" s="17"/>
      <c r="N299" s="17"/>
    </row>
    <row r="300" spans="1:14" s="2" customFormat="1" ht="12.75" x14ac:dyDescent="0.2">
      <c r="A300" s="11"/>
      <c r="B300" s="12" t="s">
        <v>14</v>
      </c>
      <c r="C300" s="12" t="s">
        <v>14</v>
      </c>
      <c r="D300" s="12" t="s">
        <v>14</v>
      </c>
      <c r="E300" s="5" t="s">
        <v>209</v>
      </c>
      <c r="F300" s="50">
        <v>3</v>
      </c>
      <c r="G300" s="11">
        <v>2160</v>
      </c>
      <c r="H300" s="11" t="s">
        <v>131</v>
      </c>
      <c r="I300" s="13">
        <v>4800</v>
      </c>
      <c r="J300" s="14">
        <v>0.125</v>
      </c>
      <c r="K300" s="14">
        <v>0.05</v>
      </c>
      <c r="L300" s="17">
        <f t="shared" si="4"/>
        <v>8618400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6" t="s">
        <v>156</v>
      </c>
      <c r="F301" s="11">
        <v>2</v>
      </c>
      <c r="G301" s="11">
        <v>60</v>
      </c>
      <c r="H301" s="11" t="s">
        <v>139</v>
      </c>
      <c r="I301" s="13">
        <v>104400</v>
      </c>
      <c r="J301" s="14">
        <v>0.125</v>
      </c>
      <c r="K301" s="14">
        <v>0.05</v>
      </c>
      <c r="L301" s="17">
        <f t="shared" si="4"/>
        <v>5206950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5" t="s">
        <v>14</v>
      </c>
      <c r="E302" s="5" t="s">
        <v>234</v>
      </c>
      <c r="F302" s="50">
        <v>3</v>
      </c>
      <c r="G302" s="11">
        <v>432</v>
      </c>
      <c r="H302" s="11" t="s">
        <v>115</v>
      </c>
      <c r="I302" s="13">
        <v>10600</v>
      </c>
      <c r="J302" s="14">
        <v>0.125</v>
      </c>
      <c r="K302" s="14">
        <v>0.05</v>
      </c>
      <c r="L302" s="17">
        <f t="shared" si="4"/>
        <v>3806460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406</v>
      </c>
      <c r="F303" s="50">
        <v>1</v>
      </c>
      <c r="G303" s="11">
        <v>288</v>
      </c>
      <c r="H303" s="11" t="s">
        <v>115</v>
      </c>
      <c r="I303" s="13">
        <v>6700</v>
      </c>
      <c r="J303" s="14">
        <v>0.125</v>
      </c>
      <c r="K303" s="14">
        <v>0.05</v>
      </c>
      <c r="L303" s="17">
        <f t="shared" si="4"/>
        <v>1603980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155</v>
      </c>
      <c r="F304" s="50">
        <v>1</v>
      </c>
      <c r="G304" s="11">
        <v>72</v>
      </c>
      <c r="H304" s="11" t="s">
        <v>120</v>
      </c>
      <c r="I304" s="13">
        <v>37200</v>
      </c>
      <c r="J304" s="14">
        <v>0.125</v>
      </c>
      <c r="K304" s="14">
        <v>0.05</v>
      </c>
      <c r="L304" s="17">
        <f t="shared" si="4"/>
        <v>2226420</v>
      </c>
      <c r="M304" s="17">
        <v>0</v>
      </c>
      <c r="N304" s="17">
        <f>SUM(L294:L304)-M304</f>
        <v>35020230</v>
      </c>
    </row>
    <row r="305" spans="1:14" s="2" customFormat="1" ht="12.75" x14ac:dyDescent="0.2">
      <c r="A305" s="11">
        <v>12</v>
      </c>
      <c r="B305" s="12">
        <v>44972</v>
      </c>
      <c r="C305" s="12">
        <v>44967</v>
      </c>
      <c r="D305" s="12" t="s">
        <v>428</v>
      </c>
      <c r="E305" s="5" t="s">
        <v>125</v>
      </c>
      <c r="F305" s="50">
        <v>1</v>
      </c>
      <c r="G305" s="11">
        <v>50</v>
      </c>
      <c r="H305" s="11" t="s">
        <v>123</v>
      </c>
      <c r="I305" s="13">
        <v>34100</v>
      </c>
      <c r="J305" s="14">
        <v>0.125</v>
      </c>
      <c r="K305" s="14">
        <v>0.05</v>
      </c>
      <c r="L305" s="17">
        <f t="shared" si="4"/>
        <v>1417281.25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2" t="s">
        <v>14</v>
      </c>
      <c r="E306" s="5" t="s">
        <v>228</v>
      </c>
      <c r="F306" s="50">
        <v>1</v>
      </c>
      <c r="G306" s="11">
        <v>50</v>
      </c>
      <c r="H306" s="11" t="s">
        <v>123</v>
      </c>
      <c r="I306" s="13">
        <v>32000</v>
      </c>
      <c r="J306" s="14">
        <v>0.125</v>
      </c>
      <c r="K306" s="14">
        <v>0.05</v>
      </c>
      <c r="L306" s="17">
        <f t="shared" si="4"/>
        <v>1330000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122</v>
      </c>
      <c r="F307" s="50">
        <v>2</v>
      </c>
      <c r="G307" s="11">
        <v>100</v>
      </c>
      <c r="H307" s="11" t="s">
        <v>123</v>
      </c>
      <c r="I307" s="13">
        <v>28300</v>
      </c>
      <c r="J307" s="14">
        <v>0.125</v>
      </c>
      <c r="K307" s="14">
        <v>0.05</v>
      </c>
      <c r="L307" s="17">
        <f t="shared" si="4"/>
        <v>2352437.5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429</v>
      </c>
      <c r="F308" s="50">
        <v>3</v>
      </c>
      <c r="G308" s="11">
        <v>288</v>
      </c>
      <c r="H308" s="11" t="s">
        <v>152</v>
      </c>
      <c r="I308" s="13">
        <v>7000</v>
      </c>
      <c r="J308" s="14">
        <v>0.125</v>
      </c>
      <c r="K308" s="14">
        <v>0.05</v>
      </c>
      <c r="L308" s="17">
        <f t="shared" si="4"/>
        <v>1675800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2" t="s">
        <v>14</v>
      </c>
      <c r="E309" s="5" t="s">
        <v>173</v>
      </c>
      <c r="F309" s="50">
        <v>1</v>
      </c>
      <c r="G309" s="11">
        <v>288</v>
      </c>
      <c r="H309" s="11" t="s">
        <v>131</v>
      </c>
      <c r="I309" s="13">
        <v>4800</v>
      </c>
      <c r="J309" s="14">
        <v>0.125</v>
      </c>
      <c r="K309" s="14">
        <v>0.05</v>
      </c>
      <c r="L309" s="17">
        <f t="shared" si="4"/>
        <v>1149120</v>
      </c>
      <c r="M309" s="17"/>
      <c r="N309" s="17"/>
    </row>
    <row r="310" spans="1:14" s="2" customFormat="1" ht="12.75" x14ac:dyDescent="0.2">
      <c r="A310" s="11"/>
      <c r="B310" s="12" t="s">
        <v>14</v>
      </c>
      <c r="C310" s="12" t="s">
        <v>14</v>
      </c>
      <c r="D310" s="12" t="s">
        <v>14</v>
      </c>
      <c r="E310" s="5" t="s">
        <v>404</v>
      </c>
      <c r="F310" s="50">
        <v>1</v>
      </c>
      <c r="G310" s="11">
        <v>288</v>
      </c>
      <c r="H310" s="11" t="s">
        <v>131</v>
      </c>
      <c r="I310" s="13">
        <v>4800</v>
      </c>
      <c r="J310" s="14">
        <v>0.125</v>
      </c>
      <c r="K310" s="14">
        <v>0.05</v>
      </c>
      <c r="L310" s="17">
        <f t="shared" si="4"/>
        <v>1149120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5" t="s">
        <v>14</v>
      </c>
      <c r="E311" s="8" t="s">
        <v>174</v>
      </c>
      <c r="F311" s="51">
        <v>1</v>
      </c>
      <c r="G311" s="11">
        <v>288</v>
      </c>
      <c r="H311" s="11" t="s">
        <v>131</v>
      </c>
      <c r="I311" s="13">
        <v>4800</v>
      </c>
      <c r="J311" s="14">
        <v>0.125</v>
      </c>
      <c r="K311" s="14">
        <v>0.05</v>
      </c>
      <c r="L311" s="17">
        <f t="shared" si="4"/>
        <v>1149120</v>
      </c>
      <c r="M311" s="17"/>
      <c r="N311" s="17"/>
    </row>
    <row r="312" spans="1:14" s="2" customFormat="1" ht="12.75" x14ac:dyDescent="0.2">
      <c r="A312" s="11"/>
      <c r="B312" s="12" t="s">
        <v>14</v>
      </c>
      <c r="C312" s="12" t="s">
        <v>14</v>
      </c>
      <c r="D312" s="12" t="s">
        <v>14</v>
      </c>
      <c r="E312" s="5" t="s">
        <v>175</v>
      </c>
      <c r="F312" s="50" t="s">
        <v>14</v>
      </c>
      <c r="G312" s="11">
        <v>144</v>
      </c>
      <c r="H312" s="11" t="s">
        <v>131</v>
      </c>
      <c r="I312" s="13">
        <v>4800</v>
      </c>
      <c r="J312" s="14">
        <v>0.125</v>
      </c>
      <c r="K312" s="14">
        <v>0.05</v>
      </c>
      <c r="L312" s="17">
        <f t="shared" si="4"/>
        <v>574560</v>
      </c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176</v>
      </c>
      <c r="F313" s="11" t="s">
        <v>14</v>
      </c>
      <c r="G313" s="11">
        <v>144</v>
      </c>
      <c r="H313" s="11" t="s">
        <v>131</v>
      </c>
      <c r="I313" s="13">
        <v>4800</v>
      </c>
      <c r="J313" s="14">
        <v>0.125</v>
      </c>
      <c r="K313" s="14">
        <v>0.05</v>
      </c>
      <c r="L313" s="17">
        <f t="shared" si="4"/>
        <v>574560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177</v>
      </c>
      <c r="F314" s="11" t="s">
        <v>14</v>
      </c>
      <c r="G314" s="11">
        <v>144</v>
      </c>
      <c r="H314" s="11" t="s">
        <v>131</v>
      </c>
      <c r="I314" s="13">
        <v>4800</v>
      </c>
      <c r="J314" s="14">
        <v>0.125</v>
      </c>
      <c r="K314" s="14">
        <v>0.05</v>
      </c>
      <c r="L314" s="17">
        <f t="shared" si="4"/>
        <v>574560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2" t="s">
        <v>14</v>
      </c>
      <c r="E315" s="6" t="s">
        <v>178</v>
      </c>
      <c r="F315" s="11" t="s">
        <v>14</v>
      </c>
      <c r="G315" s="11">
        <v>144</v>
      </c>
      <c r="H315" s="11" t="s">
        <v>131</v>
      </c>
      <c r="I315" s="13">
        <v>4800</v>
      </c>
      <c r="J315" s="14">
        <v>0.125</v>
      </c>
      <c r="K315" s="14">
        <v>0.05</v>
      </c>
      <c r="L315" s="17">
        <f t="shared" si="4"/>
        <v>574560</v>
      </c>
      <c r="M315" s="17">
        <v>0</v>
      </c>
      <c r="N315" s="17">
        <f t="shared" ref="N315" si="5">SUM(L305:L315)-M315</f>
        <v>12521118.75</v>
      </c>
    </row>
    <row r="316" spans="1:14" s="2" customFormat="1" ht="12.75" x14ac:dyDescent="0.2">
      <c r="A316" s="11">
        <v>13</v>
      </c>
      <c r="B316" s="12">
        <v>44972</v>
      </c>
      <c r="C316" s="12">
        <v>44967</v>
      </c>
      <c r="D316" s="12" t="s">
        <v>430</v>
      </c>
      <c r="E316" s="6" t="s">
        <v>331</v>
      </c>
      <c r="F316" s="11">
        <v>1</v>
      </c>
      <c r="G316" s="11">
        <v>36</v>
      </c>
      <c r="H316" s="11" t="s">
        <v>131</v>
      </c>
      <c r="I316" s="13">
        <v>58000</v>
      </c>
      <c r="J316" s="14">
        <v>0.125</v>
      </c>
      <c r="K316" s="14">
        <v>0.05</v>
      </c>
      <c r="L316" s="17">
        <f t="shared" si="4"/>
        <v>1735650</v>
      </c>
      <c r="M316" s="17"/>
      <c r="N316" s="17"/>
    </row>
    <row r="317" spans="1:14" s="2" customFormat="1" ht="12.75" x14ac:dyDescent="0.2">
      <c r="A317" s="11"/>
      <c r="B317" s="12" t="s">
        <v>14</v>
      </c>
      <c r="C317" s="12" t="s">
        <v>14</v>
      </c>
      <c r="D317" s="12" t="s">
        <v>14</v>
      </c>
      <c r="E317" s="6" t="s">
        <v>157</v>
      </c>
      <c r="F317" s="11">
        <v>1</v>
      </c>
      <c r="G317" s="11">
        <v>144</v>
      </c>
      <c r="H317" s="11" t="s">
        <v>115</v>
      </c>
      <c r="I317" s="13">
        <v>11900</v>
      </c>
      <c r="J317" s="14">
        <v>0.125</v>
      </c>
      <c r="K317" s="14">
        <v>0.05</v>
      </c>
      <c r="L317" s="17">
        <f t="shared" si="4"/>
        <v>1424430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153</v>
      </c>
      <c r="F318" s="11">
        <v>1</v>
      </c>
      <c r="G318" s="11">
        <v>72</v>
      </c>
      <c r="H318" s="11" t="s">
        <v>115</v>
      </c>
      <c r="I318" s="13">
        <v>23000</v>
      </c>
      <c r="J318" s="14">
        <v>0.125</v>
      </c>
      <c r="K318" s="14">
        <v>0.05</v>
      </c>
      <c r="L318" s="17">
        <f t="shared" si="4"/>
        <v>1376550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5" t="s">
        <v>14</v>
      </c>
      <c r="E319" s="5" t="s">
        <v>259</v>
      </c>
      <c r="F319" s="50">
        <v>1</v>
      </c>
      <c r="G319" s="11">
        <v>48</v>
      </c>
      <c r="H319" s="11" t="s">
        <v>115</v>
      </c>
      <c r="I319" s="13">
        <v>29600</v>
      </c>
      <c r="J319" s="14">
        <v>0.125</v>
      </c>
      <c r="K319" s="14">
        <v>0.05</v>
      </c>
      <c r="L319" s="17">
        <f t="shared" si="4"/>
        <v>1181040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6" t="s">
        <v>114</v>
      </c>
      <c r="F320" s="11">
        <v>2</v>
      </c>
      <c r="G320" s="11">
        <v>72</v>
      </c>
      <c r="H320" s="11" t="s">
        <v>115</v>
      </c>
      <c r="I320" s="13">
        <v>41500</v>
      </c>
      <c r="J320" s="14">
        <v>0.125</v>
      </c>
      <c r="K320" s="14">
        <v>0.05</v>
      </c>
      <c r="L320" s="17">
        <f t="shared" si="4"/>
        <v>2483775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117</v>
      </c>
      <c r="F321" s="50">
        <v>1</v>
      </c>
      <c r="G321" s="11">
        <v>24</v>
      </c>
      <c r="H321" s="11" t="s">
        <v>115</v>
      </c>
      <c r="I321" s="13">
        <v>66900</v>
      </c>
      <c r="J321" s="14">
        <v>0.125</v>
      </c>
      <c r="K321" s="14">
        <v>0.05</v>
      </c>
      <c r="L321" s="17">
        <f t="shared" si="4"/>
        <v>1334655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140</v>
      </c>
      <c r="F322" s="11" t="s">
        <v>14</v>
      </c>
      <c r="G322" s="11">
        <v>72</v>
      </c>
      <c r="H322" s="11" t="s">
        <v>131</v>
      </c>
      <c r="I322" s="13">
        <v>2350</v>
      </c>
      <c r="J322" s="14">
        <v>0.1</v>
      </c>
      <c r="K322" s="14">
        <v>0.05</v>
      </c>
      <c r="L322" s="17">
        <f t="shared" si="4"/>
        <v>144666</v>
      </c>
      <c r="M322" s="17">
        <v>144666</v>
      </c>
      <c r="N322" s="17">
        <f>SUM(L316:L322)-M322</f>
        <v>9536100</v>
      </c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394</v>
      </c>
      <c r="F323" s="50" t="s">
        <v>14</v>
      </c>
      <c r="G323" s="11" t="s">
        <v>14</v>
      </c>
      <c r="H323" s="11" t="s">
        <v>14</v>
      </c>
      <c r="I323" s="13" t="s">
        <v>14</v>
      </c>
      <c r="J323" s="14" t="s">
        <v>14</v>
      </c>
      <c r="K323" s="14" t="s">
        <v>14</v>
      </c>
      <c r="L323" s="17"/>
      <c r="M323" s="17"/>
      <c r="N323" s="17"/>
    </row>
    <row r="324" spans="1:14" s="2" customFormat="1" ht="12.75" x14ac:dyDescent="0.2">
      <c r="A324" s="11">
        <v>14</v>
      </c>
      <c r="B324" s="12">
        <v>44972</v>
      </c>
      <c r="C324" s="12">
        <v>44968</v>
      </c>
      <c r="D324" s="15" t="s">
        <v>431</v>
      </c>
      <c r="E324" s="6" t="s">
        <v>234</v>
      </c>
      <c r="F324" s="11">
        <v>13</v>
      </c>
      <c r="G324" s="11">
        <v>1872</v>
      </c>
      <c r="H324" s="11" t="s">
        <v>115</v>
      </c>
      <c r="I324" s="13">
        <v>10600</v>
      </c>
      <c r="J324" s="14">
        <v>0.125</v>
      </c>
      <c r="K324" s="14">
        <v>0.05</v>
      </c>
      <c r="L324" s="17">
        <f t="shared" si="4"/>
        <v>16494660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162</v>
      </c>
      <c r="F325" s="50">
        <v>6</v>
      </c>
      <c r="G325" s="11">
        <v>120</v>
      </c>
      <c r="H325" s="11" t="s">
        <v>120</v>
      </c>
      <c r="I325" s="13">
        <v>85200</v>
      </c>
      <c r="J325" s="14">
        <v>0.125</v>
      </c>
      <c r="K325" s="14">
        <v>0.05</v>
      </c>
      <c r="L325" s="17">
        <f t="shared" si="4"/>
        <v>8498700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6" t="s">
        <v>164</v>
      </c>
      <c r="F326" s="11">
        <v>1</v>
      </c>
      <c r="G326" s="11">
        <v>500</v>
      </c>
      <c r="H326" s="11" t="s">
        <v>123</v>
      </c>
      <c r="I326" s="13">
        <v>1850</v>
      </c>
      <c r="J326" s="14">
        <v>0.125</v>
      </c>
      <c r="K326" s="14">
        <v>0.05</v>
      </c>
      <c r="L326" s="17">
        <f t="shared" si="4"/>
        <v>768906.25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6" t="s">
        <v>146</v>
      </c>
      <c r="F327" s="11">
        <v>3</v>
      </c>
      <c r="G327" s="11">
        <v>1500</v>
      </c>
      <c r="H327" s="11" t="s">
        <v>123</v>
      </c>
      <c r="I327" s="13">
        <v>1625</v>
      </c>
      <c r="J327" s="14">
        <v>0.125</v>
      </c>
      <c r="K327" s="14">
        <v>0.05</v>
      </c>
      <c r="L327" s="17">
        <f t="shared" si="4"/>
        <v>2026171.875</v>
      </c>
      <c r="M327" s="17"/>
      <c r="N327" s="17"/>
    </row>
    <row r="328" spans="1:14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8" t="s">
        <v>432</v>
      </c>
      <c r="F328" s="51">
        <v>1</v>
      </c>
      <c r="G328" s="11">
        <v>200</v>
      </c>
      <c r="H328" s="11" t="s">
        <v>123</v>
      </c>
      <c r="I328" s="13">
        <v>4400</v>
      </c>
      <c r="J328" s="14">
        <v>0.125</v>
      </c>
      <c r="K328" s="14">
        <v>0.05</v>
      </c>
      <c r="L328" s="17">
        <f t="shared" si="4"/>
        <v>731500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122</v>
      </c>
      <c r="F329" s="50">
        <v>6</v>
      </c>
      <c r="G329" s="11">
        <v>300</v>
      </c>
      <c r="H329" s="11" t="s">
        <v>123</v>
      </c>
      <c r="I329" s="13">
        <v>28300</v>
      </c>
      <c r="J329" s="14">
        <v>0.125</v>
      </c>
      <c r="K329" s="14">
        <v>0.05</v>
      </c>
      <c r="L329" s="17">
        <f t="shared" si="4"/>
        <v>7057312.5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125</v>
      </c>
      <c r="F330" s="50">
        <v>6</v>
      </c>
      <c r="G330" s="11">
        <v>300</v>
      </c>
      <c r="H330" s="11" t="s">
        <v>123</v>
      </c>
      <c r="I330" s="13">
        <v>34100</v>
      </c>
      <c r="J330" s="14">
        <v>0.125</v>
      </c>
      <c r="K330" s="14">
        <v>0.05</v>
      </c>
      <c r="L330" s="17">
        <f t="shared" si="4"/>
        <v>8503687.5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6" t="s">
        <v>156</v>
      </c>
      <c r="F331" s="11">
        <v>1</v>
      </c>
      <c r="G331" s="11">
        <v>30</v>
      </c>
      <c r="H331" s="11" t="s">
        <v>139</v>
      </c>
      <c r="I331" s="13">
        <v>104400</v>
      </c>
      <c r="J331" s="14">
        <v>0.125</v>
      </c>
      <c r="K331" s="14">
        <v>0.05</v>
      </c>
      <c r="L331" s="17">
        <f t="shared" si="4"/>
        <v>2603475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6" t="s">
        <v>137</v>
      </c>
      <c r="F332" s="11">
        <v>1</v>
      </c>
      <c r="G332" s="11">
        <v>144</v>
      </c>
      <c r="H332" s="11" t="s">
        <v>131</v>
      </c>
      <c r="I332" s="13">
        <v>9750</v>
      </c>
      <c r="J332" s="14">
        <v>0.125</v>
      </c>
      <c r="K332" s="14">
        <v>0.05</v>
      </c>
      <c r="L332" s="17">
        <f t="shared" si="4"/>
        <v>1167075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171</v>
      </c>
      <c r="F333" s="50">
        <v>1</v>
      </c>
      <c r="G333" s="11">
        <v>720</v>
      </c>
      <c r="H333" s="11" t="s">
        <v>131</v>
      </c>
      <c r="I333" s="13">
        <v>4600</v>
      </c>
      <c r="J333" s="14">
        <v>0.125</v>
      </c>
      <c r="K333" s="14">
        <v>0.05</v>
      </c>
      <c r="L333" s="17">
        <f t="shared" si="4"/>
        <v>2753100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433</v>
      </c>
      <c r="F334" s="11">
        <v>3</v>
      </c>
      <c r="G334" s="11">
        <v>432</v>
      </c>
      <c r="H334" s="11" t="s">
        <v>120</v>
      </c>
      <c r="I334" s="13">
        <v>20400</v>
      </c>
      <c r="J334" s="14">
        <v>0.125</v>
      </c>
      <c r="K334" s="14">
        <v>0.05</v>
      </c>
      <c r="L334" s="17">
        <f t="shared" si="4"/>
        <v>7325640</v>
      </c>
      <c r="M334" s="17">
        <v>0</v>
      </c>
      <c r="N334" s="17">
        <f>SUM(L324:L334)-M334</f>
        <v>57930228.125</v>
      </c>
    </row>
    <row r="335" spans="1:14" s="2" customFormat="1" ht="12.75" x14ac:dyDescent="0.2">
      <c r="A335" s="11">
        <v>15</v>
      </c>
      <c r="B335" s="12">
        <v>44972</v>
      </c>
      <c r="C335" s="12">
        <v>44968</v>
      </c>
      <c r="D335" s="12" t="s">
        <v>434</v>
      </c>
      <c r="E335" s="5" t="s">
        <v>435</v>
      </c>
      <c r="F335" s="50">
        <v>1</v>
      </c>
      <c r="G335" s="11">
        <v>48</v>
      </c>
      <c r="H335" s="11" t="s">
        <v>120</v>
      </c>
      <c r="I335" s="13">
        <v>55800</v>
      </c>
      <c r="J335" s="14">
        <v>0.125</v>
      </c>
      <c r="K335" s="14">
        <v>0.05</v>
      </c>
      <c r="L335" s="17">
        <f t="shared" si="4"/>
        <v>2226420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5" t="s">
        <v>209</v>
      </c>
      <c r="F336" s="50">
        <v>1</v>
      </c>
      <c r="G336" s="11">
        <v>720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2872800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5" t="s">
        <v>233</v>
      </c>
      <c r="F337" s="50">
        <v>2</v>
      </c>
      <c r="G337" s="11">
        <v>144</v>
      </c>
      <c r="H337" s="11" t="s">
        <v>115</v>
      </c>
      <c r="I337" s="13">
        <v>21200</v>
      </c>
      <c r="J337" s="14">
        <v>0.125</v>
      </c>
      <c r="K337" s="14">
        <v>0.05</v>
      </c>
      <c r="L337" s="17">
        <f t="shared" si="4"/>
        <v>2537640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5" t="s">
        <v>244</v>
      </c>
      <c r="F338" s="50">
        <v>5</v>
      </c>
      <c r="G338" s="11">
        <v>3840</v>
      </c>
      <c r="H338" s="11" t="s">
        <v>131</v>
      </c>
      <c r="I338" s="13">
        <v>2100</v>
      </c>
      <c r="J338" s="14">
        <v>0.125</v>
      </c>
      <c r="K338" s="14">
        <v>0.05</v>
      </c>
      <c r="L338" s="17">
        <f t="shared" si="4"/>
        <v>6703200</v>
      </c>
      <c r="M338" s="17"/>
      <c r="N338" s="17"/>
    </row>
    <row r="339" spans="1:14" s="2" customFormat="1" ht="12.75" x14ac:dyDescent="0.2">
      <c r="A339" s="11"/>
      <c r="B339" s="12" t="s">
        <v>14</v>
      </c>
      <c r="C339" s="12" t="s">
        <v>14</v>
      </c>
      <c r="D339" s="12" t="s">
        <v>14</v>
      </c>
      <c r="E339" s="6" t="s">
        <v>173</v>
      </c>
      <c r="F339" s="11" t="s">
        <v>14</v>
      </c>
      <c r="G339" s="11">
        <v>144</v>
      </c>
      <c r="H339" s="11" t="s">
        <v>131</v>
      </c>
      <c r="I339" s="13">
        <v>4800</v>
      </c>
      <c r="J339" s="14">
        <v>0.125</v>
      </c>
      <c r="K339" s="14">
        <v>0.05</v>
      </c>
      <c r="L339" s="17">
        <f t="shared" si="4"/>
        <v>574560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5" t="s">
        <v>404</v>
      </c>
      <c r="F340" s="50" t="s">
        <v>14</v>
      </c>
      <c r="G340" s="11">
        <v>144</v>
      </c>
      <c r="H340" s="11" t="s">
        <v>131</v>
      </c>
      <c r="I340" s="13">
        <v>4800</v>
      </c>
      <c r="J340" s="14">
        <v>0.125</v>
      </c>
      <c r="K340" s="14">
        <v>0.05</v>
      </c>
      <c r="L340" s="17">
        <f t="shared" si="4"/>
        <v>574560</v>
      </c>
      <c r="M340" s="17">
        <v>0</v>
      </c>
      <c r="N340" s="17">
        <f>SUM(L335:L340)-M340</f>
        <v>15489180</v>
      </c>
    </row>
    <row r="341" spans="1:14" s="2" customFormat="1" ht="12.75" x14ac:dyDescent="0.2">
      <c r="A341" s="11">
        <v>16</v>
      </c>
      <c r="B341" s="12">
        <v>44972</v>
      </c>
      <c r="C341" s="12">
        <v>44968</v>
      </c>
      <c r="D341" s="12" t="s">
        <v>436</v>
      </c>
      <c r="E341" s="5" t="s">
        <v>157</v>
      </c>
      <c r="F341" s="50">
        <v>1</v>
      </c>
      <c r="G341" s="11">
        <v>144</v>
      </c>
      <c r="H341" s="11" t="s">
        <v>115</v>
      </c>
      <c r="I341" s="13">
        <v>11900</v>
      </c>
      <c r="J341" s="14">
        <v>0.125</v>
      </c>
      <c r="K341" s="14">
        <v>0.05</v>
      </c>
      <c r="L341" s="17">
        <f t="shared" si="4"/>
        <v>1424430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2" t="s">
        <v>14</v>
      </c>
      <c r="E342" s="5" t="s">
        <v>153</v>
      </c>
      <c r="F342" s="50">
        <v>1</v>
      </c>
      <c r="G342" s="11">
        <v>72</v>
      </c>
      <c r="H342" s="11" t="s">
        <v>115</v>
      </c>
      <c r="I342" s="13">
        <v>23000</v>
      </c>
      <c r="J342" s="14">
        <v>0.125</v>
      </c>
      <c r="K342" s="14">
        <v>0.05</v>
      </c>
      <c r="L342" s="17">
        <f t="shared" si="4"/>
        <v>1376550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5" t="s">
        <v>140</v>
      </c>
      <c r="F343" s="50" t="s">
        <v>14</v>
      </c>
      <c r="G343" s="11">
        <v>24</v>
      </c>
      <c r="H343" s="11" t="s">
        <v>131</v>
      </c>
      <c r="I343" s="13">
        <v>2350</v>
      </c>
      <c r="J343" s="14">
        <v>0.1</v>
      </c>
      <c r="K343" s="14">
        <v>0.05</v>
      </c>
      <c r="L343" s="17">
        <f t="shared" si="4"/>
        <v>48222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 t="s">
        <v>394</v>
      </c>
      <c r="F344" s="50"/>
      <c r="G344" s="11"/>
      <c r="H344" s="11"/>
      <c r="I344" s="13"/>
      <c r="J344" s="14"/>
      <c r="K344" s="14"/>
      <c r="L344" s="17"/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5" t="s">
        <v>289</v>
      </c>
      <c r="F345" s="50">
        <v>5</v>
      </c>
      <c r="G345" s="11">
        <v>240</v>
      </c>
      <c r="H345" s="11" t="s">
        <v>120</v>
      </c>
      <c r="I345" s="13">
        <v>36000</v>
      </c>
      <c r="J345" s="14">
        <v>0.125</v>
      </c>
      <c r="K345" s="14">
        <v>0.05</v>
      </c>
      <c r="L345" s="17">
        <f t="shared" si="4"/>
        <v>7182000</v>
      </c>
      <c r="M345" s="17"/>
      <c r="N345" s="17"/>
    </row>
    <row r="346" spans="1:14" s="2" customFormat="1" x14ac:dyDescent="0.25">
      <c r="A346" s="11"/>
      <c r="B346" s="12" t="s">
        <v>14</v>
      </c>
      <c r="C346" s="12" t="s">
        <v>14</v>
      </c>
      <c r="D346" s="12" t="s">
        <v>14</v>
      </c>
      <c r="E346" s="5" t="s">
        <v>140</v>
      </c>
      <c r="F346" s="50" t="s">
        <v>14</v>
      </c>
      <c r="G346" s="11">
        <v>60</v>
      </c>
      <c r="H346" s="11" t="s">
        <v>131</v>
      </c>
      <c r="I346" s="13">
        <v>2350</v>
      </c>
      <c r="J346" s="14">
        <v>0.1</v>
      </c>
      <c r="K346" s="14">
        <v>0.05</v>
      </c>
      <c r="L346" s="17">
        <f t="shared" si="4"/>
        <v>120555</v>
      </c>
      <c r="M346" s="59">
        <v>168777</v>
      </c>
      <c r="N346" s="17">
        <f>SUM(L341:L346)-M346</f>
        <v>9982980</v>
      </c>
    </row>
    <row r="347" spans="1:14" s="2" customFormat="1" ht="12.75" x14ac:dyDescent="0.2">
      <c r="A347" s="11"/>
      <c r="B347" s="12"/>
      <c r="C347" s="12"/>
      <c r="D347" s="12"/>
      <c r="E347" s="6" t="s">
        <v>296</v>
      </c>
      <c r="F347" s="11"/>
      <c r="G347" s="11"/>
      <c r="H347" s="11"/>
      <c r="I347" s="13"/>
      <c r="J347" s="14"/>
      <c r="K347" s="14"/>
      <c r="L347" s="17"/>
      <c r="M347" s="17"/>
      <c r="N347" s="17"/>
    </row>
    <row r="348" spans="1:14" s="2" customFormat="1" ht="12.75" x14ac:dyDescent="0.2">
      <c r="A348" s="11">
        <v>17</v>
      </c>
      <c r="B348" s="12">
        <v>44978</v>
      </c>
      <c r="C348" s="12">
        <v>44972</v>
      </c>
      <c r="D348" s="12" t="s">
        <v>442</v>
      </c>
      <c r="E348" s="5" t="s">
        <v>144</v>
      </c>
      <c r="F348" s="50">
        <v>2</v>
      </c>
      <c r="G348" s="11">
        <v>2000</v>
      </c>
      <c r="H348" s="11" t="s">
        <v>133</v>
      </c>
      <c r="I348" s="13">
        <v>2050</v>
      </c>
      <c r="J348" s="14">
        <v>0.125</v>
      </c>
      <c r="K348" s="14">
        <v>0.05</v>
      </c>
      <c r="L348" s="17">
        <f t="shared" si="4"/>
        <v>3408125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5" t="s">
        <v>429</v>
      </c>
      <c r="F349" s="50">
        <v>3</v>
      </c>
      <c r="G349" s="11">
        <v>288</v>
      </c>
      <c r="H349" s="11" t="s">
        <v>152</v>
      </c>
      <c r="I349" s="13">
        <v>7000</v>
      </c>
      <c r="J349" s="14">
        <v>0.125</v>
      </c>
      <c r="K349" s="14">
        <v>0.05</v>
      </c>
      <c r="L349" s="17">
        <f t="shared" si="4"/>
        <v>1675800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5" t="s">
        <v>443</v>
      </c>
      <c r="F350" s="50">
        <v>1</v>
      </c>
      <c r="G350" s="11">
        <v>144</v>
      </c>
      <c r="H350" s="11" t="s">
        <v>120</v>
      </c>
      <c r="I350" s="13">
        <v>27600</v>
      </c>
      <c r="J350" s="14">
        <v>0.125</v>
      </c>
      <c r="K350" s="14">
        <v>0.05</v>
      </c>
      <c r="L350" s="17">
        <f t="shared" si="4"/>
        <v>3303720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5" t="s">
        <v>153</v>
      </c>
      <c r="F351" s="50">
        <v>5</v>
      </c>
      <c r="G351" s="11">
        <v>360</v>
      </c>
      <c r="H351" s="11" t="s">
        <v>115</v>
      </c>
      <c r="I351" s="13">
        <v>23000</v>
      </c>
      <c r="J351" s="14">
        <v>0.125</v>
      </c>
      <c r="K351" s="14">
        <v>0.05</v>
      </c>
      <c r="L351" s="17">
        <f t="shared" si="4"/>
        <v>6882750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6" t="s">
        <v>140</v>
      </c>
      <c r="F352" s="11" t="s">
        <v>14</v>
      </c>
      <c r="G352" s="11">
        <v>60</v>
      </c>
      <c r="H352" s="11" t="s">
        <v>131</v>
      </c>
      <c r="I352" s="13">
        <v>2350</v>
      </c>
      <c r="J352" s="14">
        <v>0.1</v>
      </c>
      <c r="K352" s="14">
        <v>0.05</v>
      </c>
      <c r="L352" s="17">
        <f t="shared" si="4"/>
        <v>120555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 t="s">
        <v>394</v>
      </c>
      <c r="F353" s="11"/>
      <c r="G353" s="11"/>
      <c r="H353" s="11"/>
      <c r="I353" s="13"/>
      <c r="J353" s="14"/>
      <c r="K353" s="14"/>
      <c r="L353" s="17"/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138</v>
      </c>
      <c r="F354" s="11">
        <v>1</v>
      </c>
      <c r="G354" s="11">
        <v>20</v>
      </c>
      <c r="H354" s="11" t="s">
        <v>139</v>
      </c>
      <c r="I354" s="13">
        <v>67800</v>
      </c>
      <c r="J354" s="14">
        <v>0.125</v>
      </c>
      <c r="K354" s="14">
        <v>0.05</v>
      </c>
      <c r="L354" s="17">
        <f t="shared" si="4"/>
        <v>1127175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5" t="s">
        <v>444</v>
      </c>
      <c r="F355" s="50">
        <v>1</v>
      </c>
      <c r="G355" s="11">
        <v>3</v>
      </c>
      <c r="H355" s="11" t="s">
        <v>139</v>
      </c>
      <c r="I355" s="13">
        <v>507600</v>
      </c>
      <c r="J355" s="14">
        <v>0.125</v>
      </c>
      <c r="K355" s="14">
        <v>0.05</v>
      </c>
      <c r="L355" s="17">
        <f t="shared" si="4"/>
        <v>1265827.5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140</v>
      </c>
      <c r="F356" s="50" t="s">
        <v>14</v>
      </c>
      <c r="G356" s="11">
        <v>48</v>
      </c>
      <c r="H356" s="11" t="s">
        <v>131</v>
      </c>
      <c r="I356" s="13">
        <v>2350</v>
      </c>
      <c r="J356" s="14">
        <v>0.1</v>
      </c>
      <c r="K356" s="14">
        <v>0.05</v>
      </c>
      <c r="L356" s="17">
        <f t="shared" si="4"/>
        <v>96444</v>
      </c>
      <c r="M356" s="17">
        <v>216999</v>
      </c>
      <c r="N356" s="17">
        <f>SUM(L348:L356)-M356</f>
        <v>17663397.5</v>
      </c>
    </row>
    <row r="357" spans="1:14" s="2" customFormat="1" ht="12.75" x14ac:dyDescent="0.2">
      <c r="A357" s="11"/>
      <c r="B357" s="12"/>
      <c r="C357" s="12"/>
      <c r="D357" s="12"/>
      <c r="E357" s="5" t="s">
        <v>445</v>
      </c>
      <c r="F357" s="50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>
        <v>18</v>
      </c>
      <c r="B358" s="12">
        <v>44981</v>
      </c>
      <c r="C358" s="12">
        <v>44977</v>
      </c>
      <c r="D358" s="12" t="s">
        <v>449</v>
      </c>
      <c r="E358" s="6" t="s">
        <v>450</v>
      </c>
      <c r="F358" s="11">
        <v>6</v>
      </c>
      <c r="G358" s="11">
        <v>2160</v>
      </c>
      <c r="H358" s="11" t="s">
        <v>131</v>
      </c>
      <c r="I358" s="13">
        <v>5400</v>
      </c>
      <c r="J358" s="14">
        <v>0.125</v>
      </c>
      <c r="K358" s="14">
        <v>0.05</v>
      </c>
      <c r="L358" s="17">
        <f t="shared" si="4"/>
        <v>9695700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5" t="s">
        <v>14</v>
      </c>
      <c r="E359" s="6" t="s">
        <v>227</v>
      </c>
      <c r="F359" s="11">
        <v>2</v>
      </c>
      <c r="G359" s="11">
        <v>432</v>
      </c>
      <c r="H359" s="11" t="s">
        <v>131</v>
      </c>
      <c r="I359" s="13">
        <v>5800</v>
      </c>
      <c r="J359" s="14">
        <v>0.125</v>
      </c>
      <c r="K359" s="14">
        <v>0.05</v>
      </c>
      <c r="L359" s="17">
        <f t="shared" si="4"/>
        <v>2082780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432</v>
      </c>
      <c r="F360" s="50">
        <v>2</v>
      </c>
      <c r="G360" s="11">
        <v>400</v>
      </c>
      <c r="H360" s="11" t="s">
        <v>123</v>
      </c>
      <c r="I360" s="13">
        <v>4400</v>
      </c>
      <c r="J360" s="14">
        <v>0.125</v>
      </c>
      <c r="K360" s="14">
        <v>0.05</v>
      </c>
      <c r="L360" s="17">
        <f t="shared" si="4"/>
        <v>1463000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2" t="s">
        <v>14</v>
      </c>
      <c r="E361" s="6" t="s">
        <v>451</v>
      </c>
      <c r="F361" s="11">
        <v>5</v>
      </c>
      <c r="G361" s="11">
        <v>25</v>
      </c>
      <c r="H361" s="11" t="s">
        <v>139</v>
      </c>
      <c r="I361" s="13">
        <v>177000</v>
      </c>
      <c r="J361" s="14">
        <v>0.125</v>
      </c>
      <c r="K361" s="14">
        <v>0.05</v>
      </c>
      <c r="L361" s="17">
        <f t="shared" si="4"/>
        <v>3678281.25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8" t="s">
        <v>140</v>
      </c>
      <c r="F362" s="51" t="s">
        <v>14</v>
      </c>
      <c r="G362" s="11">
        <v>120</v>
      </c>
      <c r="H362" s="11" t="s">
        <v>131</v>
      </c>
      <c r="I362" s="13">
        <v>2350</v>
      </c>
      <c r="J362" s="14">
        <v>0.1</v>
      </c>
      <c r="K362" s="14">
        <v>0.05</v>
      </c>
      <c r="L362" s="17">
        <f t="shared" si="4"/>
        <v>241110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8" t="s">
        <v>445</v>
      </c>
      <c r="F363" s="51"/>
      <c r="G363" s="11"/>
      <c r="H363" s="11"/>
      <c r="I363" s="13"/>
      <c r="J363" s="14"/>
      <c r="K363" s="14"/>
      <c r="L363" s="17"/>
      <c r="M363" s="17"/>
      <c r="N363" s="17"/>
    </row>
    <row r="364" spans="1:14" s="2" customFormat="1" ht="12.75" x14ac:dyDescent="0.2">
      <c r="A364" s="11"/>
      <c r="B364" s="12" t="s">
        <v>14</v>
      </c>
      <c r="C364" s="12" t="s">
        <v>14</v>
      </c>
      <c r="D364" s="15" t="s">
        <v>14</v>
      </c>
      <c r="E364" s="6" t="s">
        <v>168</v>
      </c>
      <c r="F364" s="11">
        <v>1</v>
      </c>
      <c r="G364" s="11">
        <v>20</v>
      </c>
      <c r="H364" s="11" t="s">
        <v>131</v>
      </c>
      <c r="I364" s="13">
        <v>40500</v>
      </c>
      <c r="J364" s="14">
        <v>0.125</v>
      </c>
      <c r="K364" s="14">
        <v>0.05</v>
      </c>
      <c r="L364" s="17">
        <f t="shared" si="4"/>
        <v>673312.5</v>
      </c>
      <c r="M364" s="17">
        <v>241110</v>
      </c>
      <c r="N364" s="17">
        <f>SUM(L358:L364)-M364</f>
        <v>17593073.75</v>
      </c>
    </row>
    <row r="365" spans="1:14" s="2" customFormat="1" ht="12.75" x14ac:dyDescent="0.2">
      <c r="A365" s="11">
        <v>19</v>
      </c>
      <c r="B365" s="12">
        <v>44984</v>
      </c>
      <c r="C365" s="12">
        <v>44979</v>
      </c>
      <c r="D365" s="12" t="s">
        <v>452</v>
      </c>
      <c r="E365" s="5" t="s">
        <v>136</v>
      </c>
      <c r="F365" s="50">
        <v>3</v>
      </c>
      <c r="G365" s="11">
        <v>432</v>
      </c>
      <c r="H365" s="11" t="s">
        <v>131</v>
      </c>
      <c r="I365" s="13">
        <v>6500</v>
      </c>
      <c r="J365" s="14">
        <v>0.125</v>
      </c>
      <c r="K365" s="14">
        <v>0.05</v>
      </c>
      <c r="L365" s="17">
        <f t="shared" si="4"/>
        <v>2334150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5" t="s">
        <v>14</v>
      </c>
      <c r="E366" s="5" t="s">
        <v>137</v>
      </c>
      <c r="F366" s="50">
        <v>2</v>
      </c>
      <c r="G366" s="11">
        <v>288</v>
      </c>
      <c r="H366" s="11" t="s">
        <v>131</v>
      </c>
      <c r="I366" s="13">
        <v>9750</v>
      </c>
      <c r="J366" s="14">
        <v>0.125</v>
      </c>
      <c r="K366" s="14">
        <v>0.05</v>
      </c>
      <c r="L366" s="17">
        <f t="shared" si="4"/>
        <v>2334150</v>
      </c>
      <c r="M366" s="17"/>
      <c r="N366" s="17"/>
    </row>
    <row r="367" spans="1:14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6" t="s">
        <v>233</v>
      </c>
      <c r="F367" s="11">
        <v>2</v>
      </c>
      <c r="G367" s="11">
        <v>144</v>
      </c>
      <c r="H367" s="11" t="s">
        <v>115</v>
      </c>
      <c r="I367" s="13">
        <v>21200</v>
      </c>
      <c r="J367" s="14">
        <v>0.125</v>
      </c>
      <c r="K367" s="14">
        <v>0.05</v>
      </c>
      <c r="L367" s="17">
        <f t="shared" si="4"/>
        <v>2537640</v>
      </c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134</v>
      </c>
      <c r="F368" s="50">
        <v>2</v>
      </c>
      <c r="G368" s="11">
        <v>48</v>
      </c>
      <c r="H368" s="11" t="s">
        <v>131</v>
      </c>
      <c r="I368" s="13">
        <v>19000</v>
      </c>
      <c r="J368" s="14">
        <v>0.125</v>
      </c>
      <c r="K368" s="14">
        <v>0.05</v>
      </c>
      <c r="L368" s="17">
        <f t="shared" si="4"/>
        <v>758100</v>
      </c>
      <c r="M368" s="17"/>
      <c r="N368" s="17"/>
    </row>
    <row r="369" spans="1:14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158</v>
      </c>
      <c r="F369" s="50">
        <v>1</v>
      </c>
      <c r="G369" s="11">
        <v>144</v>
      </c>
      <c r="H369" s="11" t="s">
        <v>115</v>
      </c>
      <c r="I369" s="13">
        <v>9000</v>
      </c>
      <c r="J369" s="14">
        <v>0.125</v>
      </c>
      <c r="K369" s="14">
        <v>0.05</v>
      </c>
      <c r="L369" s="17">
        <f t="shared" si="4"/>
        <v>1077300</v>
      </c>
      <c r="M369" s="17"/>
      <c r="N369" s="17"/>
    </row>
    <row r="370" spans="1:14" s="2" customFormat="1" ht="12.75" x14ac:dyDescent="0.2">
      <c r="A370" s="11"/>
      <c r="B370" s="12" t="s">
        <v>14</v>
      </c>
      <c r="C370" s="12" t="s">
        <v>14</v>
      </c>
      <c r="D370" s="15" t="s">
        <v>14</v>
      </c>
      <c r="E370" s="5" t="s">
        <v>259</v>
      </c>
      <c r="F370" s="50">
        <v>1</v>
      </c>
      <c r="G370" s="11">
        <v>48</v>
      </c>
      <c r="H370" s="11" t="s">
        <v>115</v>
      </c>
      <c r="I370" s="13">
        <v>29600</v>
      </c>
      <c r="J370" s="14">
        <v>0.125</v>
      </c>
      <c r="K370" s="14">
        <v>0.05</v>
      </c>
      <c r="L370" s="17">
        <f t="shared" si="4"/>
        <v>1181040</v>
      </c>
      <c r="M370" s="17"/>
      <c r="N370" s="17"/>
    </row>
    <row r="371" spans="1:14" s="2" customFormat="1" ht="12.75" x14ac:dyDescent="0.2">
      <c r="A371" s="11"/>
      <c r="B371" s="12" t="s">
        <v>14</v>
      </c>
      <c r="C371" s="12" t="s">
        <v>14</v>
      </c>
      <c r="D371" s="12" t="s">
        <v>14</v>
      </c>
      <c r="E371" s="6" t="s">
        <v>140</v>
      </c>
      <c r="F371" s="11" t="s">
        <v>14</v>
      </c>
      <c r="G371" s="11">
        <v>24</v>
      </c>
      <c r="H371" s="11" t="s">
        <v>131</v>
      </c>
      <c r="I371" s="13">
        <v>2350</v>
      </c>
      <c r="J371" s="14">
        <v>0.1</v>
      </c>
      <c r="K371" s="14">
        <v>0.05</v>
      </c>
      <c r="L371" s="17">
        <f t="shared" si="4"/>
        <v>48222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 t="s">
        <v>394</v>
      </c>
      <c r="F372" s="11"/>
      <c r="G372" s="11"/>
      <c r="H372" s="11"/>
      <c r="I372" s="13"/>
      <c r="J372" s="14"/>
      <c r="K372" s="14"/>
      <c r="L372" s="17"/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8" t="s">
        <v>289</v>
      </c>
      <c r="F373" s="51">
        <v>1</v>
      </c>
      <c r="G373" s="11">
        <v>48</v>
      </c>
      <c r="H373" s="11" t="s">
        <v>120</v>
      </c>
      <c r="I373" s="13">
        <v>36000</v>
      </c>
      <c r="J373" s="14">
        <v>0.125</v>
      </c>
      <c r="K373" s="14">
        <v>0.05</v>
      </c>
      <c r="L373" s="17">
        <f t="shared" si="4"/>
        <v>1436400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8" t="s">
        <v>140</v>
      </c>
      <c r="F374" s="51" t="s">
        <v>14</v>
      </c>
      <c r="G374" s="11">
        <v>12</v>
      </c>
      <c r="H374" s="11" t="s">
        <v>131</v>
      </c>
      <c r="I374" s="13">
        <v>2350</v>
      </c>
      <c r="J374" s="14">
        <v>0.1</v>
      </c>
      <c r="K374" s="14">
        <v>0.05</v>
      </c>
      <c r="L374" s="17">
        <f t="shared" si="4"/>
        <v>24111</v>
      </c>
      <c r="M374" s="17">
        <v>72333</v>
      </c>
      <c r="N374" s="17">
        <f>SUM(L365:L374)-M374</f>
        <v>11658780</v>
      </c>
    </row>
    <row r="375" spans="1:14" s="2" customFormat="1" ht="12.75" x14ac:dyDescent="0.2">
      <c r="A375" s="11"/>
      <c r="B375" s="12"/>
      <c r="C375" s="12"/>
      <c r="D375" s="12"/>
      <c r="E375" s="6" t="s">
        <v>453</v>
      </c>
      <c r="F375" s="11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0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0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11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0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0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0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0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11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0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0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6"/>
      <c r="F386" s="11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11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51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0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0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0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0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0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0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5"/>
      <c r="E395" s="6"/>
      <c r="F395" s="11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0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0"/>
      <c r="G397" s="11"/>
      <c r="H397" s="11"/>
      <c r="I397" s="13"/>
      <c r="J397" s="14"/>
      <c r="K397" s="14"/>
      <c r="L397" s="17">
        <f t="shared" ref="L397:L460" si="6">G397*(I397-(I397*J397)-((I397-(I397*J397))*K397))</f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8"/>
      <c r="F398" s="51"/>
      <c r="G398" s="11"/>
      <c r="H398" s="11"/>
      <c r="I398" s="13"/>
      <c r="J398" s="14"/>
      <c r="K398" s="14"/>
      <c r="L398" s="17">
        <f t="shared" si="6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6"/>
      <c r="F399" s="11"/>
      <c r="G399" s="11"/>
      <c r="H399" s="11"/>
      <c r="I399" s="13"/>
      <c r="J399" s="14"/>
      <c r="K399" s="14"/>
      <c r="L399" s="17">
        <f t="shared" si="6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0"/>
      <c r="G400" s="11"/>
      <c r="H400" s="11"/>
      <c r="I400" s="13"/>
      <c r="J400" s="14"/>
      <c r="K400" s="14"/>
      <c r="L400" s="17">
        <f t="shared" si="6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0"/>
      <c r="G401" s="11"/>
      <c r="H401" s="11"/>
      <c r="I401" s="13"/>
      <c r="J401" s="14"/>
      <c r="K401" s="14"/>
      <c r="L401" s="17">
        <f t="shared" si="6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11"/>
      <c r="G402" s="11"/>
      <c r="H402" s="11"/>
      <c r="I402" s="13"/>
      <c r="J402" s="14"/>
      <c r="K402" s="14"/>
      <c r="L402" s="17">
        <f t="shared" si="6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0"/>
      <c r="G403" s="11"/>
      <c r="H403" s="11"/>
      <c r="I403" s="13"/>
      <c r="J403" s="14"/>
      <c r="K403" s="14"/>
      <c r="L403" s="17">
        <f t="shared" si="6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0"/>
      <c r="G404" s="11"/>
      <c r="H404" s="11"/>
      <c r="I404" s="13"/>
      <c r="J404" s="14"/>
      <c r="K404" s="14"/>
      <c r="L404" s="17">
        <f t="shared" si="6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0"/>
      <c r="G405" s="11"/>
      <c r="H405" s="11"/>
      <c r="I405" s="13"/>
      <c r="J405" s="14"/>
      <c r="K405" s="14"/>
      <c r="L405" s="17">
        <f t="shared" si="6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0"/>
      <c r="G406" s="11"/>
      <c r="H406" s="11"/>
      <c r="I406" s="13"/>
      <c r="J406" s="14"/>
      <c r="K406" s="14"/>
      <c r="L406" s="17">
        <f t="shared" si="6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0"/>
      <c r="G407" s="11"/>
      <c r="H407" s="11"/>
      <c r="I407" s="13"/>
      <c r="J407" s="14"/>
      <c r="K407" s="14"/>
      <c r="L407" s="17">
        <f t="shared" si="6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0"/>
      <c r="G408" s="11"/>
      <c r="H408" s="11"/>
      <c r="I408" s="13"/>
      <c r="J408" s="14"/>
      <c r="K408" s="14"/>
      <c r="L408" s="17">
        <f t="shared" si="6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0"/>
      <c r="G409" s="11"/>
      <c r="H409" s="11"/>
      <c r="I409" s="13"/>
      <c r="J409" s="14"/>
      <c r="K409" s="14"/>
      <c r="L409" s="17">
        <f t="shared" si="6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0"/>
      <c r="G410" s="11"/>
      <c r="H410" s="11"/>
      <c r="I410" s="13"/>
      <c r="J410" s="14"/>
      <c r="K410" s="14"/>
      <c r="L410" s="17">
        <f t="shared" si="6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0"/>
      <c r="G411" s="11"/>
      <c r="H411" s="11"/>
      <c r="I411" s="13"/>
      <c r="J411" s="14"/>
      <c r="K411" s="14"/>
      <c r="L411" s="17">
        <f t="shared" si="6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0"/>
      <c r="G412" s="11"/>
      <c r="H412" s="11"/>
      <c r="I412" s="13"/>
      <c r="J412" s="14"/>
      <c r="K412" s="14"/>
      <c r="L412" s="17">
        <f t="shared" si="6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0"/>
      <c r="G413" s="11"/>
      <c r="H413" s="11"/>
      <c r="I413" s="13"/>
      <c r="J413" s="14"/>
      <c r="K413" s="14"/>
      <c r="L413" s="17">
        <f t="shared" si="6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0"/>
      <c r="G414" s="11"/>
      <c r="H414" s="11"/>
      <c r="I414" s="13"/>
      <c r="J414" s="14"/>
      <c r="K414" s="14"/>
      <c r="L414" s="17">
        <f t="shared" si="6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0"/>
      <c r="G415" s="11"/>
      <c r="H415" s="11"/>
      <c r="I415" s="13"/>
      <c r="J415" s="14"/>
      <c r="K415" s="14"/>
      <c r="L415" s="17">
        <f t="shared" si="6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51"/>
      <c r="G416" s="11"/>
      <c r="H416" s="11"/>
      <c r="I416" s="13"/>
      <c r="J416" s="14"/>
      <c r="K416" s="14"/>
      <c r="L416" s="17">
        <f t="shared" si="6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0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0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0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8"/>
      <c r="F420" s="51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0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0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6"/>
      <c r="F423" s="11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0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0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0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0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0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0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0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5"/>
      <c r="F431" s="50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11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11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11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6"/>
      <c r="F436" s="11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6"/>
      <c r="F437" s="11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11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11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11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11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11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11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8"/>
      <c r="C444" s="18"/>
      <c r="D444" s="16"/>
      <c r="E444" s="5"/>
      <c r="F444" s="50"/>
      <c r="G444" s="11"/>
      <c r="H444" s="11"/>
      <c r="I444" s="13"/>
      <c r="J444" s="6"/>
      <c r="K444" s="6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5"/>
      <c r="F445" s="50"/>
      <c r="G445" s="11"/>
      <c r="H445" s="11"/>
      <c r="I445" s="13"/>
      <c r="J445" s="6"/>
      <c r="K445" s="6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6"/>
      <c r="F446" s="11"/>
      <c r="G446" s="11"/>
      <c r="H446" s="11"/>
      <c r="I446" s="13"/>
      <c r="J446" s="6"/>
      <c r="K446" s="6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11"/>
      <c r="G447" s="11"/>
      <c r="H447" s="11"/>
      <c r="I447" s="13"/>
      <c r="J447" s="6"/>
      <c r="K447" s="6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0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0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0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0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5"/>
      <c r="E452" s="6"/>
      <c r="F452" s="11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8"/>
      <c r="C453" s="18"/>
      <c r="D453" s="11"/>
      <c r="E453" s="6"/>
      <c r="F453" s="11"/>
      <c r="G453" s="11"/>
      <c r="H453" s="11"/>
      <c r="I453" s="13"/>
      <c r="J453" s="6"/>
      <c r="K453" s="6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11"/>
      <c r="E454" s="6"/>
      <c r="F454" s="11"/>
      <c r="G454" s="11"/>
      <c r="H454" s="11"/>
      <c r="I454" s="13"/>
      <c r="J454" s="6"/>
      <c r="K454" s="6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5"/>
      <c r="F455" s="50"/>
      <c r="G455" s="11"/>
      <c r="H455" s="11"/>
      <c r="I455" s="13"/>
      <c r="J455" s="6"/>
      <c r="K455" s="6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5"/>
      <c r="F456" s="50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5"/>
      <c r="F457" s="50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0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11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11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11"/>
      <c r="G461" s="11"/>
      <c r="H461" s="11"/>
      <c r="I461" s="13"/>
      <c r="J461" s="14"/>
      <c r="K461" s="14"/>
      <c r="L461" s="17">
        <f t="shared" ref="L461:L524" si="7">G461*(I461-(I461*J461)-((I461-(I461*J461))*K461))</f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11"/>
      <c r="G462" s="11"/>
      <c r="H462" s="11"/>
      <c r="I462" s="13"/>
      <c r="J462" s="14"/>
      <c r="K462" s="14"/>
      <c r="L462" s="17">
        <f t="shared" si="7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11"/>
      <c r="G463" s="11"/>
      <c r="H463" s="11"/>
      <c r="I463" s="13"/>
      <c r="J463" s="14"/>
      <c r="K463" s="14"/>
      <c r="L463" s="17">
        <f t="shared" si="7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11"/>
      <c r="G464" s="11"/>
      <c r="H464" s="11"/>
      <c r="I464" s="13"/>
      <c r="J464" s="14"/>
      <c r="K464" s="14"/>
      <c r="L464" s="17">
        <f t="shared" si="7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6"/>
      <c r="F465" s="11"/>
      <c r="G465" s="11"/>
      <c r="H465" s="11"/>
      <c r="I465" s="13"/>
      <c r="J465" s="14"/>
      <c r="K465" s="14"/>
      <c r="L465" s="17">
        <f t="shared" si="7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11"/>
      <c r="G466" s="11"/>
      <c r="H466" s="11"/>
      <c r="I466" s="13"/>
      <c r="J466" s="6"/>
      <c r="K466" s="6"/>
      <c r="L466" s="17">
        <f t="shared" si="7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5"/>
      <c r="F467" s="50"/>
      <c r="G467" s="11"/>
      <c r="H467" s="11"/>
      <c r="I467" s="13"/>
      <c r="J467" s="6"/>
      <c r="K467" s="6"/>
      <c r="L467" s="17">
        <f t="shared" si="7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5"/>
      <c r="F468" s="50"/>
      <c r="G468" s="11"/>
      <c r="H468" s="11"/>
      <c r="I468" s="13"/>
      <c r="J468" s="6"/>
      <c r="K468" s="6"/>
      <c r="L468" s="17">
        <f t="shared" si="7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11"/>
      <c r="G469" s="11"/>
      <c r="H469" s="11"/>
      <c r="I469" s="13"/>
      <c r="J469" s="6"/>
      <c r="K469" s="6"/>
      <c r="L469" s="17">
        <f t="shared" si="7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11"/>
      <c r="G470" s="11"/>
      <c r="H470" s="11"/>
      <c r="I470" s="13"/>
      <c r="J470" s="6"/>
      <c r="K470" s="6"/>
      <c r="L470" s="17">
        <f t="shared" si="7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6"/>
      <c r="E471" s="6"/>
      <c r="F471" s="11"/>
      <c r="G471" s="11"/>
      <c r="H471" s="11"/>
      <c r="I471" s="13"/>
      <c r="J471" s="6"/>
      <c r="K471" s="6"/>
      <c r="L471" s="17">
        <f>G471*(I471-(I471*J471)-((I471-(I471*J471))*K471))</f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11"/>
      <c r="G472" s="11"/>
      <c r="H472" s="11"/>
      <c r="I472" s="13"/>
      <c r="J472" s="6"/>
      <c r="K472" s="6"/>
      <c r="L472" s="17">
        <f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8"/>
      <c r="F473" s="51"/>
      <c r="G473" s="11"/>
      <c r="H473" s="11"/>
      <c r="I473" s="13"/>
      <c r="J473" s="6"/>
      <c r="K473" s="6"/>
      <c r="L473" s="17">
        <f>G473*(I473-(I473*J473)-((I473-(I473*J473))*K473))</f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8"/>
      <c r="F474" s="51"/>
      <c r="G474" s="11"/>
      <c r="H474" s="11"/>
      <c r="I474" s="13"/>
      <c r="J474" s="6"/>
      <c r="K474" s="6"/>
      <c r="L474" s="17">
        <f>G474*(I474-(I474*J474)-((I474-(I474*J474))*K474))</f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5"/>
      <c r="E475" s="6"/>
      <c r="F475" s="11"/>
      <c r="G475" s="11"/>
      <c r="H475" s="11"/>
      <c r="I475" s="13"/>
      <c r="J475" s="14"/>
      <c r="K475" s="14"/>
      <c r="L475" s="17">
        <f t="shared" si="7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11"/>
      <c r="G476" s="11"/>
      <c r="H476" s="11"/>
      <c r="I476" s="13"/>
      <c r="J476" s="14"/>
      <c r="K476" s="14"/>
      <c r="L476" s="17">
        <f t="shared" si="7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0"/>
      <c r="G477" s="11"/>
      <c r="H477" s="11"/>
      <c r="I477" s="13"/>
      <c r="J477" s="14"/>
      <c r="K477" s="14"/>
      <c r="L477" s="17">
        <f t="shared" si="7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11"/>
      <c r="G478" s="11"/>
      <c r="H478" s="11"/>
      <c r="I478" s="13"/>
      <c r="J478" s="14"/>
      <c r="K478" s="14"/>
      <c r="L478" s="17">
        <f t="shared" si="7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11"/>
      <c r="G479" s="11"/>
      <c r="H479" s="11"/>
      <c r="I479" s="13"/>
      <c r="J479" s="14"/>
      <c r="K479" s="14"/>
      <c r="L479" s="17">
        <f t="shared" si="7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6"/>
      <c r="E480" s="6"/>
      <c r="F480" s="11"/>
      <c r="G480" s="11"/>
      <c r="H480" s="11"/>
      <c r="I480" s="13"/>
      <c r="J480" s="6"/>
      <c r="K480" s="6"/>
      <c r="L480" s="17">
        <f t="shared" si="7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5"/>
      <c r="F481" s="50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11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11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11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8"/>
      <c r="F485" s="51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0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0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11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11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6"/>
      <c r="E490" s="6"/>
      <c r="F490" s="11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11"/>
      <c r="G491" s="11"/>
      <c r="H491" s="11"/>
      <c r="I491" s="13"/>
      <c r="J491" s="14"/>
      <c r="K491" s="14"/>
      <c r="L491" s="17">
        <f t="shared" si="7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5"/>
      <c r="F492" s="50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0"/>
      <c r="G493" s="11"/>
      <c r="H493" s="11"/>
      <c r="I493" s="13"/>
      <c r="J493" s="14"/>
      <c r="K493" s="14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11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11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1"/>
      <c r="E496" s="6"/>
      <c r="F496" s="11"/>
      <c r="G496" s="11"/>
      <c r="H496" s="11"/>
      <c r="I496" s="13"/>
      <c r="J496" s="6"/>
      <c r="K496" s="6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6"/>
      <c r="F497" s="11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0"/>
      <c r="G498" s="11"/>
      <c r="H498" s="11"/>
      <c r="I498" s="13"/>
      <c r="J498" s="6"/>
      <c r="K498" s="6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11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11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0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5"/>
      <c r="F502" s="50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5"/>
      <c r="F503" s="50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51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11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11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11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21"/>
      <c r="E508" s="6"/>
      <c r="F508" s="11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11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11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11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11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21"/>
      <c r="E513" s="6"/>
      <c r="F513" s="11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21"/>
      <c r="E514" s="6"/>
      <c r="F514" s="11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21"/>
      <c r="E515" s="6"/>
      <c r="F515" s="11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21"/>
      <c r="E516" s="6"/>
      <c r="F516" s="11"/>
      <c r="G516" s="11"/>
      <c r="H516" s="11"/>
      <c r="I516" s="13"/>
      <c r="J516" s="14"/>
      <c r="K516" s="14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21"/>
      <c r="E517" s="6"/>
      <c r="F517" s="11"/>
      <c r="G517" s="11"/>
      <c r="H517" s="11"/>
      <c r="I517" s="13"/>
      <c r="J517" s="14"/>
      <c r="K517" s="14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11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11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11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11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11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11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0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0"/>
      <c r="G525" s="11"/>
      <c r="H525" s="11"/>
      <c r="I525" s="13"/>
      <c r="J525" s="6"/>
      <c r="K525" s="6"/>
      <c r="L525" s="17">
        <f t="shared" ref="L525:L588" si="8">G525*(I525-(I525*J525)-((I525-(I525*J525))*K525))</f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5"/>
      <c r="F526" s="50"/>
      <c r="G526" s="11"/>
      <c r="H526" s="11"/>
      <c r="I526" s="13"/>
      <c r="J526" s="6"/>
      <c r="K526" s="6"/>
      <c r="L526" s="17">
        <f t="shared" si="8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11"/>
      <c r="G527" s="11"/>
      <c r="H527" s="11"/>
      <c r="I527" s="13"/>
      <c r="J527" s="6"/>
      <c r="K527" s="6"/>
      <c r="L527" s="17">
        <f t="shared" si="8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11"/>
      <c r="G528" s="11"/>
      <c r="H528" s="11"/>
      <c r="I528" s="13"/>
      <c r="J528" s="6"/>
      <c r="K528" s="6"/>
      <c r="L528" s="17">
        <f t="shared" si="8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11"/>
      <c r="G529" s="11"/>
      <c r="H529" s="11"/>
      <c r="I529" s="13"/>
      <c r="J529" s="14"/>
      <c r="K529" s="14"/>
      <c r="L529" s="17">
        <f t="shared" si="8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11"/>
      <c r="G530" s="11"/>
      <c r="H530" s="11"/>
      <c r="I530" s="13"/>
      <c r="J530" s="14"/>
      <c r="K530" s="14"/>
      <c r="L530" s="17">
        <f t="shared" si="8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11"/>
      <c r="G531" s="11"/>
      <c r="H531" s="11"/>
      <c r="I531" s="13"/>
      <c r="J531" s="14"/>
      <c r="K531" s="14"/>
      <c r="L531" s="17">
        <f t="shared" si="8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11"/>
      <c r="G532" s="11"/>
      <c r="H532" s="11"/>
      <c r="I532" s="13"/>
      <c r="J532" s="14"/>
      <c r="K532" s="14"/>
      <c r="L532" s="17">
        <f t="shared" si="8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11"/>
      <c r="G533" s="11"/>
      <c r="H533" s="11"/>
      <c r="I533" s="13"/>
      <c r="J533" s="14"/>
      <c r="K533" s="14"/>
      <c r="L533" s="17">
        <f t="shared" si="8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11"/>
      <c r="G534" s="11"/>
      <c r="H534" s="11"/>
      <c r="I534" s="13"/>
      <c r="J534" s="6"/>
      <c r="K534" s="6"/>
      <c r="L534" s="17">
        <f t="shared" si="8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0"/>
      <c r="G535" s="11"/>
      <c r="H535" s="11"/>
      <c r="I535" s="13"/>
      <c r="J535" s="6"/>
      <c r="K535" s="6"/>
      <c r="L535" s="17">
        <f t="shared" si="8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0"/>
      <c r="G536" s="11"/>
      <c r="H536" s="11"/>
      <c r="I536" s="13"/>
      <c r="J536" s="6"/>
      <c r="K536" s="6"/>
      <c r="L536" s="17">
        <f t="shared" si="8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11"/>
      <c r="G537" s="11"/>
      <c r="H537" s="11"/>
      <c r="I537" s="13"/>
      <c r="J537" s="6"/>
      <c r="K537" s="6"/>
      <c r="L537" s="17">
        <f t="shared" si="8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11"/>
      <c r="G538" s="11"/>
      <c r="H538" s="11"/>
      <c r="I538" s="13"/>
      <c r="J538" s="6"/>
      <c r="K538" s="6"/>
      <c r="L538" s="17">
        <f t="shared" si="8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11"/>
      <c r="G539" s="11"/>
      <c r="H539" s="11"/>
      <c r="I539" s="13"/>
      <c r="J539" s="14"/>
      <c r="K539" s="14"/>
      <c r="L539" s="17">
        <f t="shared" si="8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11"/>
      <c r="G540" s="11"/>
      <c r="H540" s="11"/>
      <c r="I540" s="13"/>
      <c r="J540" s="14"/>
      <c r="K540" s="14"/>
      <c r="L540" s="17">
        <f t="shared" si="8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11"/>
      <c r="G541" s="11"/>
      <c r="H541" s="11"/>
      <c r="I541" s="13"/>
      <c r="J541" s="14"/>
      <c r="K541" s="14"/>
      <c r="L541" s="17">
        <f t="shared" si="8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11"/>
      <c r="G542" s="11"/>
      <c r="H542" s="11"/>
      <c r="I542" s="13"/>
      <c r="J542" s="14"/>
      <c r="K542" s="14"/>
      <c r="L542" s="17">
        <f t="shared" si="8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11"/>
      <c r="G543" s="11"/>
      <c r="H543" s="11"/>
      <c r="I543" s="13"/>
      <c r="J543" s="14"/>
      <c r="K543" s="14"/>
      <c r="L543" s="17">
        <f t="shared" si="8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11"/>
      <c r="G544" s="11"/>
      <c r="H544" s="11"/>
      <c r="I544" s="13"/>
      <c r="J544" s="6"/>
      <c r="K544" s="6"/>
      <c r="L544" s="17">
        <f t="shared" si="8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0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0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11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11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11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11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11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11"/>
      <c r="G552" s="11"/>
      <c r="H552" s="11"/>
      <c r="I552" s="13"/>
      <c r="J552" s="14"/>
      <c r="K552" s="14"/>
      <c r="L552" s="20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11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11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0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0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11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11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11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11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11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11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11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11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0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0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11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11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11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11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11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11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11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11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0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0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11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11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11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11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11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11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11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11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11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11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11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11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11"/>
      <c r="G589" s="11"/>
      <c r="H589" s="11"/>
      <c r="I589" s="13"/>
      <c r="J589" s="6"/>
      <c r="K589" s="6"/>
      <c r="L589" s="17">
        <f t="shared" ref="L589:L652" si="9">G589*(I589-(I589*J589)-((I589-(I589*J589))*K589))</f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11"/>
      <c r="G590" s="11"/>
      <c r="H590" s="11"/>
      <c r="I590" s="13"/>
      <c r="J590" s="6"/>
      <c r="K590" s="6"/>
      <c r="L590" s="17">
        <f t="shared" si="9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11"/>
      <c r="G591" s="11"/>
      <c r="H591" s="11"/>
      <c r="I591" s="13"/>
      <c r="J591" s="6"/>
      <c r="K591" s="6"/>
      <c r="L591" s="17">
        <f t="shared" si="9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11"/>
      <c r="G592" s="11"/>
      <c r="H592" s="11"/>
      <c r="I592" s="13"/>
      <c r="J592" s="6"/>
      <c r="K592" s="6"/>
      <c r="L592" s="17">
        <f t="shared" si="9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1"/>
      <c r="I593" s="13"/>
      <c r="J593" s="6"/>
      <c r="K593" s="6"/>
      <c r="L593" s="17">
        <f t="shared" si="9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1"/>
      <c r="I594" s="13"/>
      <c r="J594" s="6"/>
      <c r="K594" s="6"/>
      <c r="L594" s="17">
        <f t="shared" si="9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1"/>
      <c r="I595" s="13"/>
      <c r="J595" s="6"/>
      <c r="K595" s="6"/>
      <c r="L595" s="17">
        <f t="shared" si="9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1"/>
      <c r="I596" s="13"/>
      <c r="J596" s="6"/>
      <c r="K596" s="6"/>
      <c r="L596" s="17">
        <f t="shared" si="9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1"/>
      <c r="I597" s="13"/>
      <c r="J597" s="6"/>
      <c r="K597" s="6"/>
      <c r="L597" s="17">
        <f t="shared" si="9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1"/>
      <c r="I598" s="13"/>
      <c r="J598" s="6"/>
      <c r="K598" s="6"/>
      <c r="L598" s="17">
        <f t="shared" si="9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11"/>
      <c r="G599" s="11"/>
      <c r="H599" s="11"/>
      <c r="I599" s="13"/>
      <c r="J599" s="6"/>
      <c r="K599" s="6"/>
      <c r="L599" s="17">
        <f t="shared" si="9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11"/>
      <c r="G600" s="11"/>
      <c r="H600" s="11"/>
      <c r="I600" s="13"/>
      <c r="J600" s="6"/>
      <c r="K600" s="6"/>
      <c r="L600" s="17">
        <f t="shared" si="9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1"/>
      <c r="I601" s="13"/>
      <c r="J601" s="6"/>
      <c r="K601" s="6"/>
      <c r="L601" s="17">
        <f t="shared" si="9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11"/>
      <c r="G602" s="11"/>
      <c r="H602" s="11"/>
      <c r="I602" s="13"/>
      <c r="J602" s="6"/>
      <c r="K602" s="6"/>
      <c r="L602" s="17">
        <f t="shared" si="9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11"/>
      <c r="G603" s="11"/>
      <c r="H603" s="11"/>
      <c r="I603" s="13"/>
      <c r="J603" s="6"/>
      <c r="K603" s="6"/>
      <c r="L603" s="17">
        <f t="shared" si="9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11"/>
      <c r="G604" s="11"/>
      <c r="H604" s="11"/>
      <c r="I604" s="13"/>
      <c r="J604" s="6"/>
      <c r="K604" s="6"/>
      <c r="L604" s="17">
        <f t="shared" si="9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11"/>
      <c r="G605" s="11"/>
      <c r="H605" s="11"/>
      <c r="I605" s="13"/>
      <c r="J605" s="6"/>
      <c r="K605" s="6"/>
      <c r="L605" s="17">
        <f t="shared" si="9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11"/>
      <c r="G606" s="11"/>
      <c r="H606" s="11"/>
      <c r="I606" s="13"/>
      <c r="J606" s="6"/>
      <c r="K606" s="6"/>
      <c r="L606" s="17">
        <f t="shared" si="9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11"/>
      <c r="G607" s="11"/>
      <c r="H607" s="11"/>
      <c r="I607" s="13"/>
      <c r="J607" s="6"/>
      <c r="K607" s="6"/>
      <c r="L607" s="17">
        <f t="shared" si="9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11"/>
      <c r="G608" s="11"/>
      <c r="H608" s="11"/>
      <c r="I608" s="13"/>
      <c r="J608" s="6"/>
      <c r="K608" s="6"/>
      <c r="L608" s="17">
        <f t="shared" si="9"/>
        <v>0</v>
      </c>
      <c r="M608" s="17"/>
      <c r="N608" s="17"/>
    </row>
    <row r="609" spans="1:15" s="2" customFormat="1" ht="12.75" x14ac:dyDescent="0.2">
      <c r="A609" s="11"/>
      <c r="B609" s="18"/>
      <c r="C609" s="18"/>
      <c r="D609" s="21"/>
      <c r="E609" s="6"/>
      <c r="F609" s="11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5" s="2" customFormat="1" ht="12.75" x14ac:dyDescent="0.2">
      <c r="A610" s="11"/>
      <c r="B610" s="18"/>
      <c r="C610" s="18"/>
      <c r="D610" s="21"/>
      <c r="E610" s="6"/>
      <c r="F610" s="11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5" s="1" customFormat="1" ht="12.75" x14ac:dyDescent="0.2">
      <c r="A611" s="11"/>
      <c r="B611" s="18"/>
      <c r="C611" s="18"/>
      <c r="D611" s="21"/>
      <c r="E611" s="6"/>
      <c r="F611" s="11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5" s="2" customFormat="1" ht="12.75" x14ac:dyDescent="0.2">
      <c r="A612" s="11"/>
      <c r="B612" s="18"/>
      <c r="C612" s="18"/>
      <c r="D612" s="21"/>
      <c r="E612" s="6"/>
      <c r="F612" s="11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5" s="2" customFormat="1" ht="12.75" x14ac:dyDescent="0.2">
      <c r="A613" s="11"/>
      <c r="B613" s="18"/>
      <c r="C613" s="18"/>
      <c r="D613" s="21"/>
      <c r="E613" s="6"/>
      <c r="F613" s="11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5" s="2" customFormat="1" ht="12.75" x14ac:dyDescent="0.2">
      <c r="A614" s="11"/>
      <c r="B614" s="18"/>
      <c r="C614" s="18"/>
      <c r="D614" s="21"/>
      <c r="E614" s="6"/>
      <c r="F614" s="11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5" s="2" customFormat="1" ht="12.75" x14ac:dyDescent="0.2">
      <c r="A615" s="11"/>
      <c r="B615" s="18"/>
      <c r="C615" s="18"/>
      <c r="D615" s="21"/>
      <c r="E615" s="6"/>
      <c r="F615" s="11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5" s="2" customFormat="1" ht="12.75" x14ac:dyDescent="0.2">
      <c r="A616" s="11"/>
      <c r="B616" s="23"/>
      <c r="C616" s="18"/>
      <c r="D616" s="19"/>
      <c r="E616" s="3"/>
      <c r="F616" s="53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5" s="2" customFormat="1" ht="12.75" x14ac:dyDescent="0.2">
      <c r="A617" s="11"/>
      <c r="B617" s="23"/>
      <c r="C617" s="18"/>
      <c r="D617" s="19"/>
      <c r="E617" s="3"/>
      <c r="F617" s="53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  <c r="O617" s="24"/>
    </row>
    <row r="618" spans="1:15" s="2" customFormat="1" ht="12.75" x14ac:dyDescent="0.2">
      <c r="A618" s="11"/>
      <c r="B618" s="18"/>
      <c r="C618" s="18"/>
      <c r="D618" s="19"/>
      <c r="E618" s="6"/>
      <c r="F618" s="11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5" s="2" customFormat="1" ht="12.75" x14ac:dyDescent="0.2">
      <c r="A619" s="11"/>
      <c r="B619" s="18"/>
      <c r="C619" s="18"/>
      <c r="D619" s="19"/>
      <c r="E619" s="6"/>
      <c r="F619" s="11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5" s="2" customFormat="1" ht="12.75" x14ac:dyDescent="0.2">
      <c r="A620" s="11"/>
      <c r="B620" s="18"/>
      <c r="C620" s="18"/>
      <c r="D620" s="19"/>
      <c r="E620" s="6"/>
      <c r="F620" s="11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5" s="2" customFormat="1" ht="12.75" x14ac:dyDescent="0.2">
      <c r="A621" s="11"/>
      <c r="B621" s="18"/>
      <c r="C621" s="18"/>
      <c r="D621" s="19"/>
      <c r="E621" s="6"/>
      <c r="F621" s="11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5" s="2" customFormat="1" ht="12.75" x14ac:dyDescent="0.2">
      <c r="A622" s="11"/>
      <c r="B622" s="18"/>
      <c r="C622" s="18"/>
      <c r="D622" s="19"/>
      <c r="E622" s="6"/>
      <c r="F622" s="11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5" s="2" customFormat="1" ht="12.75" x14ac:dyDescent="0.2">
      <c r="A623" s="11"/>
      <c r="B623" s="18"/>
      <c r="C623" s="18"/>
      <c r="D623" s="19"/>
      <c r="E623" s="6"/>
      <c r="F623" s="11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5" s="2" customFormat="1" ht="12.75" x14ac:dyDescent="0.2">
      <c r="A624" s="11"/>
      <c r="B624" s="18"/>
      <c r="C624" s="18"/>
      <c r="D624" s="19"/>
      <c r="E624" s="6"/>
      <c r="F624" s="11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4"/>
      <c r="F625" s="54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11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11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11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11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11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11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11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11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11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11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11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3"/>
      <c r="F639" s="53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11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11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11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11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11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11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11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11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11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11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11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11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11"/>
      <c r="G653" s="11"/>
      <c r="H653" s="11"/>
      <c r="I653" s="13"/>
      <c r="J653" s="6"/>
      <c r="K653" s="6"/>
      <c r="L653" s="17">
        <f t="shared" ref="L653:L716" si="10">G653*(I653-(I653*J653)-((I653-(I653*J653))*K653))</f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11"/>
      <c r="G654" s="11"/>
      <c r="H654" s="11"/>
      <c r="I654" s="13"/>
      <c r="J654" s="6"/>
      <c r="K654" s="6"/>
      <c r="L654" s="17">
        <f t="shared" si="10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11"/>
      <c r="G655" s="11"/>
      <c r="H655" s="11"/>
      <c r="I655" s="13"/>
      <c r="J655" s="6"/>
      <c r="K655" s="6"/>
      <c r="L655" s="17">
        <f t="shared" si="10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11"/>
      <c r="G656" s="11"/>
      <c r="H656" s="11"/>
      <c r="I656" s="13"/>
      <c r="J656" s="6"/>
      <c r="K656" s="6"/>
      <c r="L656" s="17">
        <f t="shared" si="10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11"/>
      <c r="G657" s="11"/>
      <c r="H657" s="11"/>
      <c r="I657" s="13"/>
      <c r="J657" s="6"/>
      <c r="K657" s="6"/>
      <c r="L657" s="17">
        <f t="shared" si="10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11"/>
      <c r="G658" s="11"/>
      <c r="H658" s="11"/>
      <c r="I658" s="13"/>
      <c r="J658" s="6"/>
      <c r="K658" s="6"/>
      <c r="L658" s="17">
        <f t="shared" si="10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11"/>
      <c r="G659" s="11"/>
      <c r="H659" s="11"/>
      <c r="I659" s="13"/>
      <c r="J659" s="6"/>
      <c r="K659" s="6"/>
      <c r="L659" s="17">
        <f t="shared" si="10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11"/>
      <c r="G660" s="11"/>
      <c r="H660" s="11"/>
      <c r="I660" s="13"/>
      <c r="J660" s="6"/>
      <c r="K660" s="6"/>
      <c r="L660" s="17">
        <f t="shared" si="10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11"/>
      <c r="G661" s="11"/>
      <c r="H661" s="11"/>
      <c r="I661" s="13"/>
      <c r="J661" s="6"/>
      <c r="K661" s="6"/>
      <c r="L661" s="17">
        <f t="shared" si="10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11"/>
      <c r="G662" s="11"/>
      <c r="H662" s="11"/>
      <c r="I662" s="13"/>
      <c r="J662" s="6"/>
      <c r="K662" s="6"/>
      <c r="L662" s="17">
        <f t="shared" si="10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11"/>
      <c r="G663" s="11"/>
      <c r="H663" s="11"/>
      <c r="I663" s="13"/>
      <c r="J663" s="6"/>
      <c r="K663" s="6"/>
      <c r="L663" s="17">
        <f t="shared" si="10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11"/>
      <c r="G664" s="11"/>
      <c r="H664" s="11"/>
      <c r="I664" s="13"/>
      <c r="J664" s="6"/>
      <c r="K664" s="6"/>
      <c r="L664" s="17">
        <f t="shared" si="10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11"/>
      <c r="G665" s="11"/>
      <c r="H665" s="11"/>
      <c r="I665" s="13"/>
      <c r="J665" s="6"/>
      <c r="K665" s="6"/>
      <c r="L665" s="17">
        <f t="shared" si="10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11"/>
      <c r="G666" s="11"/>
      <c r="H666" s="11"/>
      <c r="I666" s="13"/>
      <c r="J666" s="6"/>
      <c r="K666" s="6"/>
      <c r="L666" s="17">
        <f t="shared" si="10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11"/>
      <c r="G667" s="11"/>
      <c r="H667" s="11"/>
      <c r="I667" s="13"/>
      <c r="J667" s="6"/>
      <c r="K667" s="6"/>
      <c r="L667" s="17">
        <f t="shared" si="10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11"/>
      <c r="G668" s="11"/>
      <c r="H668" s="11"/>
      <c r="I668" s="13"/>
      <c r="J668" s="6"/>
      <c r="K668" s="6"/>
      <c r="L668" s="17">
        <f t="shared" si="10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11"/>
      <c r="G669" s="11"/>
      <c r="H669" s="11"/>
      <c r="I669" s="13"/>
      <c r="J669" s="6"/>
      <c r="K669" s="6"/>
      <c r="L669" s="17">
        <f t="shared" si="10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11"/>
      <c r="G670" s="11"/>
      <c r="H670" s="11"/>
      <c r="I670" s="13"/>
      <c r="J670" s="6"/>
      <c r="K670" s="6"/>
      <c r="L670" s="17">
        <f t="shared" si="10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11"/>
      <c r="G671" s="11"/>
      <c r="H671" s="11"/>
      <c r="I671" s="13"/>
      <c r="J671" s="6"/>
      <c r="K671" s="6"/>
      <c r="L671" s="17">
        <f t="shared" si="10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11"/>
      <c r="G672" s="11"/>
      <c r="H672" s="11"/>
      <c r="I672" s="13"/>
      <c r="J672" s="6"/>
      <c r="K672" s="6"/>
      <c r="L672" s="17">
        <f t="shared" si="10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11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11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11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11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11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11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11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11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11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11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11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11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11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11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11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11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11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11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11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11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11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11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11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11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11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11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11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11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11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11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11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11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11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11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11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11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11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11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11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11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11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11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11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11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11"/>
      <c r="G717" s="11"/>
      <c r="H717" s="11"/>
      <c r="I717" s="13"/>
      <c r="J717" s="6"/>
      <c r="K717" s="6"/>
      <c r="L717" s="17">
        <f t="shared" ref="L717:L780" si="11">G717*(I717-(I717*J717)-((I717-(I717*J717))*K717))</f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11"/>
      <c r="G718" s="11"/>
      <c r="H718" s="11"/>
      <c r="I718" s="13"/>
      <c r="J718" s="6"/>
      <c r="K718" s="6"/>
      <c r="L718" s="17">
        <f t="shared" si="11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11"/>
      <c r="G719" s="11"/>
      <c r="H719" s="11"/>
      <c r="I719" s="13"/>
      <c r="J719" s="6"/>
      <c r="K719" s="6"/>
      <c r="L719" s="17">
        <f t="shared" si="11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11"/>
      <c r="G720" s="11"/>
      <c r="H720" s="11"/>
      <c r="I720" s="13"/>
      <c r="J720" s="6"/>
      <c r="K720" s="6"/>
      <c r="L720" s="17">
        <f t="shared" si="11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11"/>
      <c r="G721" s="11"/>
      <c r="H721" s="11"/>
      <c r="I721" s="13"/>
      <c r="J721" s="6"/>
      <c r="K721" s="6"/>
      <c r="L721" s="17">
        <f t="shared" si="11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11"/>
      <c r="G722" s="11"/>
      <c r="H722" s="11"/>
      <c r="I722" s="13"/>
      <c r="J722" s="6"/>
      <c r="K722" s="6"/>
      <c r="L722" s="17">
        <f t="shared" si="11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11"/>
      <c r="G723" s="11"/>
      <c r="H723" s="11"/>
      <c r="I723" s="13"/>
      <c r="J723" s="6"/>
      <c r="K723" s="6"/>
      <c r="L723" s="17">
        <f t="shared" si="11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11"/>
      <c r="G724" s="11"/>
      <c r="H724" s="11"/>
      <c r="I724" s="13"/>
      <c r="J724" s="6"/>
      <c r="K724" s="6"/>
      <c r="L724" s="17">
        <f t="shared" si="11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11"/>
      <c r="G725" s="11"/>
      <c r="H725" s="11"/>
      <c r="I725" s="13"/>
      <c r="J725" s="6"/>
      <c r="K725" s="6"/>
      <c r="L725" s="17">
        <f t="shared" si="11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11"/>
      <c r="G726" s="11"/>
      <c r="H726" s="11"/>
      <c r="I726" s="13"/>
      <c r="J726" s="6"/>
      <c r="K726" s="6"/>
      <c r="L726" s="17">
        <f t="shared" si="11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11"/>
      <c r="G727" s="11"/>
      <c r="H727" s="11"/>
      <c r="I727" s="13"/>
      <c r="J727" s="6"/>
      <c r="K727" s="6"/>
      <c r="L727" s="17">
        <f t="shared" si="11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11"/>
      <c r="G728" s="11"/>
      <c r="H728" s="11"/>
      <c r="I728" s="13"/>
      <c r="J728" s="6"/>
      <c r="K728" s="6"/>
      <c r="L728" s="17">
        <f t="shared" si="11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11"/>
      <c r="G729" s="11"/>
      <c r="H729" s="11"/>
      <c r="I729" s="13"/>
      <c r="J729" s="6"/>
      <c r="K729" s="6"/>
      <c r="L729" s="17">
        <f t="shared" si="11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11"/>
      <c r="G730" s="11"/>
      <c r="H730" s="11"/>
      <c r="I730" s="13"/>
      <c r="J730" s="14"/>
      <c r="K730" s="6"/>
      <c r="L730" s="17">
        <f t="shared" si="11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11"/>
      <c r="G731" s="11"/>
      <c r="H731" s="11"/>
      <c r="I731" s="13"/>
      <c r="J731" s="14"/>
      <c r="K731" s="6"/>
      <c r="L731" s="17">
        <f t="shared" si="11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11"/>
      <c r="G732" s="11"/>
      <c r="H732" s="11"/>
      <c r="I732" s="13"/>
      <c r="J732" s="6"/>
      <c r="K732" s="6"/>
      <c r="L732" s="17">
        <f t="shared" si="11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11"/>
      <c r="G733" s="11"/>
      <c r="H733" s="11"/>
      <c r="I733" s="13"/>
      <c r="J733" s="6"/>
      <c r="K733" s="6"/>
      <c r="L733" s="17">
        <f t="shared" si="11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11"/>
      <c r="G734" s="11"/>
      <c r="H734" s="11"/>
      <c r="I734" s="13"/>
      <c r="J734" s="6"/>
      <c r="K734" s="6"/>
      <c r="L734" s="17">
        <f t="shared" si="11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11"/>
      <c r="G735" s="11"/>
      <c r="H735" s="11"/>
      <c r="I735" s="13"/>
      <c r="J735" s="6"/>
      <c r="K735" s="6"/>
      <c r="L735" s="17">
        <f t="shared" si="11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11"/>
      <c r="G736" s="11"/>
      <c r="H736" s="11"/>
      <c r="I736" s="13"/>
      <c r="J736" s="6"/>
      <c r="K736" s="6"/>
      <c r="L736" s="17">
        <f t="shared" si="11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11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11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11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11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11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11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11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11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11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11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11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11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11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11"/>
      <c r="G750" s="11"/>
      <c r="H750" s="11"/>
      <c r="I750" s="13"/>
      <c r="J750" s="6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11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11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11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11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11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11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11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11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11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11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11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11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11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11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11"/>
      <c r="G765" s="11"/>
      <c r="H765" s="11"/>
      <c r="I765" s="13"/>
      <c r="J765" s="14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11"/>
      <c r="G766" s="11"/>
      <c r="H766" s="11"/>
      <c r="I766" s="13"/>
      <c r="J766" s="14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11"/>
      <c r="G767" s="11"/>
      <c r="H767" s="11"/>
      <c r="I767" s="13"/>
      <c r="J767" s="14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11"/>
      <c r="G768" s="11"/>
      <c r="H768" s="11"/>
      <c r="I768" s="13"/>
      <c r="J768" s="14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11"/>
      <c r="G769" s="11"/>
      <c r="H769" s="11"/>
      <c r="I769" s="13"/>
      <c r="J769" s="14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11"/>
      <c r="G770" s="11"/>
      <c r="H770" s="11"/>
      <c r="I770" s="13"/>
      <c r="J770" s="14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11"/>
      <c r="G771" s="11"/>
      <c r="H771" s="11"/>
      <c r="I771" s="13"/>
      <c r="J771" s="14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11"/>
      <c r="G772" s="11"/>
      <c r="H772" s="11"/>
      <c r="I772" s="13"/>
      <c r="J772" s="14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11"/>
      <c r="G773" s="11"/>
      <c r="H773" s="11"/>
      <c r="I773" s="13"/>
      <c r="J773" s="14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11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11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11"/>
      <c r="G776" s="11"/>
      <c r="H776" s="11"/>
      <c r="I776" s="13"/>
      <c r="J776" s="14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11"/>
      <c r="G777" s="11"/>
      <c r="H777" s="11"/>
      <c r="I777" s="13"/>
      <c r="J777" s="14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11"/>
      <c r="G778" s="11"/>
      <c r="H778" s="11"/>
      <c r="I778" s="13"/>
      <c r="J778" s="14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11"/>
      <c r="G779" s="11"/>
      <c r="H779" s="11"/>
      <c r="I779" s="13"/>
      <c r="J779" s="14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11"/>
      <c r="G780" s="11"/>
      <c r="H780" s="11"/>
      <c r="I780" s="13"/>
      <c r="J780" s="14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11"/>
      <c r="G781" s="11"/>
      <c r="H781" s="11"/>
      <c r="I781" s="13"/>
      <c r="J781" s="14"/>
      <c r="K781" s="6"/>
      <c r="L781" s="17">
        <f t="shared" ref="L781:L844" si="12">G781*(I781-(I781*J781)-((I781-(I781*J781))*K781))</f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11"/>
      <c r="G782" s="11"/>
      <c r="H782" s="11"/>
      <c r="I782" s="13"/>
      <c r="J782" s="14"/>
      <c r="K782" s="6"/>
      <c r="L782" s="17">
        <f t="shared" si="12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11"/>
      <c r="G783" s="11"/>
      <c r="H783" s="11"/>
      <c r="I783" s="13"/>
      <c r="J783" s="14"/>
      <c r="K783" s="6"/>
      <c r="L783" s="17">
        <f t="shared" si="12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11"/>
      <c r="G784" s="11"/>
      <c r="H784" s="11"/>
      <c r="I784" s="13"/>
      <c r="J784" s="14"/>
      <c r="K784" s="6"/>
      <c r="L784" s="17">
        <f t="shared" si="12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11"/>
      <c r="G785" s="11"/>
      <c r="H785" s="11"/>
      <c r="I785" s="13"/>
      <c r="J785" s="14"/>
      <c r="K785" s="6"/>
      <c r="L785" s="17">
        <f t="shared" si="12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11"/>
      <c r="G786" s="11"/>
      <c r="H786" s="11"/>
      <c r="I786" s="13"/>
      <c r="J786" s="14"/>
      <c r="K786" s="6"/>
      <c r="L786" s="17">
        <f t="shared" si="12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11"/>
      <c r="G787" s="11"/>
      <c r="H787" s="11"/>
      <c r="I787" s="13"/>
      <c r="J787" s="14"/>
      <c r="K787" s="6"/>
      <c r="L787" s="17">
        <f t="shared" si="12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11"/>
      <c r="G788" s="11"/>
      <c r="H788" s="11"/>
      <c r="I788" s="13"/>
      <c r="J788" s="14"/>
      <c r="K788" s="6"/>
      <c r="L788" s="17">
        <f t="shared" si="12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11"/>
      <c r="G789" s="11"/>
      <c r="H789" s="11"/>
      <c r="I789" s="13"/>
      <c r="J789" s="14"/>
      <c r="K789" s="6"/>
      <c r="L789" s="17">
        <f t="shared" si="12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11"/>
      <c r="G790" s="11"/>
      <c r="H790" s="11"/>
      <c r="I790" s="13"/>
      <c r="J790" s="14"/>
      <c r="K790" s="6"/>
      <c r="L790" s="17">
        <f t="shared" si="12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11"/>
      <c r="G791" s="11"/>
      <c r="H791" s="11"/>
      <c r="I791" s="13"/>
      <c r="J791" s="14"/>
      <c r="K791" s="6"/>
      <c r="L791" s="17">
        <f t="shared" si="12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11"/>
      <c r="G792" s="11"/>
      <c r="H792" s="11"/>
      <c r="I792" s="13"/>
      <c r="J792" s="14"/>
      <c r="K792" s="6"/>
      <c r="L792" s="17">
        <f t="shared" si="12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11"/>
      <c r="G793" s="11"/>
      <c r="H793" s="11"/>
      <c r="I793" s="13"/>
      <c r="J793" s="14"/>
      <c r="K793" s="6"/>
      <c r="L793" s="17">
        <f t="shared" si="12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11"/>
      <c r="G794" s="11"/>
      <c r="H794" s="11"/>
      <c r="I794" s="13"/>
      <c r="J794" s="14"/>
      <c r="K794" s="6"/>
      <c r="L794" s="17">
        <f t="shared" si="12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11"/>
      <c r="G795" s="11"/>
      <c r="H795" s="11"/>
      <c r="I795" s="13"/>
      <c r="J795" s="14"/>
      <c r="K795" s="6"/>
      <c r="L795" s="17">
        <f t="shared" si="12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11"/>
      <c r="G796" s="11"/>
      <c r="H796" s="11"/>
      <c r="I796" s="13"/>
      <c r="J796" s="14"/>
      <c r="K796" s="6"/>
      <c r="L796" s="17">
        <f t="shared" si="12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11"/>
      <c r="G797" s="11"/>
      <c r="H797" s="11"/>
      <c r="I797" s="13"/>
      <c r="J797" s="14"/>
      <c r="K797" s="6"/>
      <c r="L797" s="17">
        <f t="shared" si="12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11"/>
      <c r="G798" s="11"/>
      <c r="H798" s="11"/>
      <c r="I798" s="13"/>
      <c r="J798" s="14"/>
      <c r="K798" s="6"/>
      <c r="L798" s="17">
        <f t="shared" si="12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11"/>
      <c r="G799" s="11"/>
      <c r="H799" s="11"/>
      <c r="I799" s="13"/>
      <c r="J799" s="14"/>
      <c r="K799" s="6"/>
      <c r="L799" s="17">
        <f t="shared" si="12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11"/>
      <c r="G800" s="11"/>
      <c r="H800" s="11"/>
      <c r="I800" s="13"/>
      <c r="J800" s="14"/>
      <c r="K800" s="6"/>
      <c r="L800" s="17">
        <f t="shared" si="12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11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11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11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11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11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11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11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11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11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11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11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11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11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11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11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11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11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11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11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11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11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11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11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11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11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11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11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11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11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11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11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11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11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11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11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11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11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11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11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11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11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11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11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11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11"/>
      <c r="G845" s="11"/>
      <c r="H845" s="11"/>
      <c r="I845" s="13"/>
      <c r="J845" s="14"/>
      <c r="K845" s="6"/>
      <c r="L845" s="17">
        <f t="shared" ref="L845:L919" si="13">G845*(I845-(I845*J845)-((I845-(I845*J845))*K845))</f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11"/>
      <c r="G846" s="11"/>
      <c r="H846" s="11"/>
      <c r="I846" s="13"/>
      <c r="J846" s="14"/>
      <c r="K846" s="6"/>
      <c r="L846" s="17">
        <f t="shared" si="13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11"/>
      <c r="G847" s="11"/>
      <c r="H847" s="11"/>
      <c r="I847" s="13"/>
      <c r="J847" s="14"/>
      <c r="K847" s="6"/>
      <c r="L847" s="17">
        <f t="shared" si="13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11"/>
      <c r="G848" s="11"/>
      <c r="H848" s="11"/>
      <c r="I848" s="13"/>
      <c r="J848" s="14"/>
      <c r="K848" s="6"/>
      <c r="L848" s="17">
        <f t="shared" si="13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11"/>
      <c r="G849" s="11"/>
      <c r="H849" s="11"/>
      <c r="I849" s="13"/>
      <c r="J849" s="14"/>
      <c r="K849" s="6"/>
      <c r="L849" s="17">
        <f t="shared" si="13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11"/>
      <c r="G850" s="11"/>
      <c r="H850" s="11"/>
      <c r="I850" s="13"/>
      <c r="J850" s="14"/>
      <c r="K850" s="6"/>
      <c r="L850" s="17">
        <f t="shared" si="13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11"/>
      <c r="G851" s="11"/>
      <c r="H851" s="11"/>
      <c r="I851" s="13"/>
      <c r="J851" s="14"/>
      <c r="K851" s="6"/>
      <c r="L851" s="17">
        <f t="shared" si="13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11"/>
      <c r="G852" s="11"/>
      <c r="H852" s="11"/>
      <c r="I852" s="13"/>
      <c r="J852" s="14"/>
      <c r="K852" s="6"/>
      <c r="L852" s="17">
        <f t="shared" si="13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11"/>
      <c r="G853" s="11"/>
      <c r="H853" s="11"/>
      <c r="I853" s="13"/>
      <c r="J853" s="14"/>
      <c r="K853" s="6"/>
      <c r="L853" s="17">
        <f t="shared" si="13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11"/>
      <c r="G854" s="11"/>
      <c r="H854" s="11"/>
      <c r="I854" s="13"/>
      <c r="J854" s="14"/>
      <c r="K854" s="6"/>
      <c r="L854" s="17">
        <f t="shared" si="13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11"/>
      <c r="G855" s="11"/>
      <c r="H855" s="11"/>
      <c r="I855" s="13"/>
      <c r="J855" s="14"/>
      <c r="K855" s="6"/>
      <c r="L855" s="17">
        <f t="shared" si="13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11"/>
      <c r="G856" s="11"/>
      <c r="H856" s="11"/>
      <c r="I856" s="13"/>
      <c r="J856" s="14"/>
      <c r="K856" s="6"/>
      <c r="L856" s="17">
        <f t="shared" si="13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11"/>
      <c r="G857" s="11"/>
      <c r="H857" s="11"/>
      <c r="I857" s="13"/>
      <c r="J857" s="14"/>
      <c r="K857" s="6"/>
      <c r="L857" s="17">
        <f t="shared" si="13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11"/>
      <c r="G858" s="11"/>
      <c r="H858" s="11"/>
      <c r="I858" s="13"/>
      <c r="J858" s="14"/>
      <c r="K858" s="6"/>
      <c r="L858" s="17">
        <f t="shared" si="13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11"/>
      <c r="G859" s="11"/>
      <c r="H859" s="11"/>
      <c r="I859" s="13"/>
      <c r="J859" s="14"/>
      <c r="K859" s="6"/>
      <c r="L859" s="17">
        <f t="shared" si="13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11"/>
      <c r="G860" s="11"/>
      <c r="H860" s="11"/>
      <c r="I860" s="13"/>
      <c r="J860" s="14"/>
      <c r="K860" s="6"/>
      <c r="L860" s="17">
        <f t="shared" si="13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11"/>
      <c r="G861" s="11"/>
      <c r="H861" s="11"/>
      <c r="I861" s="13"/>
      <c r="J861" s="14"/>
      <c r="K861" s="6"/>
      <c r="L861" s="17">
        <f t="shared" si="13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11"/>
      <c r="G862" s="11"/>
      <c r="H862" s="11"/>
      <c r="I862" s="13"/>
      <c r="J862" s="14"/>
      <c r="K862" s="6"/>
      <c r="L862" s="17">
        <f t="shared" si="13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11"/>
      <c r="G863" s="11"/>
      <c r="H863" s="11"/>
      <c r="I863" s="13"/>
      <c r="J863" s="14"/>
      <c r="K863" s="6"/>
      <c r="L863" s="17">
        <f t="shared" si="13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11"/>
      <c r="G864" s="11"/>
      <c r="H864" s="11"/>
      <c r="I864" s="13"/>
      <c r="J864" s="14"/>
      <c r="K864" s="6"/>
      <c r="L864" s="17">
        <f t="shared" si="13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11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11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11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11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11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11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11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11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11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11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11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11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11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11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11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11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11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11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11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11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11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11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11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11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11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11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11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11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11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11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11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11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11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11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11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11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11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11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11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11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11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11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11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11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11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11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11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11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11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11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11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11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11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11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11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11"/>
      <c r="G920" s="11"/>
      <c r="H920" s="11"/>
      <c r="I920" s="13"/>
      <c r="J920" s="14"/>
      <c r="K920" s="6"/>
      <c r="L920" s="17">
        <f t="shared" ref="L920:L983" si="14">G920*(I920-(I920*J920)-((I920-(I920*J920))*K920))</f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11"/>
      <c r="G921" s="11"/>
      <c r="H921" s="11"/>
      <c r="I921" s="13"/>
      <c r="J921" s="14"/>
      <c r="K921" s="6"/>
      <c r="L921" s="17">
        <f t="shared" si="14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11"/>
      <c r="G922" s="11"/>
      <c r="H922" s="11"/>
      <c r="I922" s="13"/>
      <c r="J922" s="14"/>
      <c r="K922" s="6"/>
      <c r="L922" s="17">
        <f t="shared" si="14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11"/>
      <c r="G923" s="11"/>
      <c r="H923" s="11"/>
      <c r="I923" s="13"/>
      <c r="J923" s="14"/>
      <c r="K923" s="6"/>
      <c r="L923" s="17">
        <f t="shared" si="14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11"/>
      <c r="G924" s="11"/>
      <c r="H924" s="11"/>
      <c r="I924" s="13"/>
      <c r="J924" s="14"/>
      <c r="K924" s="6"/>
      <c r="L924" s="17">
        <f t="shared" si="14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11"/>
      <c r="G925" s="11"/>
      <c r="H925" s="11"/>
      <c r="I925" s="13"/>
      <c r="J925" s="14"/>
      <c r="K925" s="6"/>
      <c r="L925" s="17">
        <f t="shared" si="14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11"/>
      <c r="G926" s="11"/>
      <c r="H926" s="11"/>
      <c r="I926" s="13"/>
      <c r="J926" s="14"/>
      <c r="K926" s="6"/>
      <c r="L926" s="17">
        <f t="shared" si="14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11"/>
      <c r="G927" s="11"/>
      <c r="H927" s="11"/>
      <c r="I927" s="13"/>
      <c r="J927" s="14"/>
      <c r="K927" s="6"/>
      <c r="L927" s="17">
        <f t="shared" si="14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11"/>
      <c r="G928" s="11"/>
      <c r="H928" s="11"/>
      <c r="I928" s="13"/>
      <c r="J928" s="14"/>
      <c r="K928" s="6"/>
      <c r="L928" s="17">
        <f t="shared" si="14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11"/>
      <c r="G929" s="11"/>
      <c r="H929" s="11"/>
      <c r="I929" s="13"/>
      <c r="J929" s="14"/>
      <c r="K929" s="6"/>
      <c r="L929" s="17">
        <f t="shared" si="14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11"/>
      <c r="G930" s="11"/>
      <c r="H930" s="11"/>
      <c r="I930" s="13"/>
      <c r="J930" s="14"/>
      <c r="K930" s="6"/>
      <c r="L930" s="17">
        <f t="shared" si="14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11"/>
      <c r="G931" s="11"/>
      <c r="H931" s="11"/>
      <c r="I931" s="13"/>
      <c r="J931" s="14"/>
      <c r="K931" s="6"/>
      <c r="L931" s="17">
        <f t="shared" si="14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11"/>
      <c r="G932" s="11"/>
      <c r="H932" s="11"/>
      <c r="I932" s="13"/>
      <c r="J932" s="14"/>
      <c r="K932" s="6"/>
      <c r="L932" s="17">
        <f t="shared" si="14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11"/>
      <c r="G933" s="11"/>
      <c r="H933" s="11"/>
      <c r="I933" s="13"/>
      <c r="J933" s="14"/>
      <c r="K933" s="6"/>
      <c r="L933" s="17">
        <f t="shared" si="14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11"/>
      <c r="G934" s="11"/>
      <c r="H934" s="11"/>
      <c r="I934" s="13"/>
      <c r="J934" s="14"/>
      <c r="K934" s="6"/>
      <c r="L934" s="17">
        <f t="shared" si="14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11"/>
      <c r="G935" s="11"/>
      <c r="H935" s="11"/>
      <c r="I935" s="13"/>
      <c r="J935" s="14"/>
      <c r="K935" s="6"/>
      <c r="L935" s="17">
        <f t="shared" si="14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11"/>
      <c r="G936" s="11"/>
      <c r="H936" s="11"/>
      <c r="I936" s="13"/>
      <c r="J936" s="14"/>
      <c r="K936" s="6"/>
      <c r="L936" s="17">
        <f t="shared" si="14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11"/>
      <c r="G937" s="11"/>
      <c r="H937" s="11"/>
      <c r="I937" s="13"/>
      <c r="J937" s="14"/>
      <c r="K937" s="6"/>
      <c r="L937" s="17">
        <f t="shared" si="14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11"/>
      <c r="G938" s="11"/>
      <c r="H938" s="11"/>
      <c r="I938" s="13"/>
      <c r="J938" s="14"/>
      <c r="K938" s="6"/>
      <c r="L938" s="17">
        <f t="shared" si="14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11"/>
      <c r="G939" s="11"/>
      <c r="H939" s="11"/>
      <c r="I939" s="13"/>
      <c r="J939" s="14"/>
      <c r="K939" s="6"/>
      <c r="L939" s="17">
        <f t="shared" si="14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11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11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11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11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11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11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11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11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11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11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11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11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11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11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11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11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11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11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11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11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11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11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11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11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11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11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11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11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11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11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11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11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11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11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11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11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11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11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11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11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11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11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11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11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11"/>
      <c r="G984" s="11"/>
      <c r="H984" s="11"/>
      <c r="I984" s="13"/>
      <c r="J984" s="14"/>
      <c r="K984" s="6"/>
      <c r="L984" s="17">
        <f t="shared" ref="L984:L1047" si="15">G984*(I984-(I984*J984)-((I984-(I984*J984))*K984))</f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11"/>
      <c r="G985" s="11"/>
      <c r="H985" s="11"/>
      <c r="I985" s="13"/>
      <c r="J985" s="14"/>
      <c r="K985" s="6"/>
      <c r="L985" s="17">
        <f t="shared" si="15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11"/>
      <c r="G986" s="11"/>
      <c r="H986" s="11"/>
      <c r="I986" s="13"/>
      <c r="J986" s="14"/>
      <c r="K986" s="6"/>
      <c r="L986" s="17">
        <f t="shared" si="15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11"/>
      <c r="G987" s="11"/>
      <c r="H987" s="11"/>
      <c r="I987" s="13"/>
      <c r="J987" s="14"/>
      <c r="K987" s="6"/>
      <c r="L987" s="17">
        <f t="shared" si="15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11"/>
      <c r="G988" s="11"/>
      <c r="H988" s="11"/>
      <c r="I988" s="13"/>
      <c r="J988" s="14"/>
      <c r="K988" s="6"/>
      <c r="L988" s="17">
        <f t="shared" si="15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11"/>
      <c r="G989" s="11"/>
      <c r="H989" s="11"/>
      <c r="I989" s="13"/>
      <c r="J989" s="14"/>
      <c r="K989" s="6"/>
      <c r="L989" s="17">
        <f t="shared" si="15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11"/>
      <c r="G990" s="11"/>
      <c r="H990" s="11"/>
      <c r="I990" s="13"/>
      <c r="J990" s="14"/>
      <c r="K990" s="6"/>
      <c r="L990" s="17">
        <f t="shared" si="15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11"/>
      <c r="G991" s="11"/>
      <c r="H991" s="11"/>
      <c r="I991" s="13"/>
      <c r="J991" s="14"/>
      <c r="K991" s="6"/>
      <c r="L991" s="17">
        <f t="shared" si="15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11"/>
      <c r="G992" s="11"/>
      <c r="H992" s="11"/>
      <c r="I992" s="13"/>
      <c r="J992" s="14"/>
      <c r="K992" s="6"/>
      <c r="L992" s="17">
        <f t="shared" si="15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11"/>
      <c r="G993" s="11"/>
      <c r="H993" s="11"/>
      <c r="I993" s="13"/>
      <c r="J993" s="14"/>
      <c r="K993" s="6"/>
      <c r="L993" s="17">
        <f t="shared" si="15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11"/>
      <c r="G994" s="11"/>
      <c r="H994" s="11"/>
      <c r="I994" s="13"/>
      <c r="J994" s="14"/>
      <c r="K994" s="6"/>
      <c r="L994" s="17">
        <f t="shared" si="15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11"/>
      <c r="G995" s="11"/>
      <c r="H995" s="11"/>
      <c r="I995" s="13"/>
      <c r="J995" s="14"/>
      <c r="K995" s="6"/>
      <c r="L995" s="17">
        <f t="shared" si="15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11"/>
      <c r="G996" s="11"/>
      <c r="H996" s="11"/>
      <c r="I996" s="13"/>
      <c r="J996" s="14"/>
      <c r="K996" s="6"/>
      <c r="L996" s="17">
        <f t="shared" si="15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11"/>
      <c r="G997" s="11"/>
      <c r="H997" s="11"/>
      <c r="I997" s="13"/>
      <c r="J997" s="14"/>
      <c r="K997" s="6"/>
      <c r="L997" s="17">
        <f t="shared" si="15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11"/>
      <c r="G998" s="11"/>
      <c r="H998" s="11"/>
      <c r="I998" s="13"/>
      <c r="J998" s="14"/>
      <c r="K998" s="6"/>
      <c r="L998" s="17">
        <f t="shared" si="15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11"/>
      <c r="G999" s="11"/>
      <c r="H999" s="11"/>
      <c r="I999" s="13"/>
      <c r="J999" s="14"/>
      <c r="K999" s="6"/>
      <c r="L999" s="17">
        <f t="shared" si="15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11"/>
      <c r="G1000" s="11"/>
      <c r="H1000" s="11"/>
      <c r="I1000" s="13"/>
      <c r="J1000" s="14"/>
      <c r="K1000" s="6"/>
      <c r="L1000" s="17">
        <f t="shared" si="15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11"/>
      <c r="G1001" s="11"/>
      <c r="H1001" s="11"/>
      <c r="I1001" s="13"/>
      <c r="J1001" s="14"/>
      <c r="K1001" s="6"/>
      <c r="L1001" s="17">
        <f t="shared" si="15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11"/>
      <c r="G1002" s="11"/>
      <c r="H1002" s="11"/>
      <c r="I1002" s="13"/>
      <c r="J1002" s="14"/>
      <c r="K1002" s="6"/>
      <c r="L1002" s="17">
        <f t="shared" si="15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11"/>
      <c r="G1003" s="11"/>
      <c r="H1003" s="11"/>
      <c r="I1003" s="13"/>
      <c r="J1003" s="14"/>
      <c r="K1003" s="6"/>
      <c r="L1003" s="17">
        <f t="shared" si="15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11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11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11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11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11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11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11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11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11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11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11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11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11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11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11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11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11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11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11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11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11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11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11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11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11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11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11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11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11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11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11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x14ac:dyDescent="0.25">
      <c r="A1035" s="11"/>
      <c r="B1035" s="18"/>
      <c r="C1035" s="18"/>
      <c r="D1035" s="19"/>
      <c r="E1035" s="6"/>
      <c r="F1035" s="11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x14ac:dyDescent="0.25">
      <c r="A1036" s="11"/>
      <c r="B1036" s="18"/>
      <c r="C1036" s="18"/>
      <c r="D1036" s="19"/>
      <c r="E1036" s="6"/>
      <c r="F1036" s="11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x14ac:dyDescent="0.25">
      <c r="A1037" s="11"/>
      <c r="B1037" s="18"/>
      <c r="C1037" s="18"/>
      <c r="D1037" s="19"/>
      <c r="E1037" s="6"/>
      <c r="F1037" s="11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x14ac:dyDescent="0.25">
      <c r="A1038" s="11"/>
      <c r="B1038" s="18"/>
      <c r="C1038" s="18"/>
      <c r="D1038" s="19"/>
      <c r="E1038" s="6"/>
      <c r="F1038" s="11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x14ac:dyDescent="0.25">
      <c r="A1039" s="11"/>
      <c r="B1039" s="18"/>
      <c r="C1039" s="18"/>
      <c r="D1039" s="19"/>
      <c r="E1039" s="6"/>
      <c r="F1039" s="11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x14ac:dyDescent="0.25">
      <c r="A1040" s="11"/>
      <c r="B1040" s="18"/>
      <c r="C1040" s="18"/>
      <c r="D1040" s="19"/>
      <c r="E1040" s="6"/>
      <c r="F1040" s="11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1"/>
      <c r="I1048" s="13"/>
      <c r="J1048" s="14"/>
      <c r="K1048" s="6"/>
      <c r="L1048" s="17">
        <f t="shared" ref="L1048:L1111" si="16">G1048*(I1048-(I1048*J1048)-((I1048-(I1048*J1048))*K1048))</f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1"/>
      <c r="I1049" s="13"/>
      <c r="J1049" s="14"/>
      <c r="K1049" s="6"/>
      <c r="L1049" s="17">
        <f t="shared" si="16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1"/>
      <c r="I1050" s="13"/>
      <c r="J1050" s="14"/>
      <c r="K1050" s="6"/>
      <c r="L1050" s="17">
        <f t="shared" si="16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1"/>
      <c r="I1051" s="13"/>
      <c r="J1051" s="14"/>
      <c r="K1051" s="6"/>
      <c r="L1051" s="17">
        <f t="shared" si="16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1"/>
      <c r="I1052" s="13"/>
      <c r="J1052" s="14"/>
      <c r="K1052" s="6"/>
      <c r="L1052" s="17">
        <f t="shared" si="16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1"/>
      <c r="I1053" s="13"/>
      <c r="J1053" s="14"/>
      <c r="K1053" s="6"/>
      <c r="L1053" s="17">
        <f t="shared" si="16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1"/>
      <c r="I1054" s="13"/>
      <c r="J1054" s="14"/>
      <c r="K1054" s="6"/>
      <c r="L1054" s="17">
        <f t="shared" si="16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1"/>
      <c r="I1055" s="13"/>
      <c r="J1055" s="14"/>
      <c r="K1055" s="6"/>
      <c r="L1055" s="17">
        <f t="shared" si="16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1"/>
      <c r="I1056" s="13"/>
      <c r="J1056" s="14"/>
      <c r="K1056" s="6"/>
      <c r="L1056" s="17">
        <f t="shared" si="16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1"/>
      <c r="I1057" s="13"/>
      <c r="J1057" s="14"/>
      <c r="K1057" s="6"/>
      <c r="L1057" s="17">
        <f t="shared" si="16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1"/>
      <c r="I1058" s="13"/>
      <c r="J1058" s="14"/>
      <c r="K1058" s="6"/>
      <c r="L1058" s="17">
        <f t="shared" si="16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1"/>
      <c r="I1059" s="13"/>
      <c r="J1059" s="14"/>
      <c r="K1059" s="6"/>
      <c r="L1059" s="17">
        <f t="shared" si="16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1"/>
      <c r="I1060" s="13"/>
      <c r="J1060" s="14"/>
      <c r="K1060" s="6"/>
      <c r="L1060" s="17">
        <f t="shared" si="16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1"/>
      <c r="I1061" s="13"/>
      <c r="J1061" s="14"/>
      <c r="K1061" s="6"/>
      <c r="L1061" s="17">
        <f t="shared" si="16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1"/>
      <c r="I1062" s="13"/>
      <c r="J1062" s="14"/>
      <c r="K1062" s="6"/>
      <c r="L1062" s="17">
        <f t="shared" si="16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1"/>
      <c r="I1063" s="13"/>
      <c r="J1063" s="14"/>
      <c r="K1063" s="6"/>
      <c r="L1063" s="17">
        <f t="shared" si="16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1"/>
      <c r="I1064" s="13"/>
      <c r="J1064" s="14"/>
      <c r="K1064" s="6"/>
      <c r="L1064" s="17">
        <f t="shared" si="16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1"/>
      <c r="I1065" s="13"/>
      <c r="J1065" s="14"/>
      <c r="K1065" s="6"/>
      <c r="L1065" s="17">
        <f t="shared" si="16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1"/>
      <c r="I1066" s="13"/>
      <c r="J1066" s="14"/>
      <c r="K1066" s="6"/>
      <c r="L1066" s="17">
        <f t="shared" si="16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1"/>
      <c r="I1067" s="13"/>
      <c r="J1067" s="14"/>
      <c r="K1067" s="6"/>
      <c r="L1067" s="17">
        <f t="shared" si="16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5" x14ac:dyDescent="0.25">
      <c r="A1073" s="11"/>
      <c r="B1073" s="18"/>
      <c r="C1073" s="18"/>
      <c r="D1073" s="19"/>
      <c r="E1073" s="6"/>
      <c r="F1073" s="11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5" x14ac:dyDescent="0.25">
      <c r="A1074" s="11"/>
      <c r="B1074" s="18"/>
      <c r="C1074" s="18"/>
      <c r="D1074" s="19"/>
      <c r="E1074" s="6"/>
      <c r="F1074" s="11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5" x14ac:dyDescent="0.25">
      <c r="A1075" s="11"/>
      <c r="B1075" s="18"/>
      <c r="C1075" s="18"/>
      <c r="D1075" s="19"/>
      <c r="E1075" s="6"/>
      <c r="F1075" s="11"/>
      <c r="G1075" s="11"/>
      <c r="H1075" s="11"/>
      <c r="I1075" s="13"/>
      <c r="J1075" s="14"/>
      <c r="K1075" s="6"/>
      <c r="L1075" s="17">
        <f t="shared" si="16"/>
        <v>0</v>
      </c>
      <c r="M1075" s="20"/>
      <c r="N1075" s="17"/>
    </row>
    <row r="1076" spans="1:15" x14ac:dyDescent="0.25">
      <c r="A1076" s="11"/>
      <c r="B1076" s="18"/>
      <c r="C1076" s="18"/>
      <c r="D1076" s="19"/>
      <c r="E1076" s="6"/>
      <c r="F1076" s="11"/>
      <c r="G1076" s="11"/>
      <c r="H1076" s="11"/>
      <c r="I1076" s="13"/>
      <c r="J1076" s="14"/>
      <c r="K1076" s="6"/>
      <c r="L1076" s="17">
        <f t="shared" si="16"/>
        <v>0</v>
      </c>
      <c r="M1076" s="20"/>
      <c r="N1076" s="17"/>
    </row>
    <row r="1077" spans="1:15" x14ac:dyDescent="0.25">
      <c r="A1077" s="11"/>
      <c r="B1077" s="18"/>
      <c r="C1077" s="18"/>
      <c r="D1077" s="19"/>
      <c r="E1077" s="6"/>
      <c r="F1077" s="11"/>
      <c r="G1077" s="11"/>
      <c r="H1077" s="11"/>
      <c r="I1077" s="13"/>
      <c r="J1077" s="14"/>
      <c r="K1077" s="6"/>
      <c r="L1077" s="17">
        <f t="shared" si="16"/>
        <v>0</v>
      </c>
      <c r="M1077" s="20"/>
      <c r="N1077" s="17"/>
    </row>
    <row r="1078" spans="1:15" x14ac:dyDescent="0.25">
      <c r="A1078" s="11"/>
      <c r="B1078" s="18"/>
      <c r="C1078" s="18"/>
      <c r="D1078" s="19"/>
      <c r="E1078" s="6"/>
      <c r="F1078" s="11"/>
      <c r="G1078" s="11"/>
      <c r="H1078" s="11"/>
      <c r="I1078" s="13"/>
      <c r="J1078" s="14"/>
      <c r="K1078" s="6"/>
      <c r="L1078" s="17">
        <f t="shared" si="16"/>
        <v>0</v>
      </c>
      <c r="N1078" s="47"/>
      <c r="O1078" s="48"/>
    </row>
    <row r="1079" spans="1:15" x14ac:dyDescent="0.25">
      <c r="A1079" s="11"/>
      <c r="B1079" s="18"/>
      <c r="C1079" s="18"/>
      <c r="D1079" s="19"/>
      <c r="E1079" s="6"/>
      <c r="F1079" s="11"/>
      <c r="G1079" s="11"/>
      <c r="H1079" s="11"/>
      <c r="I1079" s="13"/>
      <c r="J1079" s="14"/>
      <c r="K1079" s="6"/>
      <c r="L1079" s="17">
        <f t="shared" si="16"/>
        <v>0</v>
      </c>
      <c r="M1079" s="20"/>
      <c r="N1079" s="17"/>
    </row>
    <row r="1080" spans="1:15" x14ac:dyDescent="0.25">
      <c r="A1080" s="11"/>
      <c r="B1080" s="18"/>
      <c r="C1080" s="18"/>
      <c r="D1080" s="19"/>
      <c r="E1080" s="6"/>
      <c r="F1080" s="11"/>
      <c r="G1080" s="11"/>
      <c r="H1080" s="11"/>
      <c r="I1080" s="13"/>
      <c r="J1080" s="14"/>
      <c r="K1080" s="6"/>
      <c r="L1080" s="17">
        <f t="shared" si="16"/>
        <v>0</v>
      </c>
      <c r="M1080" s="20"/>
      <c r="N1080" s="17"/>
    </row>
    <row r="1081" spans="1:15" x14ac:dyDescent="0.25">
      <c r="A1081" s="11"/>
      <c r="B1081" s="18"/>
      <c r="C1081" s="18"/>
      <c r="D1081" s="19"/>
      <c r="E1081" s="6"/>
      <c r="F1081" s="11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5" x14ac:dyDescent="0.25">
      <c r="A1082" s="11"/>
      <c r="B1082" s="18"/>
      <c r="C1082" s="18"/>
      <c r="D1082" s="19"/>
      <c r="E1082" s="6"/>
      <c r="F1082" s="11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5" x14ac:dyDescent="0.25">
      <c r="A1083" s="11"/>
      <c r="B1083" s="18"/>
      <c r="C1083" s="18"/>
      <c r="D1083" s="19"/>
      <c r="E1083" s="6"/>
      <c r="F1083" s="11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5" x14ac:dyDescent="0.25">
      <c r="A1084" s="11"/>
      <c r="B1084" s="18"/>
      <c r="C1084" s="18"/>
      <c r="D1084" s="19"/>
      <c r="E1084" s="6"/>
      <c r="F1084" s="11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5" x14ac:dyDescent="0.25">
      <c r="A1085" s="11"/>
      <c r="B1085" s="18"/>
      <c r="C1085" s="18"/>
      <c r="D1085" s="19"/>
      <c r="E1085" s="6"/>
      <c r="F1085" s="11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5" x14ac:dyDescent="0.25">
      <c r="A1086" s="11"/>
      <c r="B1086" s="18"/>
      <c r="C1086" s="18"/>
      <c r="D1086" s="19"/>
      <c r="E1086" s="6"/>
      <c r="F1086" s="11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5" x14ac:dyDescent="0.25">
      <c r="A1087" s="11"/>
      <c r="B1087" s="18"/>
      <c r="C1087" s="18"/>
      <c r="D1087" s="19"/>
      <c r="E1087" s="6"/>
      <c r="F1087" s="11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5" x14ac:dyDescent="0.25">
      <c r="A1088" s="11"/>
      <c r="B1088" s="18"/>
      <c r="C1088" s="18"/>
      <c r="D1088" s="19"/>
      <c r="E1088" s="6"/>
      <c r="F1088" s="11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11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11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11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11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11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11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11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11"/>
      <c r="G1112" s="11"/>
      <c r="H1112" s="11"/>
      <c r="I1112" s="13"/>
      <c r="J1112" s="14"/>
      <c r="K1112" s="6"/>
      <c r="L1112" s="17">
        <f t="shared" ref="L1112:L1175" si="17">G1112*(I1112-(I1112*J1112)-((I1112-(I1112*J1112))*K1112))</f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11"/>
      <c r="G1113" s="11"/>
      <c r="H1113" s="11"/>
      <c r="I1113" s="13"/>
      <c r="J1113" s="14"/>
      <c r="K1113" s="6"/>
      <c r="L1113" s="17">
        <f t="shared" si="17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11"/>
      <c r="G1114" s="11"/>
      <c r="H1114" s="11"/>
      <c r="I1114" s="13"/>
      <c r="J1114" s="14"/>
      <c r="K1114" s="6"/>
      <c r="L1114" s="17">
        <f t="shared" si="17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11"/>
      <c r="G1115" s="11"/>
      <c r="H1115" s="11"/>
      <c r="I1115" s="13"/>
      <c r="J1115" s="14"/>
      <c r="K1115" s="6"/>
      <c r="L1115" s="17">
        <f t="shared" si="17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11"/>
      <c r="G1116" s="11"/>
      <c r="H1116" s="11"/>
      <c r="I1116" s="13"/>
      <c r="J1116" s="14"/>
      <c r="K1116" s="6"/>
      <c r="L1116" s="17">
        <f t="shared" si="17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11"/>
      <c r="G1117" s="11"/>
      <c r="H1117" s="11"/>
      <c r="I1117" s="13"/>
      <c r="J1117" s="14"/>
      <c r="K1117" s="6"/>
      <c r="L1117" s="17">
        <f t="shared" si="17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11"/>
      <c r="G1118" s="11"/>
      <c r="H1118" s="11"/>
      <c r="I1118" s="13"/>
      <c r="J1118" s="14"/>
      <c r="K1118" s="6"/>
      <c r="L1118" s="17">
        <f t="shared" si="17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11"/>
      <c r="G1119" s="11"/>
      <c r="H1119" s="11"/>
      <c r="I1119" s="13"/>
      <c r="J1119" s="14"/>
      <c r="K1119" s="6"/>
      <c r="L1119" s="17">
        <f t="shared" si="17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11"/>
      <c r="G1120" s="11"/>
      <c r="H1120" s="11"/>
      <c r="I1120" s="13"/>
      <c r="J1120" s="14"/>
      <c r="K1120" s="6"/>
      <c r="L1120" s="17">
        <f t="shared" si="17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11"/>
      <c r="G1121" s="11"/>
      <c r="H1121" s="11"/>
      <c r="I1121" s="13"/>
      <c r="J1121" s="14"/>
      <c r="K1121" s="6"/>
      <c r="L1121" s="17">
        <f t="shared" si="17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11"/>
      <c r="G1122" s="11"/>
      <c r="H1122" s="11"/>
      <c r="I1122" s="13"/>
      <c r="J1122" s="14"/>
      <c r="K1122" s="6"/>
      <c r="L1122" s="17">
        <f t="shared" si="17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11"/>
      <c r="G1123" s="11"/>
      <c r="H1123" s="11"/>
      <c r="I1123" s="13"/>
      <c r="J1123" s="14"/>
      <c r="K1123" s="6"/>
      <c r="L1123" s="17">
        <f t="shared" si="17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11"/>
      <c r="G1124" s="11"/>
      <c r="H1124" s="11"/>
      <c r="I1124" s="13"/>
      <c r="J1124" s="14"/>
      <c r="K1124" s="6"/>
      <c r="L1124" s="17">
        <f t="shared" si="17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11"/>
      <c r="G1125" s="11"/>
      <c r="H1125" s="11"/>
      <c r="I1125" s="13"/>
      <c r="J1125" s="14"/>
      <c r="K1125" s="6"/>
      <c r="L1125" s="17">
        <f t="shared" si="17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11"/>
      <c r="G1126" s="11"/>
      <c r="H1126" s="11"/>
      <c r="I1126" s="13"/>
      <c r="J1126" s="14"/>
      <c r="K1126" s="6"/>
      <c r="L1126" s="17">
        <f t="shared" si="17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11"/>
      <c r="G1127" s="11"/>
      <c r="H1127" s="11"/>
      <c r="I1127" s="13"/>
      <c r="J1127" s="14"/>
      <c r="K1127" s="6"/>
      <c r="L1127" s="17">
        <f t="shared" si="17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11"/>
      <c r="G1128" s="11"/>
      <c r="H1128" s="11"/>
      <c r="I1128" s="13"/>
      <c r="J1128" s="14"/>
      <c r="K1128" s="6"/>
      <c r="L1128" s="17">
        <f t="shared" si="17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11"/>
      <c r="G1129" s="11"/>
      <c r="H1129" s="11"/>
      <c r="I1129" s="13"/>
      <c r="J1129" s="14"/>
      <c r="K1129" s="6"/>
      <c r="L1129" s="17">
        <f t="shared" si="17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11"/>
      <c r="G1130" s="11"/>
      <c r="H1130" s="11"/>
      <c r="I1130" s="13"/>
      <c r="J1130" s="14"/>
      <c r="K1130" s="6"/>
      <c r="L1130" s="17">
        <f t="shared" si="17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11"/>
      <c r="G1131" s="11"/>
      <c r="H1131" s="11"/>
      <c r="I1131" s="13"/>
      <c r="J1131" s="14"/>
      <c r="K1131" s="6"/>
      <c r="L1131" s="17">
        <f t="shared" si="17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11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11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11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11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11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11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11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11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11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11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11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11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11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11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11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11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11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11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11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11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11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11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11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11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11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11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11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11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11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11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11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11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11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11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11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11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11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11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11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11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11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11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11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11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11"/>
      <c r="G1176" s="11"/>
      <c r="H1176" s="11"/>
      <c r="I1176" s="13"/>
      <c r="J1176" s="14"/>
      <c r="K1176" s="6"/>
      <c r="L1176" s="17">
        <f t="shared" ref="L1176:L1239" si="18">G1176*(I1176-(I1176*J1176)-((I1176-(I1176*J1176))*K1176))</f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11"/>
      <c r="G1177" s="11"/>
      <c r="H1177" s="11"/>
      <c r="I1177" s="13"/>
      <c r="J1177" s="14"/>
      <c r="K1177" s="6"/>
      <c r="L1177" s="17">
        <f t="shared" si="18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11"/>
      <c r="G1178" s="11"/>
      <c r="H1178" s="11"/>
      <c r="I1178" s="13"/>
      <c r="J1178" s="14"/>
      <c r="K1178" s="6"/>
      <c r="L1178" s="17">
        <f t="shared" si="18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11"/>
      <c r="G1179" s="11"/>
      <c r="H1179" s="11"/>
      <c r="I1179" s="13"/>
      <c r="J1179" s="14"/>
      <c r="K1179" s="6"/>
      <c r="L1179" s="17">
        <f t="shared" si="18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11"/>
      <c r="G1180" s="11"/>
      <c r="H1180" s="11"/>
      <c r="I1180" s="13"/>
      <c r="J1180" s="14"/>
      <c r="K1180" s="6"/>
      <c r="L1180" s="17">
        <f t="shared" si="18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11"/>
      <c r="G1181" s="11"/>
      <c r="H1181" s="11"/>
      <c r="I1181" s="13"/>
      <c r="J1181" s="14"/>
      <c r="K1181" s="6"/>
      <c r="L1181" s="17">
        <f t="shared" si="18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11"/>
      <c r="G1182" s="11"/>
      <c r="H1182" s="11"/>
      <c r="I1182" s="13"/>
      <c r="J1182" s="14"/>
      <c r="K1182" s="6"/>
      <c r="L1182" s="17">
        <f t="shared" si="18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11"/>
      <c r="G1183" s="11"/>
      <c r="H1183" s="11"/>
      <c r="I1183" s="13"/>
      <c r="J1183" s="14"/>
      <c r="K1183" s="6"/>
      <c r="L1183" s="17">
        <f t="shared" si="18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11"/>
      <c r="G1184" s="11"/>
      <c r="H1184" s="11"/>
      <c r="I1184" s="13"/>
      <c r="J1184" s="14"/>
      <c r="K1184" s="6"/>
      <c r="L1184" s="17">
        <f t="shared" si="18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11"/>
      <c r="G1185" s="11"/>
      <c r="H1185" s="11"/>
      <c r="I1185" s="13"/>
      <c r="J1185" s="14"/>
      <c r="K1185" s="6"/>
      <c r="L1185" s="17">
        <f t="shared" si="18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11"/>
      <c r="G1186" s="11"/>
      <c r="H1186" s="11"/>
      <c r="I1186" s="13"/>
      <c r="J1186" s="14"/>
      <c r="K1186" s="6"/>
      <c r="L1186" s="17">
        <f t="shared" si="18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11"/>
      <c r="G1187" s="11"/>
      <c r="H1187" s="11"/>
      <c r="I1187" s="13"/>
      <c r="J1187" s="14"/>
      <c r="K1187" s="6"/>
      <c r="L1187" s="17">
        <f t="shared" si="18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11"/>
      <c r="G1188" s="11"/>
      <c r="H1188" s="11"/>
      <c r="I1188" s="13"/>
      <c r="J1188" s="14"/>
      <c r="K1188" s="6"/>
      <c r="L1188" s="17">
        <f t="shared" si="18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11"/>
      <c r="G1189" s="11"/>
      <c r="H1189" s="11"/>
      <c r="I1189" s="13"/>
      <c r="J1189" s="14"/>
      <c r="K1189" s="6"/>
      <c r="L1189" s="17">
        <f t="shared" si="18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11"/>
      <c r="G1190" s="11"/>
      <c r="H1190" s="11"/>
      <c r="I1190" s="13"/>
      <c r="J1190" s="14"/>
      <c r="K1190" s="6"/>
      <c r="L1190" s="17">
        <f t="shared" si="18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11"/>
      <c r="G1191" s="11"/>
      <c r="H1191" s="11"/>
      <c r="I1191" s="13"/>
      <c r="J1191" s="14"/>
      <c r="K1191" s="6"/>
      <c r="L1191" s="17">
        <f t="shared" si="18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11"/>
      <c r="G1192" s="11"/>
      <c r="H1192" s="11"/>
      <c r="I1192" s="13"/>
      <c r="J1192" s="14"/>
      <c r="K1192" s="6"/>
      <c r="L1192" s="17">
        <f t="shared" si="18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11"/>
      <c r="G1193" s="11"/>
      <c r="H1193" s="11"/>
      <c r="I1193" s="13"/>
      <c r="J1193" s="14"/>
      <c r="K1193" s="6"/>
      <c r="L1193" s="17">
        <f t="shared" si="18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11"/>
      <c r="G1194" s="11"/>
      <c r="H1194" s="11"/>
      <c r="I1194" s="13"/>
      <c r="J1194" s="14"/>
      <c r="K1194" s="6"/>
      <c r="L1194" s="17">
        <f t="shared" si="18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11"/>
      <c r="G1195" s="11"/>
      <c r="H1195" s="11"/>
      <c r="I1195" s="13"/>
      <c r="J1195" s="14"/>
      <c r="K1195" s="6"/>
      <c r="L1195" s="17">
        <f t="shared" si="18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11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11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11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11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11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11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11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11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11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11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11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11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11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11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11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11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11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11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11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11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11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11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11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11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11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11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11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11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11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11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11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11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11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11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11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11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11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11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11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11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11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11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11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11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11"/>
      <c r="G1240" s="11"/>
      <c r="H1240" s="11"/>
      <c r="I1240" s="13"/>
      <c r="J1240" s="14"/>
      <c r="K1240" s="6"/>
      <c r="L1240" s="17">
        <f t="shared" ref="L1240:L1303" si="19">G1240*(I1240-(I1240*J1240)-((I1240-(I1240*J1240))*K1240))</f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11"/>
      <c r="G1241" s="11"/>
      <c r="H1241" s="11"/>
      <c r="I1241" s="13"/>
      <c r="J1241" s="14"/>
      <c r="K1241" s="6"/>
      <c r="L1241" s="17">
        <f t="shared" si="19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11"/>
      <c r="G1242" s="11"/>
      <c r="H1242" s="11"/>
      <c r="I1242" s="13"/>
      <c r="J1242" s="14"/>
      <c r="K1242" s="6"/>
      <c r="L1242" s="17">
        <f t="shared" si="19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11"/>
      <c r="G1243" s="11"/>
      <c r="H1243" s="11"/>
      <c r="I1243" s="13"/>
      <c r="J1243" s="14"/>
      <c r="K1243" s="6"/>
      <c r="L1243" s="17">
        <f t="shared" si="19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11"/>
      <c r="G1244" s="11"/>
      <c r="H1244" s="11"/>
      <c r="I1244" s="13"/>
      <c r="J1244" s="14"/>
      <c r="K1244" s="6"/>
      <c r="L1244" s="17">
        <f t="shared" si="19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11"/>
      <c r="G1245" s="11"/>
      <c r="H1245" s="11"/>
      <c r="I1245" s="13"/>
      <c r="J1245" s="14"/>
      <c r="K1245" s="6"/>
      <c r="L1245" s="17">
        <f t="shared" si="19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11"/>
      <c r="G1246" s="11"/>
      <c r="H1246" s="11"/>
      <c r="I1246" s="13"/>
      <c r="J1246" s="14"/>
      <c r="K1246" s="6"/>
      <c r="L1246" s="17">
        <f t="shared" si="19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11"/>
      <c r="G1247" s="11"/>
      <c r="H1247" s="11"/>
      <c r="I1247" s="13"/>
      <c r="J1247" s="14"/>
      <c r="K1247" s="6"/>
      <c r="L1247" s="17">
        <f t="shared" si="19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11"/>
      <c r="G1248" s="11"/>
      <c r="H1248" s="11"/>
      <c r="I1248" s="13"/>
      <c r="J1248" s="14"/>
      <c r="K1248" s="6"/>
      <c r="L1248" s="17">
        <f t="shared" si="19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11"/>
      <c r="G1249" s="11"/>
      <c r="H1249" s="11"/>
      <c r="I1249" s="13"/>
      <c r="J1249" s="14"/>
      <c r="K1249" s="6"/>
      <c r="L1249" s="17">
        <f t="shared" si="19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11"/>
      <c r="G1250" s="11"/>
      <c r="H1250" s="11"/>
      <c r="I1250" s="13"/>
      <c r="J1250" s="14"/>
      <c r="K1250" s="6"/>
      <c r="L1250" s="17">
        <f t="shared" si="19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11"/>
      <c r="G1251" s="11"/>
      <c r="H1251" s="11"/>
      <c r="I1251" s="13"/>
      <c r="J1251" s="14"/>
      <c r="K1251" s="6"/>
      <c r="L1251" s="17">
        <f t="shared" si="19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11"/>
      <c r="G1252" s="11"/>
      <c r="H1252" s="11"/>
      <c r="I1252" s="13"/>
      <c r="J1252" s="14"/>
      <c r="K1252" s="6"/>
      <c r="L1252" s="17">
        <f t="shared" si="19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11"/>
      <c r="G1253" s="11"/>
      <c r="H1253" s="11"/>
      <c r="I1253" s="13"/>
      <c r="J1253" s="14"/>
      <c r="K1253" s="6"/>
      <c r="L1253" s="17">
        <f t="shared" si="19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11"/>
      <c r="G1254" s="11"/>
      <c r="H1254" s="11"/>
      <c r="I1254" s="13"/>
      <c r="J1254" s="14"/>
      <c r="K1254" s="6"/>
      <c r="L1254" s="17">
        <f t="shared" si="19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11"/>
      <c r="G1255" s="11"/>
      <c r="H1255" s="11"/>
      <c r="I1255" s="13"/>
      <c r="J1255" s="14"/>
      <c r="K1255" s="6"/>
      <c r="L1255" s="17">
        <f t="shared" si="19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11"/>
      <c r="G1256" s="11"/>
      <c r="H1256" s="11"/>
      <c r="I1256" s="13"/>
      <c r="J1256" s="14"/>
      <c r="K1256" s="6"/>
      <c r="L1256" s="17">
        <f t="shared" si="19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11"/>
      <c r="G1257" s="11"/>
      <c r="H1257" s="11"/>
      <c r="I1257" s="13"/>
      <c r="J1257" s="14"/>
      <c r="K1257" s="6"/>
      <c r="L1257" s="17">
        <f t="shared" si="19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11"/>
      <c r="G1258" s="11"/>
      <c r="H1258" s="11"/>
      <c r="I1258" s="13"/>
      <c r="J1258" s="14"/>
      <c r="K1258" s="6"/>
      <c r="L1258" s="17">
        <f t="shared" si="19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11"/>
      <c r="G1259" s="11"/>
      <c r="H1259" s="11"/>
      <c r="I1259" s="13"/>
      <c r="J1259" s="14"/>
      <c r="K1259" s="6"/>
      <c r="L1259" s="17">
        <f t="shared" si="19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11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11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11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11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11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11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11"/>
      <c r="G1266" s="11"/>
      <c r="H1266" s="11"/>
      <c r="I1266" s="13"/>
      <c r="J1266" s="14"/>
      <c r="K1266" s="6"/>
      <c r="L1266" s="17">
        <f t="shared" si="19"/>
        <v>0</v>
      </c>
      <c r="M1266" s="49"/>
      <c r="N1266" s="49"/>
    </row>
    <row r="1267" spans="1:14" x14ac:dyDescent="0.25">
      <c r="A1267" s="11"/>
      <c r="B1267" s="18"/>
      <c r="C1267" s="18"/>
      <c r="D1267" s="19"/>
      <c r="E1267" s="6"/>
      <c r="F1267" s="11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11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11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11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11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11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11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11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11"/>
      <c r="G1275" s="11"/>
      <c r="H1275" s="11"/>
      <c r="I1275" s="13"/>
      <c r="J1275" s="14"/>
      <c r="K1275" s="6"/>
      <c r="L1275" s="17">
        <f t="shared" si="19"/>
        <v>0</v>
      </c>
      <c r="M1275" s="49"/>
      <c r="N1275" s="49"/>
    </row>
    <row r="1276" spans="1:14" x14ac:dyDescent="0.25">
      <c r="A1276" s="11"/>
      <c r="B1276" s="18"/>
      <c r="C1276" s="18"/>
      <c r="D1276" s="19"/>
      <c r="E1276" s="6"/>
      <c r="F1276" s="11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11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11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11"/>
      <c r="G1279" s="11"/>
      <c r="H1279" s="11"/>
      <c r="I1279" s="13"/>
      <c r="J1279" s="14"/>
      <c r="K1279" s="6"/>
      <c r="L1279" s="17">
        <f t="shared" si="19"/>
        <v>0</v>
      </c>
      <c r="M1279" s="49"/>
      <c r="N1279" s="49"/>
    </row>
    <row r="1280" spans="1:14" x14ac:dyDescent="0.25">
      <c r="A1280" s="11"/>
      <c r="B1280" s="18"/>
      <c r="C1280" s="18"/>
      <c r="D1280" s="19"/>
      <c r="E1280" s="6"/>
      <c r="F1280" s="11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11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11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11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11"/>
      <c r="G1284" s="11"/>
      <c r="H1284" s="11"/>
      <c r="I1284" s="13"/>
      <c r="J1284" s="14"/>
      <c r="K1284" s="6"/>
      <c r="L1284" s="17">
        <f t="shared" si="19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11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11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11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11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11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11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11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11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11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11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11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11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11"/>
      <c r="G1297" s="11"/>
      <c r="H1297" s="11"/>
      <c r="I1297" s="13"/>
      <c r="J1297" s="14"/>
      <c r="K1297" s="6"/>
      <c r="L1297" s="17">
        <f t="shared" si="19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11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11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11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11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11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11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11"/>
      <c r="G1304" s="11"/>
      <c r="H1304" s="11"/>
      <c r="I1304" s="13"/>
      <c r="J1304" s="14"/>
      <c r="K1304" s="6"/>
      <c r="L1304" s="17">
        <f t="shared" ref="L1304:L1367" si="20">G1304*(I1304-(I1304*J1304)-((I1304-(I1304*J1304))*K1304))</f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11"/>
      <c r="G1305" s="11"/>
      <c r="H1305" s="11"/>
      <c r="I1305" s="13"/>
      <c r="J1305" s="14"/>
      <c r="K1305" s="6"/>
      <c r="L1305" s="17">
        <f t="shared" si="20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11"/>
      <c r="G1306" s="11"/>
      <c r="H1306" s="11"/>
      <c r="I1306" s="13"/>
      <c r="J1306" s="14"/>
      <c r="K1306" s="6"/>
      <c r="L1306" s="17">
        <f t="shared" si="20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11"/>
      <c r="G1307" s="11"/>
      <c r="H1307" s="11"/>
      <c r="I1307" s="13"/>
      <c r="J1307" s="14"/>
      <c r="K1307" s="6"/>
      <c r="L1307" s="17">
        <f t="shared" si="20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11"/>
      <c r="G1308" s="11"/>
      <c r="H1308" s="11"/>
      <c r="I1308" s="13"/>
      <c r="J1308" s="14"/>
      <c r="K1308" s="6"/>
      <c r="L1308" s="17">
        <f t="shared" si="20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11"/>
      <c r="G1309" s="11"/>
      <c r="H1309" s="11"/>
      <c r="I1309" s="13"/>
      <c r="J1309" s="14"/>
      <c r="K1309" s="6"/>
      <c r="L1309" s="17">
        <f t="shared" si="20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11"/>
      <c r="G1310" s="11"/>
      <c r="H1310" s="11"/>
      <c r="I1310" s="13"/>
      <c r="J1310" s="14"/>
      <c r="K1310" s="6"/>
      <c r="L1310" s="17">
        <f t="shared" si="20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11"/>
      <c r="G1311" s="11"/>
      <c r="H1311" s="11"/>
      <c r="I1311" s="13"/>
      <c r="J1311" s="14"/>
      <c r="K1311" s="6"/>
      <c r="L1311" s="17">
        <f t="shared" si="20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11"/>
      <c r="G1312" s="11"/>
      <c r="H1312" s="11"/>
      <c r="I1312" s="13"/>
      <c r="J1312" s="14"/>
      <c r="K1312" s="6"/>
      <c r="L1312" s="17">
        <f t="shared" si="20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11"/>
      <c r="G1313" s="11"/>
      <c r="H1313" s="11"/>
      <c r="I1313" s="13"/>
      <c r="J1313" s="14"/>
      <c r="K1313" s="6"/>
      <c r="L1313" s="17">
        <f t="shared" si="20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11"/>
      <c r="G1314" s="11"/>
      <c r="H1314" s="11"/>
      <c r="I1314" s="13"/>
      <c r="J1314" s="14"/>
      <c r="K1314" s="6"/>
      <c r="L1314" s="17">
        <f t="shared" si="20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11"/>
      <c r="G1315" s="11"/>
      <c r="H1315" s="11"/>
      <c r="I1315" s="13"/>
      <c r="J1315" s="14"/>
      <c r="K1315" s="6"/>
      <c r="L1315" s="17">
        <f t="shared" si="20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11"/>
      <c r="G1316" s="11"/>
      <c r="H1316" s="11"/>
      <c r="I1316" s="13"/>
      <c r="J1316" s="14"/>
      <c r="K1316" s="6"/>
      <c r="L1316" s="17">
        <f t="shared" si="20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11"/>
      <c r="G1317" s="11"/>
      <c r="H1317" s="11"/>
      <c r="I1317" s="13"/>
      <c r="J1317" s="14"/>
      <c r="K1317" s="6"/>
      <c r="L1317" s="17">
        <f t="shared" si="20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11"/>
      <c r="G1318" s="11"/>
      <c r="H1318" s="11"/>
      <c r="I1318" s="13"/>
      <c r="J1318" s="14"/>
      <c r="K1318" s="6"/>
      <c r="L1318" s="17">
        <f t="shared" si="20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11"/>
      <c r="G1319" s="11"/>
      <c r="H1319" s="11"/>
      <c r="I1319" s="13"/>
      <c r="J1319" s="14"/>
      <c r="K1319" s="6"/>
      <c r="L1319" s="17">
        <f t="shared" si="20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11"/>
      <c r="G1320" s="11"/>
      <c r="H1320" s="11"/>
      <c r="I1320" s="13"/>
      <c r="J1320" s="14"/>
      <c r="K1320" s="6"/>
      <c r="L1320" s="17">
        <f t="shared" si="20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11"/>
      <c r="G1321" s="11"/>
      <c r="H1321" s="11"/>
      <c r="I1321" s="13"/>
      <c r="J1321" s="14"/>
      <c r="K1321" s="6"/>
      <c r="L1321" s="17">
        <f t="shared" si="20"/>
        <v>0</v>
      </c>
      <c r="M1321" s="49"/>
      <c r="N1321" s="49"/>
    </row>
    <row r="1322" spans="1:14" x14ac:dyDescent="0.25">
      <c r="A1322" s="11"/>
      <c r="B1322" s="18"/>
      <c r="C1322" s="18"/>
      <c r="D1322" s="19"/>
      <c r="E1322" s="6"/>
      <c r="F1322" s="11"/>
      <c r="G1322" s="11"/>
      <c r="H1322" s="11"/>
      <c r="I1322" s="13"/>
      <c r="J1322" s="14"/>
      <c r="K1322" s="6"/>
      <c r="L1322" s="17">
        <f t="shared" si="20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11"/>
      <c r="G1323" s="11"/>
      <c r="H1323" s="11"/>
      <c r="I1323" s="13"/>
      <c r="J1323" s="14"/>
      <c r="K1323" s="6"/>
      <c r="L1323" s="17">
        <f t="shared" si="20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11"/>
      <c r="G1324" s="11"/>
      <c r="H1324" s="11"/>
      <c r="I1324" s="13"/>
      <c r="J1324" s="14"/>
      <c r="K1324" s="6"/>
      <c r="L1324" s="17">
        <f t="shared" si="20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11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11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11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11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11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11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11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11"/>
      <c r="G1332" s="11"/>
      <c r="H1332" s="11"/>
      <c r="I1332" s="13"/>
      <c r="J1332" s="14"/>
      <c r="K1332" s="6"/>
      <c r="L1332" s="17">
        <f t="shared" si="20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11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11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11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11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11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11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11"/>
      <c r="G1339" s="11"/>
      <c r="H1339" s="11"/>
      <c r="I1339" s="13"/>
      <c r="J1339" s="14"/>
      <c r="K1339" s="6"/>
      <c r="L1339" s="17">
        <f t="shared" si="20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11"/>
      <c r="G1340" s="11"/>
      <c r="H1340" s="11"/>
      <c r="I1340" s="13"/>
      <c r="J1340" s="14"/>
      <c r="K1340" s="6"/>
      <c r="L1340" s="17">
        <f>G1340*(I1340-(I1340*J1340)-((I1340-(I1340*J1340))*K1340))</f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11"/>
      <c r="G1341" s="11"/>
      <c r="H1341" s="11"/>
      <c r="I1341" s="13"/>
      <c r="J1341" s="14"/>
      <c r="K1341" s="6"/>
      <c r="L1341" s="17">
        <f>G1341*(I1341-(I1341*J1341)-((I1341-(I1341*J1341))*K1341))</f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11"/>
      <c r="G1342" s="11"/>
      <c r="H1342" s="11"/>
      <c r="I1342" s="13"/>
      <c r="J1342" s="14"/>
      <c r="K1342" s="6"/>
      <c r="L1342" s="17">
        <f>G1342*(I1342-(I1342*J1342)-((I1342-(I1342*J1342))*K1342))</f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11"/>
      <c r="G1343" s="11"/>
      <c r="H1343" s="11"/>
      <c r="I1343" s="13"/>
      <c r="J1343" s="14"/>
      <c r="K1343" s="6"/>
      <c r="L1343" s="17">
        <f>G1343*(I1343-(I1343*J1343)-((I1343-(I1343*J1343))*K1343))</f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11"/>
      <c r="G1344" s="11"/>
      <c r="H1344" s="11"/>
      <c r="I1344" s="13"/>
      <c r="J1344" s="14"/>
      <c r="K1344" s="6"/>
      <c r="L1344" s="17">
        <f>G1344*(I1344-(I1344*J1344)-((I1344-(I1344*J1344))*K1344))</f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11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11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11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11"/>
      <c r="G1348" s="11"/>
      <c r="H1348" s="11"/>
      <c r="I1348" s="13"/>
      <c r="J1348" s="14"/>
      <c r="K1348" s="6"/>
      <c r="L1348" s="17">
        <f t="shared" si="20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11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11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11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11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11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11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11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11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11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11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11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11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11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11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11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11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11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11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11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11"/>
      <c r="G1368" s="11"/>
      <c r="H1368" s="11"/>
      <c r="I1368" s="13"/>
      <c r="J1368" s="14"/>
      <c r="K1368" s="6"/>
      <c r="L1368" s="17">
        <f t="shared" ref="L1368:L1431" si="21">G1368*(I1368-(I1368*J1368)-((I1368-(I1368*J1368))*K1368))</f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11"/>
      <c r="G1369" s="11"/>
      <c r="H1369" s="11"/>
      <c r="I1369" s="13"/>
      <c r="J1369" s="14"/>
      <c r="K1369" s="6"/>
      <c r="L1369" s="17">
        <f t="shared" si="21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11"/>
      <c r="G1370" s="11"/>
      <c r="H1370" s="11"/>
      <c r="I1370" s="13"/>
      <c r="J1370" s="14"/>
      <c r="K1370" s="6"/>
      <c r="L1370" s="17">
        <f t="shared" si="21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11"/>
      <c r="G1371" s="11"/>
      <c r="H1371" s="11"/>
      <c r="I1371" s="13"/>
      <c r="J1371" s="14"/>
      <c r="K1371" s="6"/>
      <c r="L1371" s="17">
        <f t="shared" si="21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11"/>
      <c r="G1372" s="11"/>
      <c r="H1372" s="11"/>
      <c r="I1372" s="13"/>
      <c r="J1372" s="14"/>
      <c r="K1372" s="6"/>
      <c r="L1372" s="17">
        <f t="shared" si="21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11"/>
      <c r="G1373" s="11"/>
      <c r="H1373" s="11"/>
      <c r="I1373" s="13"/>
      <c r="J1373" s="14"/>
      <c r="K1373" s="6"/>
      <c r="L1373" s="17">
        <f t="shared" si="21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11"/>
      <c r="G1374" s="11"/>
      <c r="H1374" s="11"/>
      <c r="I1374" s="13"/>
      <c r="J1374" s="14"/>
      <c r="K1374" s="6"/>
      <c r="L1374" s="17">
        <f t="shared" si="21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11"/>
      <c r="G1375" s="11"/>
      <c r="H1375" s="11"/>
      <c r="I1375" s="13"/>
      <c r="J1375" s="14"/>
      <c r="K1375" s="6"/>
      <c r="L1375" s="17">
        <f t="shared" si="21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11"/>
      <c r="G1376" s="11"/>
      <c r="H1376" s="11"/>
      <c r="I1376" s="13"/>
      <c r="J1376" s="14"/>
      <c r="K1376" s="6"/>
      <c r="L1376" s="17">
        <f t="shared" si="21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11"/>
      <c r="G1377" s="11"/>
      <c r="H1377" s="11"/>
      <c r="I1377" s="13"/>
      <c r="J1377" s="14"/>
      <c r="K1377" s="6"/>
      <c r="L1377" s="17">
        <f t="shared" si="21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11"/>
      <c r="G1378" s="11"/>
      <c r="H1378" s="11"/>
      <c r="I1378" s="13"/>
      <c r="J1378" s="14"/>
      <c r="K1378" s="6"/>
      <c r="L1378" s="17">
        <f t="shared" si="21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11"/>
      <c r="G1379" s="11"/>
      <c r="H1379" s="11"/>
      <c r="I1379" s="13"/>
      <c r="J1379" s="14"/>
      <c r="K1379" s="6"/>
      <c r="L1379" s="17">
        <f t="shared" si="21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11"/>
      <c r="G1380" s="11"/>
      <c r="H1380" s="11"/>
      <c r="I1380" s="13"/>
      <c r="J1380" s="14"/>
      <c r="K1380" s="6"/>
      <c r="L1380" s="17">
        <f t="shared" si="21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11"/>
      <c r="G1381" s="11"/>
      <c r="H1381" s="11"/>
      <c r="I1381" s="13"/>
      <c r="J1381" s="14"/>
      <c r="K1381" s="6"/>
      <c r="L1381" s="17">
        <f t="shared" si="21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11"/>
      <c r="G1382" s="11"/>
      <c r="H1382" s="11"/>
      <c r="I1382" s="13"/>
      <c r="J1382" s="14"/>
      <c r="K1382" s="6"/>
      <c r="L1382" s="17">
        <f t="shared" si="21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11"/>
      <c r="G1383" s="11"/>
      <c r="H1383" s="11"/>
      <c r="I1383" s="13"/>
      <c r="J1383" s="14"/>
      <c r="K1383" s="6"/>
      <c r="L1383" s="17">
        <f t="shared" si="21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11"/>
      <c r="G1384" s="11"/>
      <c r="H1384" s="11"/>
      <c r="I1384" s="13"/>
      <c r="J1384" s="14"/>
      <c r="K1384" s="6"/>
      <c r="L1384" s="17">
        <f t="shared" si="21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11"/>
      <c r="G1385" s="11"/>
      <c r="H1385" s="11"/>
      <c r="I1385" s="13"/>
      <c r="J1385" s="14"/>
      <c r="K1385" s="6"/>
      <c r="L1385" s="17">
        <f t="shared" si="21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11"/>
      <c r="G1386" s="11"/>
      <c r="H1386" s="11"/>
      <c r="I1386" s="13"/>
      <c r="J1386" s="14"/>
      <c r="K1386" s="6"/>
      <c r="L1386" s="17">
        <f t="shared" si="21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11"/>
      <c r="G1387" s="11"/>
      <c r="H1387" s="11"/>
      <c r="I1387" s="13"/>
      <c r="J1387" s="14"/>
      <c r="K1387" s="6"/>
      <c r="L1387" s="17">
        <f t="shared" si="21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11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11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11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11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11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11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11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11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11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11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11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11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11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11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11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11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11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11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11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11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11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11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11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11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11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11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11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11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11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11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11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11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11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11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11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11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11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11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11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11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11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11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11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11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11"/>
      <c r="G1432" s="11"/>
      <c r="H1432" s="11"/>
      <c r="I1432" s="13"/>
      <c r="J1432" s="14"/>
      <c r="K1432" s="6"/>
      <c r="L1432" s="17">
        <f t="shared" ref="L1432:L1502" si="22">G1432*(I1432-(I1432*J1432)-((I1432-(I1432*J1432))*K1432))</f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11"/>
      <c r="G1433" s="11"/>
      <c r="H1433" s="11"/>
      <c r="I1433" s="13"/>
      <c r="J1433" s="14"/>
      <c r="K1433" s="6"/>
      <c r="L1433" s="17">
        <f t="shared" si="22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11"/>
      <c r="G1434" s="11"/>
      <c r="H1434" s="11"/>
      <c r="I1434" s="13"/>
      <c r="J1434" s="14"/>
      <c r="K1434" s="6"/>
      <c r="L1434" s="17">
        <f t="shared" si="22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11"/>
      <c r="G1435" s="11"/>
      <c r="H1435" s="11"/>
      <c r="I1435" s="13"/>
      <c r="J1435" s="14"/>
      <c r="K1435" s="6"/>
      <c r="L1435" s="17">
        <f t="shared" si="22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11"/>
      <c r="G1436" s="11"/>
      <c r="H1436" s="11"/>
      <c r="I1436" s="13"/>
      <c r="J1436" s="14"/>
      <c r="K1436" s="6"/>
      <c r="L1436" s="17">
        <f t="shared" si="22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11"/>
      <c r="G1437" s="11"/>
      <c r="H1437" s="11"/>
      <c r="I1437" s="13"/>
      <c r="J1437" s="14"/>
      <c r="K1437" s="6"/>
      <c r="L1437" s="17">
        <f t="shared" si="22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11"/>
      <c r="G1438" s="11"/>
      <c r="H1438" s="11"/>
      <c r="I1438" s="13"/>
      <c r="J1438" s="14"/>
      <c r="K1438" s="6"/>
      <c r="L1438" s="17">
        <f t="shared" si="22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11"/>
      <c r="G1439" s="11"/>
      <c r="H1439" s="11"/>
      <c r="I1439" s="13"/>
      <c r="J1439" s="14"/>
      <c r="K1439" s="6"/>
      <c r="L1439" s="17">
        <f t="shared" si="22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11"/>
      <c r="G1440" s="11"/>
      <c r="H1440" s="11"/>
      <c r="I1440" s="13"/>
      <c r="J1440" s="14"/>
      <c r="K1440" s="6"/>
      <c r="L1440" s="17">
        <f t="shared" si="22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11"/>
      <c r="G1441" s="11"/>
      <c r="H1441" s="11"/>
      <c r="I1441" s="13"/>
      <c r="J1441" s="14"/>
      <c r="K1441" s="6"/>
      <c r="L1441" s="17">
        <f t="shared" si="22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11"/>
      <c r="G1442" s="11"/>
      <c r="H1442" s="11"/>
      <c r="I1442" s="13"/>
      <c r="J1442" s="14"/>
      <c r="K1442" s="6"/>
      <c r="L1442" s="17">
        <f t="shared" si="22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11"/>
      <c r="G1443" s="11"/>
      <c r="H1443" s="11"/>
      <c r="I1443" s="13"/>
      <c r="J1443" s="14"/>
      <c r="K1443" s="6"/>
      <c r="L1443" s="17">
        <f t="shared" si="22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11"/>
      <c r="G1444" s="11"/>
      <c r="H1444" s="11"/>
      <c r="I1444" s="13"/>
      <c r="J1444" s="14"/>
      <c r="K1444" s="6"/>
      <c r="L1444" s="17">
        <f t="shared" si="22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11"/>
      <c r="G1445" s="11"/>
      <c r="H1445" s="11"/>
      <c r="I1445" s="13"/>
      <c r="J1445" s="14"/>
      <c r="K1445" s="6"/>
      <c r="L1445" s="17">
        <f t="shared" si="22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11"/>
      <c r="G1446" s="11"/>
      <c r="H1446" s="11"/>
      <c r="I1446" s="13"/>
      <c r="J1446" s="14"/>
      <c r="K1446" s="6"/>
      <c r="L1446" s="17">
        <f t="shared" si="22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11"/>
      <c r="G1447" s="11"/>
      <c r="H1447" s="11"/>
      <c r="I1447" s="13"/>
      <c r="J1447" s="14"/>
      <c r="K1447" s="6"/>
      <c r="L1447" s="17">
        <f t="shared" si="22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11"/>
      <c r="G1448" s="11"/>
      <c r="H1448" s="11"/>
      <c r="I1448" s="13"/>
      <c r="J1448" s="14"/>
      <c r="K1448" s="6"/>
      <c r="L1448" s="17">
        <f t="shared" si="22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11"/>
      <c r="G1449" s="11"/>
      <c r="H1449" s="11"/>
      <c r="I1449" s="13"/>
      <c r="J1449" s="14"/>
      <c r="K1449" s="6"/>
      <c r="L1449" s="17">
        <f t="shared" si="22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11"/>
      <c r="G1450" s="11"/>
      <c r="H1450" s="11"/>
      <c r="I1450" s="13"/>
      <c r="J1450" s="14"/>
      <c r="K1450" s="6"/>
      <c r="L1450" s="17">
        <f t="shared" si="22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11"/>
      <c r="G1451" s="11"/>
      <c r="H1451" s="11"/>
      <c r="I1451" s="13"/>
      <c r="J1451" s="14"/>
      <c r="K1451" s="6"/>
      <c r="L1451" s="17">
        <f t="shared" si="22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11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11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11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11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11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11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11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11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11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11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11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11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11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11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11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11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11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11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11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11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11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11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11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11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11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11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11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11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11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11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11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11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11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11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11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11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11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11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11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11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11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11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11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11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11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11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11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11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11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11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11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11"/>
      <c r="G1503" s="11"/>
      <c r="H1503" s="11"/>
      <c r="I1503" s="13"/>
      <c r="J1503" s="14"/>
      <c r="K1503" s="6"/>
      <c r="L1503" s="17">
        <f t="shared" ref="L1503:L1566" si="23">G1503*(I1503-(I1503*J1503)-((I1503-(I1503*J1503))*K1503))</f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11"/>
      <c r="G1504" s="11"/>
      <c r="H1504" s="11"/>
      <c r="I1504" s="13"/>
      <c r="J1504" s="14"/>
      <c r="K1504" s="6"/>
      <c r="L1504" s="17">
        <f t="shared" si="23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11"/>
      <c r="G1505" s="11"/>
      <c r="H1505" s="11"/>
      <c r="I1505" s="13"/>
      <c r="J1505" s="14"/>
      <c r="K1505" s="6"/>
      <c r="L1505" s="17">
        <f t="shared" si="23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11"/>
      <c r="G1506" s="11"/>
      <c r="H1506" s="11"/>
      <c r="I1506" s="13"/>
      <c r="J1506" s="14"/>
      <c r="K1506" s="6"/>
      <c r="L1506" s="17">
        <f t="shared" si="23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11"/>
      <c r="G1507" s="11"/>
      <c r="H1507" s="11"/>
      <c r="I1507" s="13"/>
      <c r="J1507" s="14"/>
      <c r="K1507" s="6"/>
      <c r="L1507" s="17">
        <f t="shared" si="23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11"/>
      <c r="G1508" s="11"/>
      <c r="H1508" s="11"/>
      <c r="I1508" s="13"/>
      <c r="J1508" s="14"/>
      <c r="K1508" s="6"/>
      <c r="L1508" s="17">
        <f t="shared" si="23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11"/>
      <c r="G1509" s="11"/>
      <c r="H1509" s="11"/>
      <c r="I1509" s="13"/>
      <c r="J1509" s="14"/>
      <c r="K1509" s="6"/>
      <c r="L1509" s="17">
        <f t="shared" si="23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11"/>
      <c r="G1510" s="11"/>
      <c r="H1510" s="11"/>
      <c r="I1510" s="13"/>
      <c r="J1510" s="14"/>
      <c r="K1510" s="6"/>
      <c r="L1510" s="17">
        <f t="shared" si="23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11"/>
      <c r="G1511" s="11"/>
      <c r="H1511" s="11"/>
      <c r="I1511" s="13"/>
      <c r="J1511" s="14"/>
      <c r="K1511" s="6"/>
      <c r="L1511" s="17">
        <f t="shared" si="23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11"/>
      <c r="G1512" s="11"/>
      <c r="H1512" s="11"/>
      <c r="I1512" s="13"/>
      <c r="J1512" s="14"/>
      <c r="K1512" s="6"/>
      <c r="L1512" s="17">
        <f t="shared" si="23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11"/>
      <c r="G1513" s="11"/>
      <c r="H1513" s="11"/>
      <c r="I1513" s="13"/>
      <c r="J1513" s="14"/>
      <c r="K1513" s="6"/>
      <c r="L1513" s="17">
        <f t="shared" si="23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11"/>
      <c r="G1514" s="11"/>
      <c r="H1514" s="11"/>
      <c r="I1514" s="13"/>
      <c r="J1514" s="14"/>
      <c r="K1514" s="6"/>
      <c r="L1514" s="17">
        <f t="shared" si="23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11"/>
      <c r="G1515" s="11"/>
      <c r="H1515" s="11"/>
      <c r="I1515" s="13"/>
      <c r="J1515" s="14"/>
      <c r="K1515" s="6"/>
      <c r="L1515" s="17">
        <f t="shared" si="23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11"/>
      <c r="G1516" s="11"/>
      <c r="H1516" s="11"/>
      <c r="I1516" s="13"/>
      <c r="J1516" s="14"/>
      <c r="K1516" s="6"/>
      <c r="L1516" s="17">
        <f t="shared" si="23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11"/>
      <c r="G1517" s="11"/>
      <c r="H1517" s="11"/>
      <c r="I1517" s="13"/>
      <c r="J1517" s="14"/>
      <c r="K1517" s="6"/>
      <c r="L1517" s="17">
        <f t="shared" si="23"/>
        <v>0</v>
      </c>
      <c r="M1517" s="17"/>
      <c r="N1517" s="17"/>
    </row>
    <row r="1518" spans="1:14" ht="15.75" x14ac:dyDescent="0.25">
      <c r="A1518" s="46"/>
      <c r="B1518" s="18"/>
      <c r="C1518" s="18"/>
      <c r="D1518" s="19"/>
      <c r="E1518" s="6"/>
      <c r="F1518" s="11"/>
      <c r="G1518" s="11"/>
      <c r="H1518" s="11"/>
      <c r="I1518" s="13"/>
      <c r="J1518" s="14"/>
      <c r="K1518" s="6"/>
      <c r="L1518" s="17">
        <f t="shared" si="23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11"/>
      <c r="G1519" s="11"/>
      <c r="H1519" s="11"/>
      <c r="I1519" s="13"/>
      <c r="J1519" s="14"/>
      <c r="K1519" s="6"/>
      <c r="L1519" s="17">
        <f t="shared" si="23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11"/>
      <c r="G1520" s="11"/>
      <c r="H1520" s="11"/>
      <c r="I1520" s="13"/>
      <c r="J1520" s="14"/>
      <c r="K1520" s="6"/>
      <c r="L1520" s="17">
        <f t="shared" si="23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11"/>
      <c r="G1521" s="11"/>
      <c r="H1521" s="11"/>
      <c r="I1521" s="13"/>
      <c r="J1521" s="14"/>
      <c r="K1521" s="6"/>
      <c r="L1521" s="17">
        <f t="shared" si="23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11"/>
      <c r="G1522" s="11"/>
      <c r="H1522" s="11"/>
      <c r="I1522" s="13"/>
      <c r="J1522" s="14"/>
      <c r="K1522" s="6"/>
      <c r="L1522" s="17">
        <f t="shared" si="23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11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11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11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11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11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11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11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11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11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11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11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11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11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11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11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11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11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11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11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11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11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11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11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11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11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11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11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11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11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11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11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11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11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11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11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11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11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11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11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11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11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11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11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11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11"/>
      <c r="G1567" s="11"/>
      <c r="H1567" s="11"/>
      <c r="I1567" s="13"/>
      <c r="J1567" s="14"/>
      <c r="K1567" s="6"/>
      <c r="L1567" s="17">
        <f t="shared" ref="L1567:L1630" si="24">G1567*(I1567-(I1567*J1567)-((I1567-(I1567*J1567))*K1567))</f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11"/>
      <c r="G1568" s="11"/>
      <c r="H1568" s="11"/>
      <c r="I1568" s="13"/>
      <c r="J1568" s="14"/>
      <c r="K1568" s="6"/>
      <c r="L1568" s="17">
        <f t="shared" si="24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11"/>
      <c r="G1569" s="11"/>
      <c r="H1569" s="11"/>
      <c r="I1569" s="13"/>
      <c r="J1569" s="14"/>
      <c r="K1569" s="6"/>
      <c r="L1569" s="17">
        <f t="shared" si="24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11"/>
      <c r="G1570" s="11"/>
      <c r="H1570" s="11"/>
      <c r="I1570" s="13"/>
      <c r="J1570" s="14"/>
      <c r="K1570" s="6"/>
      <c r="L1570" s="17">
        <f t="shared" si="24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11"/>
      <c r="G1571" s="11"/>
      <c r="H1571" s="11"/>
      <c r="I1571" s="13"/>
      <c r="J1571" s="14"/>
      <c r="K1571" s="6"/>
      <c r="L1571" s="17">
        <f t="shared" si="24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11"/>
      <c r="G1572" s="11"/>
      <c r="H1572" s="11"/>
      <c r="I1572" s="13"/>
      <c r="J1572" s="14"/>
      <c r="K1572" s="6"/>
      <c r="L1572" s="17">
        <f t="shared" si="24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11"/>
      <c r="G1573" s="11"/>
      <c r="H1573" s="11"/>
      <c r="I1573" s="13"/>
      <c r="J1573" s="14"/>
      <c r="K1573" s="6"/>
      <c r="L1573" s="17">
        <f t="shared" si="24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11"/>
      <c r="G1574" s="11"/>
      <c r="H1574" s="11"/>
      <c r="I1574" s="13"/>
      <c r="J1574" s="14"/>
      <c r="K1574" s="6"/>
      <c r="L1574" s="17">
        <f t="shared" si="24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11"/>
      <c r="G1575" s="11"/>
      <c r="H1575" s="11"/>
      <c r="I1575" s="13"/>
      <c r="J1575" s="14"/>
      <c r="K1575" s="6"/>
      <c r="L1575" s="17">
        <f t="shared" si="24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11"/>
      <c r="G1576" s="11"/>
      <c r="H1576" s="11"/>
      <c r="I1576" s="13"/>
      <c r="J1576" s="14"/>
      <c r="K1576" s="6"/>
      <c r="L1576" s="17">
        <f t="shared" si="24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11"/>
      <c r="G1577" s="11"/>
      <c r="H1577" s="11"/>
      <c r="I1577" s="13"/>
      <c r="J1577" s="14"/>
      <c r="K1577" s="6"/>
      <c r="L1577" s="17">
        <f t="shared" si="24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11"/>
      <c r="G1578" s="11"/>
      <c r="H1578" s="11"/>
      <c r="I1578" s="13"/>
      <c r="J1578" s="14"/>
      <c r="K1578" s="6"/>
      <c r="L1578" s="17">
        <f t="shared" si="24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11"/>
      <c r="G1579" s="11"/>
      <c r="H1579" s="11"/>
      <c r="I1579" s="13"/>
      <c r="J1579" s="14"/>
      <c r="K1579" s="6"/>
      <c r="L1579" s="17">
        <f t="shared" si="24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11"/>
      <c r="G1580" s="11"/>
      <c r="H1580" s="11"/>
      <c r="I1580" s="13"/>
      <c r="J1580" s="14"/>
      <c r="K1580" s="6"/>
      <c r="L1580" s="17">
        <f t="shared" si="24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11"/>
      <c r="G1581" s="11"/>
      <c r="H1581" s="11"/>
      <c r="I1581" s="13"/>
      <c r="J1581" s="14"/>
      <c r="K1581" s="6"/>
      <c r="L1581" s="17">
        <f t="shared" si="24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11"/>
      <c r="G1582" s="11"/>
      <c r="H1582" s="11"/>
      <c r="I1582" s="13"/>
      <c r="J1582" s="14"/>
      <c r="K1582" s="6"/>
      <c r="L1582" s="17">
        <f t="shared" si="24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11"/>
      <c r="G1583" s="11"/>
      <c r="H1583" s="11"/>
      <c r="I1583" s="13"/>
      <c r="J1583" s="14"/>
      <c r="K1583" s="6"/>
      <c r="L1583" s="17">
        <f t="shared" si="24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11"/>
      <c r="G1584" s="11"/>
      <c r="H1584" s="11"/>
      <c r="I1584" s="13"/>
      <c r="J1584" s="14"/>
      <c r="K1584" s="6"/>
      <c r="L1584" s="17">
        <f t="shared" si="24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11"/>
      <c r="G1585" s="11"/>
      <c r="H1585" s="11"/>
      <c r="I1585" s="13"/>
      <c r="J1585" s="14"/>
      <c r="K1585" s="6"/>
      <c r="L1585" s="17">
        <f t="shared" si="24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11"/>
      <c r="G1586" s="11"/>
      <c r="H1586" s="11"/>
      <c r="I1586" s="13"/>
      <c r="J1586" s="14"/>
      <c r="K1586" s="6"/>
      <c r="L1586" s="17">
        <f t="shared" si="24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11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11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11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11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11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11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11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11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11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11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11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11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11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11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11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11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11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11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11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11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11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11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11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11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11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11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11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11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11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11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11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11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11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11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11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11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11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11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11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11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11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11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11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11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11"/>
      <c r="G1631" s="11"/>
      <c r="H1631" s="11"/>
      <c r="I1631" s="13"/>
      <c r="J1631" s="14"/>
      <c r="K1631" s="6"/>
      <c r="L1631" s="17">
        <f t="shared" ref="L1631:L1694" si="25">G1631*(I1631-(I1631*J1631)-((I1631-(I1631*J1631))*K1631))</f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11"/>
      <c r="G1632" s="11"/>
      <c r="H1632" s="11"/>
      <c r="I1632" s="13"/>
      <c r="J1632" s="14"/>
      <c r="K1632" s="6"/>
      <c r="L1632" s="17">
        <f t="shared" si="25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11"/>
      <c r="G1633" s="11"/>
      <c r="H1633" s="11"/>
      <c r="I1633" s="13"/>
      <c r="J1633" s="14"/>
      <c r="K1633" s="6"/>
      <c r="L1633" s="17">
        <f t="shared" si="25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11"/>
      <c r="G1634" s="11"/>
      <c r="H1634" s="11"/>
      <c r="I1634" s="13"/>
      <c r="J1634" s="14"/>
      <c r="K1634" s="6"/>
      <c r="L1634" s="17">
        <f t="shared" si="25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11"/>
      <c r="G1635" s="11"/>
      <c r="H1635" s="11"/>
      <c r="I1635" s="13"/>
      <c r="J1635" s="14"/>
      <c r="K1635" s="6"/>
      <c r="L1635" s="17">
        <f t="shared" si="25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11"/>
      <c r="G1636" s="11"/>
      <c r="H1636" s="11"/>
      <c r="I1636" s="13"/>
      <c r="J1636" s="14"/>
      <c r="K1636" s="6"/>
      <c r="L1636" s="17">
        <f t="shared" si="25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11"/>
      <c r="G1637" s="11"/>
      <c r="H1637" s="11"/>
      <c r="I1637" s="13"/>
      <c r="J1637" s="14"/>
      <c r="K1637" s="6"/>
      <c r="L1637" s="17">
        <f t="shared" si="25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11"/>
      <c r="G1638" s="11"/>
      <c r="H1638" s="11"/>
      <c r="I1638" s="13"/>
      <c r="J1638" s="14"/>
      <c r="K1638" s="6"/>
      <c r="L1638" s="17">
        <f t="shared" si="25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11"/>
      <c r="G1639" s="11"/>
      <c r="H1639" s="11"/>
      <c r="I1639" s="13"/>
      <c r="J1639" s="14"/>
      <c r="K1639" s="6"/>
      <c r="L1639" s="17">
        <f t="shared" si="25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11"/>
      <c r="G1640" s="11"/>
      <c r="H1640" s="11"/>
      <c r="I1640" s="13"/>
      <c r="J1640" s="14"/>
      <c r="K1640" s="6"/>
      <c r="L1640" s="17">
        <f t="shared" si="25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11"/>
      <c r="G1641" s="11"/>
      <c r="H1641" s="11"/>
      <c r="I1641" s="13"/>
      <c r="J1641" s="14"/>
      <c r="K1641" s="6"/>
      <c r="L1641" s="17">
        <f t="shared" si="25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11"/>
      <c r="G1642" s="11"/>
      <c r="H1642" s="11"/>
      <c r="I1642" s="13"/>
      <c r="J1642" s="14"/>
      <c r="K1642" s="6"/>
      <c r="L1642" s="17">
        <f t="shared" si="25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11"/>
      <c r="G1643" s="11"/>
      <c r="H1643" s="11"/>
      <c r="I1643" s="13"/>
      <c r="J1643" s="14"/>
      <c r="K1643" s="6"/>
      <c r="L1643" s="17">
        <f t="shared" si="25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11"/>
      <c r="G1644" s="11"/>
      <c r="H1644" s="11"/>
      <c r="I1644" s="13"/>
      <c r="J1644" s="14"/>
      <c r="K1644" s="6"/>
      <c r="L1644" s="17">
        <f t="shared" si="25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11"/>
      <c r="G1645" s="11"/>
      <c r="H1645" s="11"/>
      <c r="I1645" s="13"/>
      <c r="J1645" s="14"/>
      <c r="K1645" s="6"/>
      <c r="L1645" s="17">
        <f t="shared" si="25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11"/>
      <c r="G1646" s="11"/>
      <c r="H1646" s="11"/>
      <c r="I1646" s="13"/>
      <c r="J1646" s="14"/>
      <c r="K1646" s="6"/>
      <c r="L1646" s="17">
        <f t="shared" si="25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11"/>
      <c r="G1647" s="11"/>
      <c r="H1647" s="11"/>
      <c r="I1647" s="13"/>
      <c r="J1647" s="14"/>
      <c r="K1647" s="6"/>
      <c r="L1647" s="17">
        <f t="shared" si="25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11"/>
      <c r="G1648" s="11"/>
      <c r="H1648" s="11"/>
      <c r="I1648" s="13"/>
      <c r="J1648" s="14"/>
      <c r="K1648" s="6"/>
      <c r="L1648" s="17">
        <f t="shared" si="25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11"/>
      <c r="G1649" s="11"/>
      <c r="H1649" s="11"/>
      <c r="I1649" s="13"/>
      <c r="J1649" s="14"/>
      <c r="K1649" s="6"/>
      <c r="L1649" s="17">
        <f t="shared" si="25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11"/>
      <c r="G1650" s="11"/>
      <c r="H1650" s="11"/>
      <c r="I1650" s="13"/>
      <c r="J1650" s="14"/>
      <c r="K1650" s="6"/>
      <c r="L1650" s="17">
        <f t="shared" si="25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11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11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11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11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11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11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11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11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11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11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11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11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11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11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11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11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11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11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11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11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11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11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11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11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11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11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11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11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11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11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11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11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11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11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11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11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11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11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11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11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11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11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11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11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11"/>
      <c r="G1695" s="11"/>
      <c r="H1695" s="11"/>
      <c r="I1695" s="13"/>
      <c r="J1695" s="14"/>
      <c r="K1695" s="6"/>
      <c r="L1695" s="17">
        <f t="shared" ref="L1695:L1758" si="26">G1695*(I1695-(I1695*J1695)-((I1695-(I1695*J1695))*K1695))</f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11"/>
      <c r="G1696" s="11"/>
      <c r="H1696" s="11"/>
      <c r="I1696" s="13"/>
      <c r="J1696" s="14"/>
      <c r="K1696" s="6"/>
      <c r="L1696" s="17">
        <f t="shared" si="26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11"/>
      <c r="G1697" s="11"/>
      <c r="H1697" s="11"/>
      <c r="I1697" s="13"/>
      <c r="J1697" s="14"/>
      <c r="K1697" s="6"/>
      <c r="L1697" s="17">
        <f t="shared" si="26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11"/>
      <c r="G1698" s="11"/>
      <c r="H1698" s="11"/>
      <c r="I1698" s="13"/>
      <c r="J1698" s="14"/>
      <c r="K1698" s="6"/>
      <c r="L1698" s="17">
        <f t="shared" si="26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11"/>
      <c r="G1699" s="11"/>
      <c r="H1699" s="11"/>
      <c r="I1699" s="13"/>
      <c r="J1699" s="14"/>
      <c r="K1699" s="6"/>
      <c r="L1699" s="17">
        <f t="shared" si="26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11"/>
      <c r="G1700" s="11"/>
      <c r="H1700" s="11"/>
      <c r="I1700" s="13"/>
      <c r="J1700" s="14"/>
      <c r="K1700" s="6"/>
      <c r="L1700" s="17">
        <f t="shared" si="26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11"/>
      <c r="G1701" s="11"/>
      <c r="H1701" s="11"/>
      <c r="I1701" s="13"/>
      <c r="J1701" s="14"/>
      <c r="K1701" s="6"/>
      <c r="L1701" s="17">
        <f t="shared" si="26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11"/>
      <c r="G1702" s="11"/>
      <c r="H1702" s="11"/>
      <c r="I1702" s="13"/>
      <c r="J1702" s="14"/>
      <c r="K1702" s="6"/>
      <c r="L1702" s="17">
        <f t="shared" si="26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11"/>
      <c r="G1703" s="11"/>
      <c r="H1703" s="11"/>
      <c r="I1703" s="13"/>
      <c r="J1703" s="14"/>
      <c r="K1703" s="6"/>
      <c r="L1703" s="17">
        <f t="shared" si="26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11"/>
      <c r="G1704" s="11"/>
      <c r="H1704" s="11"/>
      <c r="I1704" s="13"/>
      <c r="J1704" s="14"/>
      <c r="K1704" s="6"/>
      <c r="L1704" s="17">
        <f t="shared" si="26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11"/>
      <c r="G1705" s="11"/>
      <c r="H1705" s="11"/>
      <c r="I1705" s="13"/>
      <c r="J1705" s="14"/>
      <c r="K1705" s="6"/>
      <c r="L1705" s="17">
        <f t="shared" si="26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11"/>
      <c r="G1706" s="11"/>
      <c r="H1706" s="11"/>
      <c r="I1706" s="13"/>
      <c r="J1706" s="14"/>
      <c r="K1706" s="6"/>
      <c r="L1706" s="17">
        <f t="shared" si="26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11"/>
      <c r="G1707" s="11"/>
      <c r="H1707" s="11"/>
      <c r="I1707" s="13"/>
      <c r="J1707" s="14"/>
      <c r="K1707" s="6"/>
      <c r="L1707" s="17">
        <f t="shared" si="26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11"/>
      <c r="G1708" s="11"/>
      <c r="H1708" s="11"/>
      <c r="I1708" s="13"/>
      <c r="J1708" s="14"/>
      <c r="K1708" s="6"/>
      <c r="L1708" s="17">
        <f t="shared" si="26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11"/>
      <c r="G1709" s="11"/>
      <c r="H1709" s="11"/>
      <c r="I1709" s="13"/>
      <c r="J1709" s="14"/>
      <c r="K1709" s="6"/>
      <c r="L1709" s="17">
        <f t="shared" si="26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11"/>
      <c r="G1710" s="11"/>
      <c r="H1710" s="11"/>
      <c r="I1710" s="13"/>
      <c r="J1710" s="14"/>
      <c r="K1710" s="6"/>
      <c r="L1710" s="17">
        <f t="shared" si="26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1"/>
      <c r="I1711" s="13"/>
      <c r="J1711" s="14"/>
      <c r="K1711" s="6"/>
      <c r="L1711" s="17">
        <f t="shared" si="26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1"/>
      <c r="I1712" s="13"/>
      <c r="J1712" s="14"/>
      <c r="K1712" s="6"/>
      <c r="L1712" s="17">
        <f t="shared" si="26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1"/>
      <c r="I1713" s="13"/>
      <c r="J1713" s="14"/>
      <c r="K1713" s="6"/>
      <c r="L1713" s="17">
        <f t="shared" si="26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1"/>
      <c r="I1714" s="13"/>
      <c r="J1714" s="14"/>
      <c r="K1714" s="6"/>
      <c r="L1714" s="17">
        <f t="shared" si="26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1"/>
      <c r="I1759" s="13"/>
      <c r="J1759" s="14"/>
      <c r="K1759" s="6"/>
      <c r="L1759" s="17">
        <f t="shared" ref="L1759:L1807" si="27">G1759*(I1759-(I1759*J1759)-((I1759-(I1759*J1759))*K1759))</f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1"/>
      <c r="I1760" s="13"/>
      <c r="J1760" s="14"/>
      <c r="K1760" s="6"/>
      <c r="L1760" s="17">
        <f t="shared" si="27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1"/>
      <c r="I1761" s="13"/>
      <c r="J1761" s="14"/>
      <c r="K1761" s="6"/>
      <c r="L1761" s="17">
        <f t="shared" si="27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1"/>
      <c r="I1762" s="13"/>
      <c r="J1762" s="14"/>
      <c r="K1762" s="6"/>
      <c r="L1762" s="17">
        <f t="shared" si="27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1"/>
      <c r="I1763" s="13"/>
      <c r="J1763" s="14"/>
      <c r="K1763" s="6"/>
      <c r="L1763" s="17">
        <f t="shared" si="27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1"/>
      <c r="I1764" s="13"/>
      <c r="J1764" s="14"/>
      <c r="K1764" s="6"/>
      <c r="L1764" s="17">
        <f t="shared" si="27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1"/>
      <c r="I1765" s="13"/>
      <c r="J1765" s="14"/>
      <c r="K1765" s="6"/>
      <c r="L1765" s="17">
        <f t="shared" si="27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1"/>
      <c r="I1766" s="13"/>
      <c r="J1766" s="14"/>
      <c r="K1766" s="6"/>
      <c r="L1766" s="17">
        <f t="shared" si="27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1"/>
      <c r="I1767" s="13"/>
      <c r="J1767" s="14"/>
      <c r="K1767" s="6"/>
      <c r="L1767" s="17">
        <f t="shared" si="27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1"/>
      <c r="I1768" s="13"/>
      <c r="J1768" s="14"/>
      <c r="K1768" s="6"/>
      <c r="L1768" s="17">
        <f t="shared" si="27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1"/>
      <c r="I1769" s="13"/>
      <c r="J1769" s="14"/>
      <c r="K1769" s="6"/>
      <c r="L1769" s="17">
        <f t="shared" si="27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1"/>
      <c r="I1770" s="13"/>
      <c r="J1770" s="14"/>
      <c r="K1770" s="6"/>
      <c r="L1770" s="17">
        <f t="shared" si="27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1"/>
      <c r="I1771" s="13"/>
      <c r="J1771" s="14"/>
      <c r="K1771" s="6"/>
      <c r="L1771" s="17">
        <f t="shared" si="27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1"/>
      <c r="I1772" s="13"/>
      <c r="J1772" s="14"/>
      <c r="K1772" s="6"/>
      <c r="L1772" s="17">
        <f t="shared" si="27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1"/>
      <c r="I1773" s="13"/>
      <c r="J1773" s="14"/>
      <c r="K1773" s="6"/>
      <c r="L1773" s="17">
        <f t="shared" si="27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1"/>
      <c r="I1774" s="13"/>
      <c r="J1774" s="14"/>
      <c r="K1774" s="6"/>
      <c r="L1774" s="17">
        <f t="shared" si="27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1"/>
      <c r="I1775" s="13"/>
      <c r="J1775" s="14"/>
      <c r="K1775" s="6"/>
      <c r="L1775" s="17">
        <f t="shared" si="27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1"/>
      <c r="I1776" s="13"/>
      <c r="J1776" s="14"/>
      <c r="K1776" s="6"/>
      <c r="L1776" s="17">
        <f t="shared" si="27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1"/>
      <c r="I1777" s="13"/>
      <c r="J1777" s="14"/>
      <c r="K1777" s="6"/>
      <c r="L1777" s="17">
        <f t="shared" si="27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1"/>
      <c r="I1778" s="13"/>
      <c r="J1778" s="14"/>
      <c r="K1778" s="6"/>
      <c r="L1778" s="17">
        <f t="shared" si="27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zoomScale="90" zoomScaleNormal="90" workbookViewId="0">
      <pane ySplit="3" topLeftCell="A10" activePane="bottomLeft" state="frozen"/>
      <selection pane="bottomLeft" activeCell="M40" sqref="M4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4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44982</v>
      </c>
      <c r="C37" s="12">
        <v>44980</v>
      </c>
      <c r="D37" s="12" t="s">
        <v>459</v>
      </c>
      <c r="E37" s="5" t="s">
        <v>193</v>
      </c>
      <c r="F37" s="5" t="s">
        <v>14</v>
      </c>
      <c r="G37" s="11">
        <v>40</v>
      </c>
      <c r="H37" s="11" t="s">
        <v>131</v>
      </c>
      <c r="I37" s="13">
        <v>47000</v>
      </c>
      <c r="J37" s="14">
        <v>0.125</v>
      </c>
      <c r="K37" s="14">
        <v>0.05</v>
      </c>
      <c r="L37" s="17">
        <f t="shared" si="0"/>
        <v>1562750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194</v>
      </c>
      <c r="F38" s="5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195</v>
      </c>
      <c r="F39" s="5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460</v>
      </c>
      <c r="F40" s="5">
        <v>1</v>
      </c>
      <c r="G40" s="11">
        <v>80</v>
      </c>
      <c r="H40" s="11" t="s">
        <v>461</v>
      </c>
      <c r="I40" s="13">
        <v>50000</v>
      </c>
      <c r="J40" s="14">
        <v>0.125</v>
      </c>
      <c r="K40" s="14">
        <v>0.05</v>
      </c>
      <c r="L40" s="17">
        <f t="shared" si="0"/>
        <v>3325000</v>
      </c>
      <c r="M40" s="17">
        <v>0</v>
      </c>
      <c r="N40" s="17">
        <f>SUM(L37:L40)</f>
        <v>8013250</v>
      </c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6"/>
      <c r="F42" s="6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8"/>
      <c r="F45" s="8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8"/>
      <c r="F46" s="8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5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6"/>
      <c r="F53" s="6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42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43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5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5"/>
      <c r="E60" s="8"/>
      <c r="F60" s="8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5"/>
      <c r="F64" s="5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ref="L65:L128" si="1">G65*(I65-(I65*J65)-((I65-(I65*J65))*K65))</f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8"/>
      <c r="F74" s="8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8"/>
      <c r="F86" s="8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5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0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5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8"/>
      <c r="F106" s="8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10" sqref="M1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5703125" style="44" customWidth="1"/>
    <col min="5" max="5" width="42.85546875" style="22" customWidth="1"/>
    <col min="6" max="6" width="1.85546875" style="22" customWidth="1"/>
    <col min="7" max="7" width="3.5703125" style="44" customWidth="1"/>
    <col min="8" max="8" width="4" style="44" customWidth="1"/>
    <col min="9" max="9" width="11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8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7" sqref="M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5" sqref="N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8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A6" sqref="A6:XFD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7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N7" sqref="N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2023-03-03T08:12:16Z</dcterms:modified>
</cp:coreProperties>
</file>