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kToko">Invoice!$E$1</definedName>
    <definedName name="newestIdRow">Invoice!$A$1</definedName>
    <definedName name="offset">Invoice!$C$1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84" i="2" l="1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2780" i="2"/>
  <c r="G2780" i="2" s="1"/>
  <c r="E2779" i="2"/>
  <c r="G2779" i="2" s="1"/>
  <c r="E2778" i="2"/>
  <c r="G2778" i="2" s="1"/>
  <c r="E2777" i="2"/>
  <c r="G2777" i="2" s="1"/>
  <c r="E2776" i="2"/>
  <c r="G2776" i="2" s="1"/>
  <c r="E2775" i="2"/>
  <c r="G2775" i="2" s="1"/>
  <c r="E2774" i="2"/>
  <c r="G2774" i="2" s="1"/>
  <c r="E2773" i="2"/>
  <c r="G2773" i="2" s="1"/>
  <c r="E2772" i="2"/>
  <c r="G2772" i="2" s="1"/>
  <c r="E2771" i="2"/>
  <c r="G2771" i="2" s="1"/>
  <c r="E2770" i="2"/>
  <c r="G2770" i="2" s="1"/>
  <c r="E2769" i="2"/>
  <c r="G2769" i="2" s="1"/>
  <c r="E2768" i="2"/>
  <c r="G2768" i="2" s="1"/>
  <c r="E2767" i="2"/>
  <c r="G2767" i="2" s="1"/>
  <c r="E2766" i="2"/>
  <c r="G2766" i="2" s="1"/>
  <c r="E2765" i="2"/>
  <c r="G2765" i="2" s="1"/>
  <c r="I2765" i="2" s="1"/>
  <c r="E2753" i="2"/>
  <c r="G2753" i="2" s="1"/>
  <c r="H2753" i="2" s="1"/>
  <c r="J2753" i="2" s="1"/>
  <c r="E2752" i="2"/>
  <c r="G2752" i="2" s="1"/>
  <c r="E2751" i="2"/>
  <c r="G2751" i="2" s="1"/>
  <c r="E2750" i="2"/>
  <c r="G2750" i="2" s="1"/>
  <c r="I2750" i="2" s="1"/>
  <c r="E2749" i="2"/>
  <c r="G2749" i="2" s="1"/>
  <c r="E2748" i="2"/>
  <c r="G2748" i="2" s="1"/>
  <c r="E2747" i="2"/>
  <c r="G2747" i="2" s="1"/>
  <c r="E2746" i="2"/>
  <c r="G2746" i="2" s="1"/>
  <c r="I2746" i="2" s="1"/>
  <c r="E2745" i="2"/>
  <c r="G2745" i="2" s="1"/>
  <c r="E2744" i="2"/>
  <c r="G2744" i="2" s="1"/>
  <c r="E2743" i="2"/>
  <c r="G2743" i="2" s="1"/>
  <c r="E2742" i="2"/>
  <c r="G2742" i="2" s="1"/>
  <c r="I2742" i="2" s="1"/>
  <c r="E2741" i="2"/>
  <c r="G2741" i="2" s="1"/>
  <c r="H2741" i="2" s="1"/>
  <c r="J2741" i="2" s="1"/>
  <c r="E2740" i="2"/>
  <c r="G2740" i="2" s="1"/>
  <c r="E2739" i="2"/>
  <c r="G2739" i="2" s="1"/>
  <c r="E2738" i="2"/>
  <c r="E2726" i="2"/>
  <c r="G2726" i="2" s="1"/>
  <c r="I2726" i="2" s="1"/>
  <c r="E2725" i="2"/>
  <c r="G2725" i="2" s="1"/>
  <c r="H2725" i="2" s="1"/>
  <c r="J2725" i="2" s="1"/>
  <c r="E2724" i="2"/>
  <c r="G2724" i="2" s="1"/>
  <c r="E2723" i="2"/>
  <c r="G2723" i="2" s="1"/>
  <c r="E2722" i="2"/>
  <c r="G2722" i="2" s="1"/>
  <c r="I2722" i="2" s="1"/>
  <c r="E2721" i="2"/>
  <c r="G2721" i="2" s="1"/>
  <c r="H2721" i="2" s="1"/>
  <c r="J2721" i="2" s="1"/>
  <c r="E2720" i="2"/>
  <c r="G2720" i="2" s="1"/>
  <c r="E2719" i="2"/>
  <c r="G2719" i="2" s="1"/>
  <c r="E2718" i="2"/>
  <c r="G2718" i="2" s="1"/>
  <c r="I2718" i="2" s="1"/>
  <c r="E2717" i="2"/>
  <c r="G2717" i="2" s="1"/>
  <c r="E2716" i="2"/>
  <c r="G2716" i="2" s="1"/>
  <c r="E2715" i="2"/>
  <c r="G2715" i="2" s="1"/>
  <c r="E2714" i="2"/>
  <c r="G2714" i="2" s="1"/>
  <c r="E2713" i="2"/>
  <c r="G2713" i="2" s="1"/>
  <c r="H2713" i="2" s="1"/>
  <c r="J2713" i="2" s="1"/>
  <c r="E2712" i="2"/>
  <c r="G2712" i="2" s="1"/>
  <c r="E2711" i="2"/>
  <c r="E2728" i="2" s="1"/>
  <c r="E2729" i="2" s="1"/>
  <c r="E2699" i="2"/>
  <c r="G2699" i="2" s="1"/>
  <c r="E2698" i="2"/>
  <c r="G2698" i="2" s="1"/>
  <c r="I2698" i="2" s="1"/>
  <c r="E2697" i="2"/>
  <c r="G2697" i="2" s="1"/>
  <c r="H2697" i="2" s="1"/>
  <c r="J2697" i="2" s="1"/>
  <c r="E2696" i="2"/>
  <c r="G2696" i="2" s="1"/>
  <c r="E2695" i="2"/>
  <c r="G2695" i="2" s="1"/>
  <c r="E2694" i="2"/>
  <c r="G2694" i="2" s="1"/>
  <c r="I2694" i="2" s="1"/>
  <c r="E2693" i="2"/>
  <c r="G2693" i="2" s="1"/>
  <c r="E2692" i="2"/>
  <c r="G2692" i="2" s="1"/>
  <c r="E2691" i="2"/>
  <c r="G2691" i="2" s="1"/>
  <c r="E2690" i="2"/>
  <c r="G2690" i="2" s="1"/>
  <c r="E2689" i="2"/>
  <c r="G2689" i="2" s="1"/>
  <c r="H2689" i="2" s="1"/>
  <c r="J2689" i="2" s="1"/>
  <c r="E2688" i="2"/>
  <c r="G2688" i="2" s="1"/>
  <c r="E2687" i="2"/>
  <c r="G2687" i="2" s="1"/>
  <c r="E2686" i="2"/>
  <c r="G2686" i="2" s="1"/>
  <c r="I2686" i="2" s="1"/>
  <c r="E2685" i="2"/>
  <c r="G2685" i="2" s="1"/>
  <c r="E2684" i="2"/>
  <c r="E2672" i="2"/>
  <c r="G2672" i="2" s="1"/>
  <c r="E2671" i="2"/>
  <c r="G2671" i="2" s="1"/>
  <c r="E2670" i="2"/>
  <c r="G2670" i="2" s="1"/>
  <c r="I2670" i="2" s="1"/>
  <c r="E2669" i="2"/>
  <c r="G2669" i="2" s="1"/>
  <c r="H2669" i="2" s="1"/>
  <c r="J2669" i="2" s="1"/>
  <c r="E2668" i="2"/>
  <c r="G2668" i="2" s="1"/>
  <c r="E2667" i="2"/>
  <c r="G2667" i="2" s="1"/>
  <c r="E2666" i="2"/>
  <c r="G2666" i="2" s="1"/>
  <c r="E2665" i="2"/>
  <c r="G2665" i="2" s="1"/>
  <c r="E2664" i="2"/>
  <c r="G2664" i="2" s="1"/>
  <c r="I2664" i="2" s="1"/>
  <c r="E2663" i="2"/>
  <c r="G2663" i="2" s="1"/>
  <c r="I2663" i="2" s="1"/>
  <c r="E2662" i="2"/>
  <c r="G2662" i="2" s="1"/>
  <c r="H2662" i="2" s="1"/>
  <c r="J2662" i="2" s="1"/>
  <c r="E2661" i="2"/>
  <c r="G2661" i="2" s="1"/>
  <c r="E2660" i="2"/>
  <c r="G2660" i="2" s="1"/>
  <c r="I2660" i="2" s="1"/>
  <c r="E2659" i="2"/>
  <c r="G2659" i="2" s="1"/>
  <c r="E2658" i="2"/>
  <c r="G2658" i="2" s="1"/>
  <c r="H2658" i="2" s="1"/>
  <c r="J2658" i="2" s="1"/>
  <c r="E2657" i="2"/>
  <c r="E2645" i="2"/>
  <c r="G2645" i="2" s="1"/>
  <c r="E2644" i="2"/>
  <c r="G2644" i="2" s="1"/>
  <c r="I2644" i="2" s="1"/>
  <c r="E2643" i="2"/>
  <c r="G2643" i="2" s="1"/>
  <c r="I2643" i="2" s="1"/>
  <c r="E2642" i="2"/>
  <c r="G2642" i="2" s="1"/>
  <c r="H2642" i="2" s="1"/>
  <c r="J2642" i="2" s="1"/>
  <c r="E2641" i="2"/>
  <c r="G2641" i="2" s="1"/>
  <c r="E2640" i="2"/>
  <c r="G2640" i="2" s="1"/>
  <c r="E2639" i="2"/>
  <c r="G2639" i="2" s="1"/>
  <c r="E2638" i="2"/>
  <c r="G2638" i="2" s="1"/>
  <c r="H2638" i="2" s="1"/>
  <c r="J2638" i="2" s="1"/>
  <c r="E2637" i="2"/>
  <c r="G2637" i="2" s="1"/>
  <c r="E2636" i="2"/>
  <c r="G2636" i="2" s="1"/>
  <c r="I2636" i="2" s="1"/>
  <c r="E2635" i="2"/>
  <c r="G2635" i="2" s="1"/>
  <c r="E2634" i="2"/>
  <c r="G2634" i="2" s="1"/>
  <c r="H2634" i="2" s="1"/>
  <c r="J2634" i="2" s="1"/>
  <c r="E2633" i="2"/>
  <c r="G2633" i="2" s="1"/>
  <c r="E2632" i="2"/>
  <c r="G2632" i="2" s="1"/>
  <c r="I2632" i="2" s="1"/>
  <c r="E2631" i="2"/>
  <c r="G2631" i="2" s="1"/>
  <c r="E2630" i="2"/>
  <c r="E2647" i="2" s="1"/>
  <c r="G2647" i="2" s="1"/>
  <c r="E2618" i="2"/>
  <c r="G2618" i="2" s="1"/>
  <c r="H2618" i="2" s="1"/>
  <c r="J2618" i="2" s="1"/>
  <c r="E2617" i="2"/>
  <c r="G2617" i="2" s="1"/>
  <c r="E2616" i="2"/>
  <c r="G2616" i="2" s="1"/>
  <c r="E2615" i="2"/>
  <c r="G2615" i="2" s="1"/>
  <c r="E2614" i="2"/>
  <c r="G2614" i="2" s="1"/>
  <c r="H2614" i="2" s="1"/>
  <c r="J2614" i="2" s="1"/>
  <c r="E2613" i="2"/>
  <c r="G2613" i="2" s="1"/>
  <c r="E2612" i="2"/>
  <c r="G2612" i="2" s="1"/>
  <c r="I2612" i="2" s="1"/>
  <c r="E2611" i="2"/>
  <c r="G2611" i="2" s="1"/>
  <c r="I2611" i="2" s="1"/>
  <c r="E2610" i="2"/>
  <c r="G2610" i="2" s="1"/>
  <c r="H2610" i="2" s="1"/>
  <c r="J2610" i="2" s="1"/>
  <c r="E2609" i="2"/>
  <c r="G2609" i="2" s="1"/>
  <c r="E2608" i="2"/>
  <c r="G2608" i="2" s="1"/>
  <c r="I2608" i="2" s="1"/>
  <c r="E2607" i="2"/>
  <c r="G2607" i="2" s="1"/>
  <c r="E2606" i="2"/>
  <c r="G2606" i="2" s="1"/>
  <c r="H2606" i="2" s="1"/>
  <c r="J2606" i="2" s="1"/>
  <c r="E2605" i="2"/>
  <c r="G2605" i="2" s="1"/>
  <c r="E2604" i="2"/>
  <c r="G2604" i="2" s="1"/>
  <c r="I2604" i="2" s="1"/>
  <c r="E2603" i="2"/>
  <c r="G2603" i="2" s="1"/>
  <c r="E2591" i="2"/>
  <c r="G2591" i="2" s="1"/>
  <c r="I2591" i="2" s="1"/>
  <c r="E2590" i="2"/>
  <c r="G2590" i="2" s="1"/>
  <c r="H2590" i="2" s="1"/>
  <c r="J2590" i="2" s="1"/>
  <c r="E2589" i="2"/>
  <c r="G2589" i="2" s="1"/>
  <c r="E2588" i="2"/>
  <c r="G2588" i="2" s="1"/>
  <c r="I2588" i="2" s="1"/>
  <c r="E2587" i="2"/>
  <c r="G2587" i="2" s="1"/>
  <c r="I2587" i="2" s="1"/>
  <c r="E2586" i="2"/>
  <c r="G2586" i="2" s="1"/>
  <c r="H2586" i="2" s="1"/>
  <c r="J2586" i="2" s="1"/>
  <c r="E2585" i="2"/>
  <c r="G2585" i="2" s="1"/>
  <c r="E2584" i="2"/>
  <c r="G2584" i="2" s="1"/>
  <c r="E2583" i="2"/>
  <c r="G2583" i="2" s="1"/>
  <c r="E2582" i="2"/>
  <c r="G2582" i="2" s="1"/>
  <c r="H2582" i="2" s="1"/>
  <c r="J2582" i="2" s="1"/>
  <c r="E2581" i="2"/>
  <c r="G2581" i="2" s="1"/>
  <c r="E2580" i="2"/>
  <c r="G2580" i="2" s="1"/>
  <c r="I2580" i="2" s="1"/>
  <c r="E2579" i="2"/>
  <c r="G2579" i="2" s="1"/>
  <c r="I2579" i="2" s="1"/>
  <c r="E2578" i="2"/>
  <c r="G2578" i="2" s="1"/>
  <c r="H2578" i="2" s="1"/>
  <c r="J2578" i="2" s="1"/>
  <c r="E2577" i="2"/>
  <c r="G2577" i="2" s="1"/>
  <c r="E2576" i="2"/>
  <c r="E2593" i="2" s="1"/>
  <c r="G2593" i="2" s="1"/>
  <c r="E2564" i="2"/>
  <c r="G2564" i="2" s="1"/>
  <c r="I2564" i="2" s="1"/>
  <c r="E2563" i="2"/>
  <c r="G2563" i="2" s="1"/>
  <c r="E2562" i="2"/>
  <c r="G2562" i="2" s="1"/>
  <c r="E2561" i="2"/>
  <c r="G2561" i="2" s="1"/>
  <c r="E2560" i="2"/>
  <c r="G2560" i="2" s="1"/>
  <c r="I2560" i="2" s="1"/>
  <c r="E2559" i="2"/>
  <c r="G2559" i="2" s="1"/>
  <c r="H2559" i="2" s="1"/>
  <c r="J2559" i="2" s="1"/>
  <c r="E2558" i="2"/>
  <c r="G2558" i="2" s="1"/>
  <c r="E2557" i="2"/>
  <c r="G2557" i="2" s="1"/>
  <c r="E2556" i="2"/>
  <c r="G2556" i="2" s="1"/>
  <c r="I2556" i="2" s="1"/>
  <c r="E2555" i="2"/>
  <c r="G2555" i="2" s="1"/>
  <c r="E2554" i="2"/>
  <c r="G2554" i="2" s="1"/>
  <c r="E2553" i="2"/>
  <c r="G2553" i="2" s="1"/>
  <c r="E2552" i="2"/>
  <c r="G2552" i="2" s="1"/>
  <c r="H2552" i="2" s="1"/>
  <c r="J2552" i="2" s="1"/>
  <c r="E2551" i="2"/>
  <c r="G2551" i="2" s="1"/>
  <c r="E2550" i="2"/>
  <c r="G2550" i="2" s="1"/>
  <c r="E2549" i="2"/>
  <c r="E2566" i="2" s="1"/>
  <c r="G2566" i="2" s="1"/>
  <c r="E2537" i="2"/>
  <c r="G2537" i="2" s="1"/>
  <c r="E2536" i="2"/>
  <c r="G2536" i="2" s="1"/>
  <c r="E2535" i="2"/>
  <c r="G2535" i="2" s="1"/>
  <c r="E2534" i="2"/>
  <c r="G2534" i="2" s="1"/>
  <c r="H2534" i="2" s="1"/>
  <c r="J2534" i="2" s="1"/>
  <c r="E2533" i="2"/>
  <c r="G2533" i="2" s="1"/>
  <c r="E2532" i="2"/>
  <c r="G2532" i="2" s="1"/>
  <c r="E2531" i="2"/>
  <c r="G2531" i="2" s="1"/>
  <c r="I2531" i="2" s="1"/>
  <c r="E2530" i="2"/>
  <c r="G2530" i="2" s="1"/>
  <c r="H2530" i="2" s="1"/>
  <c r="J2530" i="2" s="1"/>
  <c r="E2529" i="2"/>
  <c r="G2529" i="2" s="1"/>
  <c r="E2528" i="2"/>
  <c r="G2528" i="2" s="1"/>
  <c r="E2527" i="2"/>
  <c r="G2527" i="2" s="1"/>
  <c r="H2527" i="2" s="1"/>
  <c r="J2527" i="2" s="1"/>
  <c r="E2526" i="2"/>
  <c r="G2526" i="2" s="1"/>
  <c r="H2526" i="2" s="1"/>
  <c r="J2526" i="2" s="1"/>
  <c r="E2525" i="2"/>
  <c r="G2525" i="2" s="1"/>
  <c r="E2524" i="2"/>
  <c r="G2524" i="2" s="1"/>
  <c r="E2523" i="2"/>
  <c r="G2523" i="2" s="1"/>
  <c r="E2522" i="2"/>
  <c r="E2510" i="2"/>
  <c r="G2510" i="2" s="1"/>
  <c r="E2509" i="2"/>
  <c r="G2509" i="2" s="1"/>
  <c r="E2508" i="2"/>
  <c r="G2508" i="2" s="1"/>
  <c r="I2508" i="2" s="1"/>
  <c r="E2507" i="2"/>
  <c r="G2507" i="2" s="1"/>
  <c r="I2507" i="2" s="1"/>
  <c r="E2506" i="2"/>
  <c r="G2506" i="2" s="1"/>
  <c r="E2505" i="2"/>
  <c r="G2505" i="2" s="1"/>
  <c r="E2504" i="2"/>
  <c r="G2504" i="2" s="1"/>
  <c r="I2504" i="2" s="1"/>
  <c r="E2503" i="2"/>
  <c r="G2503" i="2" s="1"/>
  <c r="I2503" i="2" s="1"/>
  <c r="E2502" i="2"/>
  <c r="G2502" i="2" s="1"/>
  <c r="E2501" i="2"/>
  <c r="G2501" i="2" s="1"/>
  <c r="E2500" i="2"/>
  <c r="G2500" i="2" s="1"/>
  <c r="I2500" i="2" s="1"/>
  <c r="E2499" i="2"/>
  <c r="G2499" i="2" s="1"/>
  <c r="E2498" i="2"/>
  <c r="G2498" i="2" s="1"/>
  <c r="E2497" i="2"/>
  <c r="G2497" i="2" s="1"/>
  <c r="E2496" i="2"/>
  <c r="G2496" i="2" s="1"/>
  <c r="E2495" i="2"/>
  <c r="G2495" i="2" s="1"/>
  <c r="I2495" i="2" s="1"/>
  <c r="E2483" i="2"/>
  <c r="G2483" i="2" s="1"/>
  <c r="E2482" i="2"/>
  <c r="G2482" i="2" s="1"/>
  <c r="E2481" i="2"/>
  <c r="G2481" i="2" s="1"/>
  <c r="E2480" i="2"/>
  <c r="G2480" i="2" s="1"/>
  <c r="I2480" i="2" s="1"/>
  <c r="E2479" i="2"/>
  <c r="G2479" i="2" s="1"/>
  <c r="H2479" i="2" s="1"/>
  <c r="J2479" i="2" s="1"/>
  <c r="E2478" i="2"/>
  <c r="G2478" i="2" s="1"/>
  <c r="E2477" i="2"/>
  <c r="G2477" i="2" s="1"/>
  <c r="E2476" i="2"/>
  <c r="G2476" i="2" s="1"/>
  <c r="E2475" i="2"/>
  <c r="G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E2456" i="2"/>
  <c r="G2456" i="2" s="1"/>
  <c r="I2456" i="2" s="1"/>
  <c r="E2455" i="2"/>
  <c r="G2455" i="2" s="1"/>
  <c r="H2455" i="2" s="1"/>
  <c r="J2455" i="2" s="1"/>
  <c r="E2454" i="2"/>
  <c r="G2454" i="2" s="1"/>
  <c r="E2453" i="2"/>
  <c r="G2453" i="2" s="1"/>
  <c r="E2452" i="2"/>
  <c r="G2452" i="2" s="1"/>
  <c r="E2451" i="2"/>
  <c r="G2451" i="2" s="1"/>
  <c r="E2450" i="2"/>
  <c r="G2450" i="2" s="1"/>
  <c r="E2449" i="2"/>
  <c r="G2449" i="2" s="1"/>
  <c r="E2448" i="2"/>
  <c r="G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I2444" i="2" s="1"/>
  <c r="E2443" i="2"/>
  <c r="G2443" i="2" s="1"/>
  <c r="H2443" i="2" s="1"/>
  <c r="J2443" i="2" s="1"/>
  <c r="E2442" i="2"/>
  <c r="G2442" i="2" s="1"/>
  <c r="E2441" i="2"/>
  <c r="E2458" i="2" s="1"/>
  <c r="E2459" i="2" s="1"/>
  <c r="E2429" i="2"/>
  <c r="G2429" i="2" s="1"/>
  <c r="E2428" i="2"/>
  <c r="G2428" i="2" s="1"/>
  <c r="E2427" i="2"/>
  <c r="G2427" i="2" s="1"/>
  <c r="H2427" i="2" s="1"/>
  <c r="J2427" i="2" s="1"/>
  <c r="E2426" i="2"/>
  <c r="G2426" i="2" s="1"/>
  <c r="E2425" i="2"/>
  <c r="G2425" i="2" s="1"/>
  <c r="E2424" i="2"/>
  <c r="G2424" i="2" s="1"/>
  <c r="E2423" i="2"/>
  <c r="G2423" i="2" s="1"/>
  <c r="E2422" i="2"/>
  <c r="G2422" i="2" s="1"/>
  <c r="E2421" i="2"/>
  <c r="G2421" i="2" s="1"/>
  <c r="E2420" i="2"/>
  <c r="G2420" i="2" s="1"/>
  <c r="I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E2431" i="2" s="1"/>
  <c r="G2431" i="2" s="1"/>
  <c r="E2402" i="2"/>
  <c r="G2402" i="2" s="1"/>
  <c r="E2401" i="2"/>
  <c r="G2401" i="2" s="1"/>
  <c r="E2400" i="2"/>
  <c r="G2400" i="2" s="1"/>
  <c r="E2399" i="2"/>
  <c r="G2399" i="2" s="1"/>
  <c r="H2399" i="2" s="1"/>
  <c r="J2399" i="2" s="1"/>
  <c r="E2398" i="2"/>
  <c r="G2398" i="2" s="1"/>
  <c r="E2397" i="2"/>
  <c r="G2397" i="2" s="1"/>
  <c r="E2396" i="2"/>
  <c r="G2396" i="2" s="1"/>
  <c r="I2396" i="2" s="1"/>
  <c r="E2395" i="2"/>
  <c r="G2395" i="2" s="1"/>
  <c r="E2394" i="2"/>
  <c r="G2394" i="2" s="1"/>
  <c r="H2394" i="2" s="1"/>
  <c r="J2394" i="2" s="1"/>
  <c r="E2393" i="2"/>
  <c r="G2393" i="2" s="1"/>
  <c r="E2392" i="2"/>
  <c r="G2392" i="2" s="1"/>
  <c r="I2392" i="2" s="1"/>
  <c r="E2391" i="2"/>
  <c r="G2391" i="2" s="1"/>
  <c r="I2391" i="2" s="1"/>
  <c r="E2390" i="2"/>
  <c r="G2390" i="2" s="1"/>
  <c r="H2390" i="2" s="1"/>
  <c r="J2390" i="2" s="1"/>
  <c r="E2389" i="2"/>
  <c r="G2389" i="2" s="1"/>
  <c r="E2388" i="2"/>
  <c r="G2388" i="2" s="1"/>
  <c r="I2388" i="2" s="1"/>
  <c r="E2387" i="2"/>
  <c r="E2375" i="2"/>
  <c r="G2375" i="2" s="1"/>
  <c r="E2374" i="2"/>
  <c r="G2374" i="2" s="1"/>
  <c r="H2374" i="2" s="1"/>
  <c r="J2374" i="2" s="1"/>
  <c r="E2373" i="2"/>
  <c r="G2373" i="2" s="1"/>
  <c r="E2372" i="2"/>
  <c r="G2372" i="2" s="1"/>
  <c r="E2371" i="2"/>
  <c r="G2371" i="2" s="1"/>
  <c r="E2370" i="2"/>
  <c r="G2370" i="2" s="1"/>
  <c r="H2370" i="2" s="1"/>
  <c r="J2370" i="2" s="1"/>
  <c r="E2369" i="2"/>
  <c r="G2369" i="2" s="1"/>
  <c r="E2368" i="2"/>
  <c r="G2368" i="2" s="1"/>
  <c r="E2367" i="2"/>
  <c r="G2367" i="2" s="1"/>
  <c r="E2366" i="2"/>
  <c r="G2366" i="2" s="1"/>
  <c r="H2366" i="2" s="1"/>
  <c r="J2366" i="2" s="1"/>
  <c r="E2365" i="2"/>
  <c r="G2365" i="2" s="1"/>
  <c r="E2364" i="2"/>
  <c r="G2364" i="2" s="1"/>
  <c r="E2363" i="2"/>
  <c r="G2363" i="2" s="1"/>
  <c r="E2362" i="2"/>
  <c r="G2362" i="2" s="1"/>
  <c r="H2362" i="2" s="1"/>
  <c r="J2362" i="2" s="1"/>
  <c r="E2361" i="2"/>
  <c r="G2361" i="2" s="1"/>
  <c r="E2360" i="2"/>
  <c r="E2377" i="2" s="1"/>
  <c r="G2377" i="2" s="1"/>
  <c r="I2377" i="2" s="1"/>
  <c r="E2348" i="2"/>
  <c r="G2348" i="2" s="1"/>
  <c r="I2348" i="2" s="1"/>
  <c r="E2347" i="2"/>
  <c r="G2347" i="2" s="1"/>
  <c r="I2347" i="2" s="1"/>
  <c r="E2346" i="2"/>
  <c r="G2346" i="2" s="1"/>
  <c r="E2345" i="2"/>
  <c r="G2345" i="2" s="1"/>
  <c r="E2344" i="2"/>
  <c r="G2344" i="2" s="1"/>
  <c r="I2344" i="2" s="1"/>
  <c r="E2343" i="2"/>
  <c r="G2343" i="2" s="1"/>
  <c r="I2343" i="2" s="1"/>
  <c r="E2342" i="2"/>
  <c r="G2342" i="2" s="1"/>
  <c r="E2341" i="2"/>
  <c r="G2341" i="2" s="1"/>
  <c r="E2340" i="2"/>
  <c r="G2340" i="2" s="1"/>
  <c r="I2340" i="2" s="1"/>
  <c r="E2339" i="2"/>
  <c r="G2339" i="2" s="1"/>
  <c r="I2339" i="2" s="1"/>
  <c r="E2338" i="2"/>
  <c r="G2338" i="2" s="1"/>
  <c r="E2337" i="2"/>
  <c r="G2337" i="2" s="1"/>
  <c r="E2336" i="2"/>
  <c r="G2336" i="2" s="1"/>
  <c r="I2336" i="2" s="1"/>
  <c r="E2335" i="2"/>
  <c r="G2335" i="2" s="1"/>
  <c r="I2335" i="2" s="1"/>
  <c r="E2334" i="2"/>
  <c r="G2334" i="2" s="1"/>
  <c r="E2333" i="2"/>
  <c r="E2350" i="2" s="1"/>
  <c r="G2350" i="2" s="1"/>
  <c r="E2321" i="2"/>
  <c r="G2321" i="2" s="1"/>
  <c r="E2320" i="2"/>
  <c r="G2320" i="2" s="1"/>
  <c r="E2319" i="2"/>
  <c r="G2319" i="2" s="1"/>
  <c r="I2319" i="2" s="1"/>
  <c r="E2318" i="2"/>
  <c r="G2318" i="2" s="1"/>
  <c r="E2317" i="2"/>
  <c r="G2317" i="2" s="1"/>
  <c r="E2316" i="2"/>
  <c r="G2316" i="2" s="1"/>
  <c r="E2315" i="2"/>
  <c r="G2315" i="2" s="1"/>
  <c r="I2315" i="2" s="1"/>
  <c r="E2314" i="2"/>
  <c r="G2314" i="2" s="1"/>
  <c r="E2313" i="2"/>
  <c r="G2313" i="2" s="1"/>
  <c r="E2312" i="2"/>
  <c r="G2312" i="2" s="1"/>
  <c r="E2311" i="2"/>
  <c r="G2311" i="2" s="1"/>
  <c r="I2311" i="2" s="1"/>
  <c r="E2310" i="2"/>
  <c r="G2310" i="2" s="1"/>
  <c r="E2309" i="2"/>
  <c r="G2309" i="2" s="1"/>
  <c r="E2308" i="2"/>
  <c r="G2308" i="2" s="1"/>
  <c r="E2307" i="2"/>
  <c r="G2307" i="2" s="1"/>
  <c r="I2307" i="2" s="1"/>
  <c r="E2306" i="2"/>
  <c r="E2294" i="2"/>
  <c r="G2294" i="2" s="1"/>
  <c r="H2294" i="2" s="1"/>
  <c r="J2294" i="2" s="1"/>
  <c r="E2293" i="2"/>
  <c r="G2293" i="2" s="1"/>
  <c r="E2292" i="2"/>
  <c r="G2292" i="2" s="1"/>
  <c r="E2291" i="2"/>
  <c r="G2291" i="2" s="1"/>
  <c r="H2291" i="2" s="1"/>
  <c r="J2291" i="2" s="1"/>
  <c r="E2290" i="2"/>
  <c r="G2290" i="2" s="1"/>
  <c r="H2290" i="2" s="1"/>
  <c r="J2290" i="2" s="1"/>
  <c r="E2289" i="2"/>
  <c r="G2289" i="2" s="1"/>
  <c r="E2288" i="2"/>
  <c r="G2288" i="2" s="1"/>
  <c r="E2287" i="2"/>
  <c r="G2287" i="2" s="1"/>
  <c r="E2286" i="2"/>
  <c r="G2286" i="2" s="1"/>
  <c r="H2286" i="2" s="1"/>
  <c r="J2286" i="2" s="1"/>
  <c r="E2285" i="2"/>
  <c r="G2285" i="2" s="1"/>
  <c r="E2284" i="2"/>
  <c r="G2284" i="2" s="1"/>
  <c r="E2283" i="2"/>
  <c r="G2283" i="2" s="1"/>
  <c r="E2282" i="2"/>
  <c r="G2282" i="2" s="1"/>
  <c r="H2282" i="2" s="1"/>
  <c r="J2282" i="2" s="1"/>
  <c r="E2281" i="2"/>
  <c r="G2281" i="2" s="1"/>
  <c r="E2280" i="2"/>
  <c r="G2280" i="2" s="1"/>
  <c r="E2279" i="2"/>
  <c r="G2279" i="2" s="1"/>
  <c r="E2267" i="2"/>
  <c r="G2267" i="2" s="1"/>
  <c r="H2267" i="2" s="1"/>
  <c r="J2267" i="2" s="1"/>
  <c r="E2266" i="2"/>
  <c r="G2266" i="2" s="1"/>
  <c r="H2266" i="2" s="1"/>
  <c r="J2266" i="2" s="1"/>
  <c r="E2265" i="2"/>
  <c r="G2265" i="2" s="1"/>
  <c r="E2264" i="2"/>
  <c r="G2264" i="2" s="1"/>
  <c r="E2263" i="2"/>
  <c r="G2263" i="2" s="1"/>
  <c r="E2262" i="2"/>
  <c r="G2262" i="2" s="1"/>
  <c r="H2262" i="2" s="1"/>
  <c r="J2262" i="2" s="1"/>
  <c r="E2261" i="2"/>
  <c r="G2261" i="2" s="1"/>
  <c r="E2260" i="2"/>
  <c r="G2260" i="2" s="1"/>
  <c r="I2260" i="2" s="1"/>
  <c r="E2259" i="2"/>
  <c r="G2259" i="2" s="1"/>
  <c r="E2258" i="2"/>
  <c r="G2258" i="2" s="1"/>
  <c r="H2258" i="2" s="1"/>
  <c r="J2258" i="2" s="1"/>
  <c r="E2257" i="2"/>
  <c r="G2257" i="2" s="1"/>
  <c r="E2256" i="2"/>
  <c r="G2256" i="2" s="1"/>
  <c r="I2256" i="2" s="1"/>
  <c r="E2255" i="2"/>
  <c r="G2255" i="2" s="1"/>
  <c r="I2255" i="2" s="1"/>
  <c r="E2254" i="2"/>
  <c r="G2254" i="2" s="1"/>
  <c r="H2254" i="2" s="1"/>
  <c r="J2254" i="2" s="1"/>
  <c r="E2253" i="2"/>
  <c r="G2253" i="2" s="1"/>
  <c r="E2252" i="2"/>
  <c r="E2269" i="2" s="1"/>
  <c r="E2270" i="2" s="1"/>
  <c r="E2240" i="2"/>
  <c r="G2240" i="2" s="1"/>
  <c r="E2239" i="2"/>
  <c r="G2239" i="2" s="1"/>
  <c r="I2239" i="2" s="1"/>
  <c r="E2238" i="2"/>
  <c r="G2238" i="2" s="1"/>
  <c r="E2237" i="2"/>
  <c r="G2237" i="2" s="1"/>
  <c r="H2237" i="2" s="1"/>
  <c r="J2237" i="2" s="1"/>
  <c r="E2236" i="2"/>
  <c r="G2236" i="2" s="1"/>
  <c r="E2235" i="2"/>
  <c r="G2235" i="2" s="1"/>
  <c r="I2235" i="2" s="1"/>
  <c r="E2234" i="2"/>
  <c r="G2234" i="2" s="1"/>
  <c r="E2233" i="2"/>
  <c r="G2233" i="2" s="1"/>
  <c r="E2232" i="2"/>
  <c r="G2232" i="2" s="1"/>
  <c r="E2231" i="2"/>
  <c r="G2231" i="2" s="1"/>
  <c r="I2231" i="2" s="1"/>
  <c r="E2230" i="2"/>
  <c r="G2230" i="2" s="1"/>
  <c r="E2229" i="2"/>
  <c r="G2229" i="2" s="1"/>
  <c r="E2228" i="2"/>
  <c r="G2228" i="2" s="1"/>
  <c r="E2227" i="2"/>
  <c r="G2227" i="2" s="1"/>
  <c r="I2227" i="2" s="1"/>
  <c r="E2226" i="2"/>
  <c r="G2226" i="2" s="1"/>
  <c r="E2225" i="2"/>
  <c r="G2225" i="2" s="1"/>
  <c r="I2225" i="2" s="1"/>
  <c r="E2213" i="2"/>
  <c r="G2213" i="2" s="1"/>
  <c r="E2212" i="2"/>
  <c r="G2212" i="2" s="1"/>
  <c r="E2211" i="2"/>
  <c r="G2211" i="2" s="1"/>
  <c r="E2210" i="2"/>
  <c r="G2210" i="2" s="1"/>
  <c r="E2209" i="2"/>
  <c r="G2209" i="2" s="1"/>
  <c r="E2208" i="2"/>
  <c r="G2208" i="2" s="1"/>
  <c r="E2207" i="2"/>
  <c r="G2207" i="2" s="1"/>
  <c r="I2207" i="2" s="1"/>
  <c r="E2206" i="2"/>
  <c r="G2206" i="2" s="1"/>
  <c r="H2206" i="2" s="1"/>
  <c r="J2206" i="2" s="1"/>
  <c r="E2205" i="2"/>
  <c r="G2205" i="2" s="1"/>
  <c r="E2204" i="2"/>
  <c r="G2204" i="2" s="1"/>
  <c r="E2203" i="2"/>
  <c r="G2203" i="2" s="1"/>
  <c r="E2202" i="2"/>
  <c r="G2202" i="2" s="1"/>
  <c r="E2201" i="2"/>
  <c r="G2201" i="2" s="1"/>
  <c r="E2200" i="2"/>
  <c r="G2200" i="2" s="1"/>
  <c r="E2199" i="2"/>
  <c r="G2199" i="2" s="1"/>
  <c r="E2198" i="2"/>
  <c r="E2186" i="2"/>
  <c r="G2186" i="2" s="1"/>
  <c r="H2186" i="2" s="1"/>
  <c r="J2186" i="2" s="1"/>
  <c r="E2185" i="2"/>
  <c r="G2185" i="2" s="1"/>
  <c r="E2184" i="2"/>
  <c r="G2184" i="2" s="1"/>
  <c r="E2183" i="2"/>
  <c r="G2183" i="2" s="1"/>
  <c r="E2182" i="2"/>
  <c r="G2182" i="2" s="1"/>
  <c r="H2182" i="2" s="1"/>
  <c r="J2182" i="2" s="1"/>
  <c r="E2181" i="2"/>
  <c r="G2181" i="2" s="1"/>
  <c r="E2180" i="2"/>
  <c r="G2180" i="2" s="1"/>
  <c r="E2179" i="2"/>
  <c r="G2179" i="2" s="1"/>
  <c r="I2179" i="2" s="1"/>
  <c r="E2178" i="2"/>
  <c r="G2178" i="2" s="1"/>
  <c r="E2177" i="2"/>
  <c r="G2177" i="2" s="1"/>
  <c r="E2176" i="2"/>
  <c r="G2176" i="2" s="1"/>
  <c r="E2175" i="2"/>
  <c r="G2175" i="2" s="1"/>
  <c r="I2175" i="2" s="1"/>
  <c r="E2174" i="2"/>
  <c r="G2174" i="2" s="1"/>
  <c r="E2173" i="2"/>
  <c r="G2173" i="2" s="1"/>
  <c r="E2172" i="2"/>
  <c r="G2172" i="2" s="1"/>
  <c r="E2171" i="2"/>
  <c r="E2159" i="2"/>
  <c r="G2159" i="2" s="1"/>
  <c r="I2159" i="2" s="1"/>
  <c r="E2158" i="2"/>
  <c r="G2158" i="2" s="1"/>
  <c r="H2158" i="2" s="1"/>
  <c r="J2158" i="2" s="1"/>
  <c r="E2157" i="2"/>
  <c r="G2157" i="2" s="1"/>
  <c r="E2156" i="2"/>
  <c r="G2156" i="2" s="1"/>
  <c r="E2155" i="2"/>
  <c r="G2155" i="2" s="1"/>
  <c r="E2154" i="2"/>
  <c r="G2154" i="2" s="1"/>
  <c r="E2153" i="2"/>
  <c r="G2153" i="2" s="1"/>
  <c r="E2152" i="2"/>
  <c r="G2152" i="2" s="1"/>
  <c r="E2151" i="2"/>
  <c r="G2151" i="2" s="1"/>
  <c r="I2151" i="2" s="1"/>
  <c r="E2150" i="2"/>
  <c r="G2150" i="2" s="1"/>
  <c r="H2150" i="2" s="1"/>
  <c r="J2150" i="2" s="1"/>
  <c r="E2149" i="2"/>
  <c r="G2149" i="2" s="1"/>
  <c r="E2148" i="2"/>
  <c r="G2148" i="2" s="1"/>
  <c r="E2147" i="2"/>
  <c r="G2147" i="2" s="1"/>
  <c r="I2147" i="2" s="1"/>
  <c r="E2146" i="2"/>
  <c r="G2146" i="2" s="1"/>
  <c r="E2145" i="2"/>
  <c r="G2145" i="2" s="1"/>
  <c r="E2144" i="2"/>
  <c r="E2161" i="2" s="1"/>
  <c r="E2162" i="2" s="1"/>
  <c r="E2132" i="2"/>
  <c r="G2132" i="2" s="1"/>
  <c r="E2131" i="2"/>
  <c r="G2131" i="2" s="1"/>
  <c r="E2130" i="2"/>
  <c r="G2130" i="2" s="1"/>
  <c r="E2129" i="2"/>
  <c r="G2129" i="2" s="1"/>
  <c r="E2128" i="2"/>
  <c r="G2128" i="2" s="1"/>
  <c r="E2127" i="2"/>
  <c r="G2127" i="2" s="1"/>
  <c r="I2127" i="2" s="1"/>
  <c r="E2126" i="2"/>
  <c r="G2126" i="2" s="1"/>
  <c r="H2126" i="2" s="1"/>
  <c r="J2126" i="2" s="1"/>
  <c r="E2125" i="2"/>
  <c r="G2125" i="2" s="1"/>
  <c r="E2124" i="2"/>
  <c r="G2124" i="2" s="1"/>
  <c r="E2123" i="2"/>
  <c r="G2123" i="2" s="1"/>
  <c r="I2123" i="2" s="1"/>
  <c r="E2122" i="2"/>
  <c r="G2122" i="2" s="1"/>
  <c r="H2122" i="2" s="1"/>
  <c r="J2122" i="2" s="1"/>
  <c r="E2121" i="2"/>
  <c r="G2121" i="2" s="1"/>
  <c r="E2120" i="2"/>
  <c r="G2120" i="2" s="1"/>
  <c r="E2119" i="2"/>
  <c r="G2119" i="2" s="1"/>
  <c r="I2119" i="2" s="1"/>
  <c r="E2118" i="2"/>
  <c r="G2118" i="2" s="1"/>
  <c r="H2118" i="2" s="1"/>
  <c r="J2118" i="2" s="1"/>
  <c r="E2117" i="2"/>
  <c r="E2105" i="2"/>
  <c r="G2105" i="2" s="1"/>
  <c r="E2104" i="2"/>
  <c r="G2104" i="2" s="1"/>
  <c r="E2103" i="2"/>
  <c r="G2103" i="2" s="1"/>
  <c r="E2102" i="2"/>
  <c r="G2102" i="2" s="1"/>
  <c r="H2102" i="2" s="1"/>
  <c r="J2102" i="2" s="1"/>
  <c r="E2101" i="2"/>
  <c r="G2101" i="2" s="1"/>
  <c r="E2100" i="2"/>
  <c r="G2100" i="2" s="1"/>
  <c r="E2099" i="2"/>
  <c r="G2099" i="2" s="1"/>
  <c r="I2099" i="2" s="1"/>
  <c r="E2098" i="2"/>
  <c r="G2098" i="2" s="1"/>
  <c r="I2098" i="2" s="1"/>
  <c r="E2097" i="2"/>
  <c r="G2097" i="2" s="1"/>
  <c r="I2097" i="2" s="1"/>
  <c r="E2096" i="2"/>
  <c r="G2096" i="2" s="1"/>
  <c r="H2096" i="2" s="1"/>
  <c r="J2096" i="2" s="1"/>
  <c r="E2095" i="2"/>
  <c r="G2095" i="2" s="1"/>
  <c r="E2094" i="2"/>
  <c r="G2094" i="2" s="1"/>
  <c r="E2093" i="2"/>
  <c r="G2093" i="2" s="1"/>
  <c r="E2092" i="2"/>
  <c r="G2092" i="2" s="1"/>
  <c r="H2092" i="2" s="1"/>
  <c r="J2092" i="2" s="1"/>
  <c r="E2091" i="2"/>
  <c r="G2091" i="2" s="1"/>
  <c r="E2090" i="2"/>
  <c r="G2090" i="2" s="1"/>
  <c r="E2078" i="2"/>
  <c r="G2078" i="2" s="1"/>
  <c r="I2078" i="2" s="1"/>
  <c r="E2077" i="2"/>
  <c r="G2077" i="2" s="1"/>
  <c r="E2076" i="2"/>
  <c r="G2076" i="2" s="1"/>
  <c r="H2076" i="2" s="1"/>
  <c r="J2076" i="2" s="1"/>
  <c r="E2075" i="2"/>
  <c r="G2075" i="2" s="1"/>
  <c r="E2074" i="2"/>
  <c r="G2074" i="2" s="1"/>
  <c r="I2074" i="2" s="1"/>
  <c r="E2073" i="2"/>
  <c r="G2073" i="2" s="1"/>
  <c r="H2073" i="2" s="1"/>
  <c r="J2073" i="2" s="1"/>
  <c r="E2072" i="2"/>
  <c r="G2072" i="2" s="1"/>
  <c r="H2072" i="2" s="1"/>
  <c r="J2072" i="2" s="1"/>
  <c r="E2071" i="2"/>
  <c r="G2071" i="2" s="1"/>
  <c r="E2070" i="2"/>
  <c r="G2070" i="2" s="1"/>
  <c r="I2070" i="2" s="1"/>
  <c r="E2069" i="2"/>
  <c r="G2069" i="2" s="1"/>
  <c r="E2068" i="2"/>
  <c r="G2068" i="2" s="1"/>
  <c r="H2068" i="2" s="1"/>
  <c r="J2068" i="2" s="1"/>
  <c r="E2067" i="2"/>
  <c r="G2067" i="2" s="1"/>
  <c r="E2066" i="2"/>
  <c r="G2066" i="2" s="1"/>
  <c r="E2065" i="2"/>
  <c r="G2065" i="2" s="1"/>
  <c r="I2065" i="2" s="1"/>
  <c r="E2064" i="2"/>
  <c r="G2064" i="2" s="1"/>
  <c r="H2064" i="2" s="1"/>
  <c r="J2064" i="2" s="1"/>
  <c r="E2063" i="2"/>
  <c r="E2080" i="2" s="1"/>
  <c r="G2080" i="2" s="1"/>
  <c r="E2051" i="2"/>
  <c r="G2051" i="2" s="1"/>
  <c r="E2050" i="2"/>
  <c r="G2050" i="2" s="1"/>
  <c r="I2050" i="2" s="1"/>
  <c r="E2049" i="2"/>
  <c r="G2049" i="2" s="1"/>
  <c r="H2049" i="2" s="1"/>
  <c r="J2049" i="2" s="1"/>
  <c r="E2048" i="2"/>
  <c r="G2048" i="2" s="1"/>
  <c r="H2048" i="2" s="1"/>
  <c r="J2048" i="2" s="1"/>
  <c r="E2047" i="2"/>
  <c r="G2047" i="2" s="1"/>
  <c r="E2046" i="2"/>
  <c r="G2046" i="2" s="1"/>
  <c r="I2046" i="2" s="1"/>
  <c r="E2045" i="2"/>
  <c r="G2045" i="2" s="1"/>
  <c r="H2045" i="2" s="1"/>
  <c r="J2045" i="2" s="1"/>
  <c r="E2044" i="2"/>
  <c r="G2044" i="2" s="1"/>
  <c r="H2044" i="2" s="1"/>
  <c r="J2044" i="2" s="1"/>
  <c r="E2043" i="2"/>
  <c r="G2043" i="2" s="1"/>
  <c r="E2042" i="2"/>
  <c r="G2042" i="2" s="1"/>
  <c r="E2041" i="2"/>
  <c r="G2041" i="2" s="1"/>
  <c r="E2040" i="2"/>
  <c r="G2040" i="2" s="1"/>
  <c r="H2040" i="2" s="1"/>
  <c r="J2040" i="2" s="1"/>
  <c r="E2039" i="2"/>
  <c r="G2039" i="2" s="1"/>
  <c r="E2038" i="2"/>
  <c r="G2038" i="2" s="1"/>
  <c r="I2038" i="2" s="1"/>
  <c r="E2037" i="2"/>
  <c r="G2037" i="2" s="1"/>
  <c r="E2036" i="2"/>
  <c r="E2053" i="2" s="1"/>
  <c r="G2053" i="2" s="1"/>
  <c r="H2053" i="2" s="1"/>
  <c r="J2053" i="2" s="1"/>
  <c r="E2024" i="2"/>
  <c r="G2024" i="2" s="1"/>
  <c r="H2024" i="2" s="1"/>
  <c r="J2024" i="2" s="1"/>
  <c r="E2023" i="2"/>
  <c r="G2023" i="2" s="1"/>
  <c r="E2022" i="2"/>
  <c r="G2022" i="2" s="1"/>
  <c r="I2022" i="2" s="1"/>
  <c r="E2021" i="2"/>
  <c r="G2021" i="2" s="1"/>
  <c r="E2020" i="2"/>
  <c r="G2020" i="2" s="1"/>
  <c r="H2020" i="2" s="1"/>
  <c r="J2020" i="2" s="1"/>
  <c r="E2019" i="2"/>
  <c r="G2019" i="2" s="1"/>
  <c r="E2018" i="2"/>
  <c r="G2018" i="2" s="1"/>
  <c r="E2017" i="2"/>
  <c r="G2017" i="2" s="1"/>
  <c r="I2017" i="2" s="1"/>
  <c r="E2016" i="2"/>
  <c r="G2016" i="2" s="1"/>
  <c r="H2016" i="2" s="1"/>
  <c r="J2016" i="2" s="1"/>
  <c r="E2015" i="2"/>
  <c r="G2015" i="2" s="1"/>
  <c r="E2014" i="2"/>
  <c r="G2014" i="2" s="1"/>
  <c r="E2013" i="2"/>
  <c r="G2013" i="2" s="1"/>
  <c r="E2012" i="2"/>
  <c r="G2012" i="2" s="1"/>
  <c r="H2012" i="2" s="1"/>
  <c r="J2012" i="2" s="1"/>
  <c r="E2011" i="2"/>
  <c r="G2011" i="2" s="1"/>
  <c r="E2010" i="2"/>
  <c r="G2010" i="2" s="1"/>
  <c r="E2009" i="2"/>
  <c r="G2009" i="2" s="1"/>
  <c r="E1998" i="2"/>
  <c r="G1998" i="2" s="1"/>
  <c r="I1998" i="2" s="1"/>
  <c r="E1997" i="2"/>
  <c r="G1997" i="2" s="1"/>
  <c r="I1997" i="2" s="1"/>
  <c r="E1996" i="2"/>
  <c r="G1996" i="2" s="1"/>
  <c r="E1995" i="2"/>
  <c r="G1995" i="2" s="1"/>
  <c r="E1994" i="2"/>
  <c r="G1994" i="2" s="1"/>
  <c r="I1994" i="2" s="1"/>
  <c r="E1993" i="2"/>
  <c r="G1993" i="2" s="1"/>
  <c r="I1993" i="2" s="1"/>
  <c r="E1992" i="2"/>
  <c r="G1992" i="2" s="1"/>
  <c r="E1991" i="2"/>
  <c r="G1991" i="2" s="1"/>
  <c r="E1990" i="2"/>
  <c r="G1990" i="2" s="1"/>
  <c r="H1990" i="2" s="1"/>
  <c r="J1990" i="2" s="1"/>
  <c r="E1989" i="2"/>
  <c r="G1989" i="2" s="1"/>
  <c r="I1989" i="2" s="1"/>
  <c r="E1988" i="2"/>
  <c r="G1988" i="2" s="1"/>
  <c r="E1987" i="2"/>
  <c r="G1987" i="2" s="1"/>
  <c r="E1986" i="2"/>
  <c r="G1986" i="2" s="1"/>
  <c r="H1986" i="2" s="1"/>
  <c r="J1986" i="2" s="1"/>
  <c r="E1985" i="2"/>
  <c r="G1985" i="2" s="1"/>
  <c r="I1985" i="2" s="1"/>
  <c r="E1984" i="2"/>
  <c r="G1984" i="2" s="1"/>
  <c r="E1983" i="2"/>
  <c r="E1999" i="2" s="1"/>
  <c r="G1999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1884" i="2" l="1"/>
  <c r="I1884" i="2" s="1"/>
  <c r="E1885" i="2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276" i="2"/>
  <c r="G1276" i="2" s="1"/>
  <c r="G1277" i="2" s="1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092" i="2"/>
  <c r="H2307" i="2"/>
  <c r="J2307" i="2" s="1"/>
  <c r="I2614" i="2"/>
  <c r="H2563" i="2"/>
  <c r="J2563" i="2" s="1"/>
  <c r="I2563" i="2"/>
  <c r="I2045" i="2"/>
  <c r="H2256" i="2"/>
  <c r="J2256" i="2" s="1"/>
  <c r="I2254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283" i="2"/>
  <c r="J2283" i="2" s="1"/>
  <c r="I2283" i="2"/>
  <c r="H2749" i="2"/>
  <c r="J2749" i="2" s="1"/>
  <c r="I2749" i="2"/>
  <c r="H2287" i="2"/>
  <c r="J2287" i="2" s="1"/>
  <c r="I2287" i="2"/>
  <c r="H2635" i="2"/>
  <c r="J2635" i="2" s="1"/>
  <c r="I2635" i="2"/>
  <c r="I2774" i="2"/>
  <c r="H2774" i="2"/>
  <c r="J2774" i="2" s="1"/>
  <c r="H2555" i="2"/>
  <c r="J2555" i="2" s="1"/>
  <c r="I2555" i="2"/>
  <c r="H2659" i="2"/>
  <c r="J2659" i="2" s="1"/>
  <c r="I2659" i="2"/>
  <c r="H2146" i="2"/>
  <c r="J2146" i="2" s="1"/>
  <c r="I2146" i="2"/>
  <c r="H2279" i="2"/>
  <c r="J2279" i="2" s="1"/>
  <c r="I2279" i="2"/>
  <c r="H2551" i="2"/>
  <c r="J2551" i="2" s="1"/>
  <c r="I2551" i="2"/>
  <c r="H2607" i="2"/>
  <c r="J2607" i="2" s="1"/>
  <c r="I2607" i="2"/>
  <c r="H2745" i="2"/>
  <c r="J2745" i="2" s="1"/>
  <c r="I2745" i="2"/>
  <c r="I2766" i="2"/>
  <c r="H2766" i="2"/>
  <c r="J2766" i="2" s="1"/>
  <c r="I2773" i="2"/>
  <c r="H2773" i="2"/>
  <c r="J2773" i="2" s="1"/>
  <c r="I2150" i="2"/>
  <c r="G2252" i="2"/>
  <c r="H2252" i="2" s="1"/>
  <c r="J2252" i="2" s="1"/>
  <c r="I2267" i="2"/>
  <c r="I2291" i="2"/>
  <c r="H2311" i="2"/>
  <c r="J2311" i="2" s="1"/>
  <c r="I2527" i="2"/>
  <c r="I2559" i="2"/>
  <c r="I2582" i="2"/>
  <c r="I2610" i="2"/>
  <c r="I2638" i="2"/>
  <c r="H2750" i="2"/>
  <c r="J2750" i="2" s="1"/>
  <c r="H2255" i="2"/>
  <c r="J2255" i="2" s="1"/>
  <c r="I2266" i="2"/>
  <c r="H2315" i="2"/>
  <c r="J2315" i="2" s="1"/>
  <c r="I2394" i="2"/>
  <c r="H2420" i="2"/>
  <c r="J2420" i="2" s="1"/>
  <c r="I2526" i="2"/>
  <c r="H2319" i="2"/>
  <c r="J2319" i="2" s="1"/>
  <c r="I2010" i="2"/>
  <c r="H2010" i="2"/>
  <c r="J2010" i="2" s="1"/>
  <c r="H2154" i="2"/>
  <c r="J2154" i="2" s="1"/>
  <c r="I2154" i="2"/>
  <c r="I2202" i="2"/>
  <c r="H2202" i="2"/>
  <c r="J2202" i="2" s="1"/>
  <c r="I2230" i="2"/>
  <c r="H2230" i="2"/>
  <c r="J2230" i="2" s="1"/>
  <c r="I2041" i="2"/>
  <c r="H2041" i="2"/>
  <c r="J2041" i="2" s="1"/>
  <c r="I2199" i="2"/>
  <c r="H2199" i="2"/>
  <c r="J2199" i="2" s="1"/>
  <c r="I2203" i="2"/>
  <c r="H2203" i="2"/>
  <c r="J2203" i="2" s="1"/>
  <c r="I2042" i="2"/>
  <c r="H2042" i="2"/>
  <c r="J2042" i="2" s="1"/>
  <c r="I2066" i="2"/>
  <c r="H2066" i="2"/>
  <c r="J2066" i="2" s="1"/>
  <c r="I2210" i="2"/>
  <c r="H2210" i="2"/>
  <c r="J2210" i="2" s="1"/>
  <c r="I2014" i="2"/>
  <c r="H2014" i="2"/>
  <c r="J2014" i="2" s="1"/>
  <c r="I2018" i="2"/>
  <c r="H2018" i="2"/>
  <c r="J2018" i="2" s="1"/>
  <c r="I2037" i="2"/>
  <c r="H2037" i="2"/>
  <c r="J2037" i="2" s="1"/>
  <c r="I2094" i="2"/>
  <c r="H2094" i="2"/>
  <c r="J2094" i="2" s="1"/>
  <c r="I2183" i="2"/>
  <c r="H2183" i="2"/>
  <c r="J2183" i="2" s="1"/>
  <c r="I2226" i="2"/>
  <c r="H2226" i="2"/>
  <c r="J2226" i="2" s="1"/>
  <c r="I2233" i="2"/>
  <c r="H2233" i="2"/>
  <c r="J2233" i="2" s="1"/>
  <c r="I2069" i="2"/>
  <c r="H2069" i="2"/>
  <c r="J2069" i="2" s="1"/>
  <c r="H2077" i="2"/>
  <c r="J2077" i="2" s="1"/>
  <c r="I2077" i="2"/>
  <c r="H2130" i="2"/>
  <c r="J2130" i="2" s="1"/>
  <c r="I2130" i="2"/>
  <c r="I2234" i="2"/>
  <c r="H2234" i="2"/>
  <c r="J2234" i="2" s="1"/>
  <c r="H2009" i="2"/>
  <c r="J2009" i="2" s="1"/>
  <c r="I2009" i="2"/>
  <c r="I2013" i="2"/>
  <c r="H2013" i="2"/>
  <c r="J2013" i="2" s="1"/>
  <c r="H2021" i="2"/>
  <c r="J2021" i="2" s="1"/>
  <c r="I2021" i="2"/>
  <c r="H2093" i="2"/>
  <c r="J2093" i="2" s="1"/>
  <c r="I2093" i="2"/>
  <c r="H2178" i="2"/>
  <c r="J2178" i="2" s="1"/>
  <c r="I2178" i="2"/>
  <c r="I2211" i="2"/>
  <c r="H2211" i="2"/>
  <c r="J2211" i="2" s="1"/>
  <c r="I2229" i="2"/>
  <c r="H2229" i="2"/>
  <c r="J2229" i="2" s="1"/>
  <c r="G1587" i="2"/>
  <c r="I1587" i="2" s="1"/>
  <c r="I2040" i="2"/>
  <c r="I2049" i="2"/>
  <c r="H2097" i="2"/>
  <c r="J2097" i="2" s="1"/>
  <c r="H2119" i="2"/>
  <c r="J2119" i="2" s="1"/>
  <c r="H2123" i="2"/>
  <c r="J2123" i="2" s="1"/>
  <c r="H2147" i="2"/>
  <c r="J2147" i="2" s="1"/>
  <c r="I2158" i="2"/>
  <c r="H2175" i="2"/>
  <c r="J2175" i="2" s="1"/>
  <c r="I2206" i="2"/>
  <c r="I2259" i="2"/>
  <c r="H2259" i="2"/>
  <c r="J2259" i="2" s="1"/>
  <c r="I2320" i="2"/>
  <c r="H2320" i="2"/>
  <c r="J2320" i="2" s="1"/>
  <c r="H2419" i="2"/>
  <c r="J2419" i="2" s="1"/>
  <c r="I2419" i="2"/>
  <c r="H2451" i="2"/>
  <c r="J2451" i="2" s="1"/>
  <c r="I2451" i="2"/>
  <c r="H2475" i="2"/>
  <c r="J2475" i="2" s="1"/>
  <c r="I2475" i="2"/>
  <c r="I2535" i="2"/>
  <c r="H2535" i="2"/>
  <c r="J2535" i="2" s="1"/>
  <c r="I2584" i="2"/>
  <c r="H2584" i="2"/>
  <c r="J2584" i="2" s="1"/>
  <c r="I2615" i="2"/>
  <c r="H2615" i="2"/>
  <c r="J2615" i="2" s="1"/>
  <c r="H1985" i="2"/>
  <c r="J1985" i="2" s="1"/>
  <c r="H1989" i="2"/>
  <c r="J1989" i="2" s="1"/>
  <c r="H1993" i="2"/>
  <c r="J1993" i="2" s="1"/>
  <c r="H1997" i="2"/>
  <c r="J1997" i="2" s="1"/>
  <c r="H2065" i="2"/>
  <c r="J2065" i="2" s="1"/>
  <c r="I2238" i="2"/>
  <c r="H2238" i="2"/>
  <c r="J2238" i="2" s="1"/>
  <c r="I2308" i="2"/>
  <c r="H2308" i="2"/>
  <c r="J2308" i="2" s="1"/>
  <c r="H2499" i="2"/>
  <c r="J2499" i="2" s="1"/>
  <c r="I2499" i="2"/>
  <c r="I2616" i="2"/>
  <c r="H2616" i="2"/>
  <c r="J2616" i="2" s="1"/>
  <c r="H2631" i="2"/>
  <c r="J2631" i="2" s="1"/>
  <c r="I2631" i="2"/>
  <c r="H2693" i="2"/>
  <c r="J2693" i="2" s="1"/>
  <c r="I2693" i="2"/>
  <c r="H2717" i="2"/>
  <c r="J2717" i="2" s="1"/>
  <c r="I2717" i="2"/>
  <c r="H2769" i="2"/>
  <c r="J2769" i="2" s="1"/>
  <c r="I2769" i="2"/>
  <c r="I2012" i="2"/>
  <c r="H2017" i="2"/>
  <c r="J2017" i="2" s="1"/>
  <c r="I2102" i="2"/>
  <c r="I2118" i="2"/>
  <c r="I2122" i="2"/>
  <c r="I2126" i="2"/>
  <c r="G2144" i="2"/>
  <c r="I2144" i="2" s="1"/>
  <c r="H2263" i="2"/>
  <c r="J2263" i="2" s="1"/>
  <c r="I2263" i="2"/>
  <c r="I2312" i="2"/>
  <c r="H2312" i="2"/>
  <c r="J2312" i="2" s="1"/>
  <c r="H2423" i="2"/>
  <c r="J2423" i="2" s="1"/>
  <c r="I2423" i="2"/>
  <c r="H2483" i="2"/>
  <c r="J2483" i="2" s="1"/>
  <c r="I2483" i="2"/>
  <c r="H2523" i="2"/>
  <c r="J2523" i="2" s="1"/>
  <c r="I2523" i="2"/>
  <c r="I2603" i="2"/>
  <c r="H2603" i="2"/>
  <c r="J2603" i="2" s="1"/>
  <c r="H2639" i="2"/>
  <c r="J2639" i="2" s="1"/>
  <c r="I2639" i="2"/>
  <c r="I2770" i="2"/>
  <c r="H2770" i="2"/>
  <c r="J2770" i="2" s="1"/>
  <c r="H2777" i="2"/>
  <c r="J2777" i="2" s="1"/>
  <c r="I2777" i="2"/>
  <c r="I2044" i="2"/>
  <c r="I2048" i="2"/>
  <c r="H2050" i="2"/>
  <c r="J2050" i="2" s="1"/>
  <c r="I2186" i="2"/>
  <c r="H2207" i="2"/>
  <c r="J2207" i="2" s="1"/>
  <c r="I2237" i="2"/>
  <c r="I2316" i="2"/>
  <c r="H2316" i="2"/>
  <c r="J2316" i="2" s="1"/>
  <c r="I2395" i="2"/>
  <c r="H2395" i="2"/>
  <c r="J2395" i="2" s="1"/>
  <c r="I2583" i="2"/>
  <c r="H2583" i="2"/>
  <c r="J2583" i="2" s="1"/>
  <c r="I2640" i="2"/>
  <c r="H2640" i="2"/>
  <c r="J2640" i="2" s="1"/>
  <c r="H2685" i="2"/>
  <c r="J2685" i="2" s="1"/>
  <c r="I2685" i="2"/>
  <c r="I2778" i="2"/>
  <c r="H2778" i="2"/>
  <c r="J2778" i="2" s="1"/>
  <c r="G2360" i="2"/>
  <c r="G2378" i="2" s="1"/>
  <c r="H2396" i="2"/>
  <c r="J2396" i="2" s="1"/>
  <c r="I2427" i="2"/>
  <c r="H2444" i="2"/>
  <c r="J2444" i="2" s="1"/>
  <c r="I2455" i="2"/>
  <c r="I2471" i="2"/>
  <c r="H2507" i="2"/>
  <c r="J2507" i="2" s="1"/>
  <c r="H2508" i="2"/>
  <c r="J2508" i="2" s="1"/>
  <c r="H2531" i="2"/>
  <c r="J2531" i="2" s="1"/>
  <c r="G2576" i="2"/>
  <c r="I2576" i="2" s="1"/>
  <c r="I2586" i="2"/>
  <c r="H2587" i="2"/>
  <c r="J2587" i="2" s="1"/>
  <c r="H2588" i="2"/>
  <c r="J2588" i="2" s="1"/>
  <c r="H2591" i="2"/>
  <c r="J2591" i="2" s="1"/>
  <c r="I2606" i="2"/>
  <c r="H2608" i="2"/>
  <c r="J2608" i="2" s="1"/>
  <c r="H2663" i="2"/>
  <c r="J2663" i="2" s="1"/>
  <c r="I2669" i="2"/>
  <c r="I2689" i="2"/>
  <c r="H2698" i="2"/>
  <c r="J2698" i="2" s="1"/>
  <c r="G2711" i="2"/>
  <c r="I2711" i="2" s="1"/>
  <c r="I2713" i="2"/>
  <c r="H2722" i="2"/>
  <c r="J2722" i="2" s="1"/>
  <c r="I2294" i="2"/>
  <c r="H2335" i="2"/>
  <c r="J2335" i="2" s="1"/>
  <c r="H2336" i="2"/>
  <c r="J2336" i="2" s="1"/>
  <c r="H2339" i="2"/>
  <c r="J2339" i="2" s="1"/>
  <c r="H2340" i="2"/>
  <c r="J2340" i="2" s="1"/>
  <c r="H2343" i="2"/>
  <c r="J2343" i="2" s="1"/>
  <c r="H2344" i="2"/>
  <c r="J2344" i="2" s="1"/>
  <c r="H2347" i="2"/>
  <c r="J2347" i="2" s="1"/>
  <c r="H2348" i="2"/>
  <c r="J2348" i="2" s="1"/>
  <c r="I2399" i="2"/>
  <c r="I2415" i="2"/>
  <c r="G2441" i="2"/>
  <c r="I2441" i="2" s="1"/>
  <c r="I2443" i="2"/>
  <c r="I2447" i="2"/>
  <c r="I2479" i="2"/>
  <c r="H2503" i="2"/>
  <c r="J2503" i="2" s="1"/>
  <c r="H2504" i="2"/>
  <c r="J2504" i="2" s="1"/>
  <c r="I2534" i="2"/>
  <c r="H2564" i="2"/>
  <c r="J2564" i="2" s="1"/>
  <c r="H2579" i="2"/>
  <c r="J2579" i="2" s="1"/>
  <c r="E2594" i="2"/>
  <c r="H2611" i="2"/>
  <c r="J2611" i="2" s="1"/>
  <c r="H2612" i="2"/>
  <c r="J2612" i="2" s="1"/>
  <c r="I2642" i="2"/>
  <c r="H2643" i="2"/>
  <c r="J2643" i="2" s="1"/>
  <c r="H2644" i="2"/>
  <c r="J2644" i="2" s="1"/>
  <c r="H2670" i="2"/>
  <c r="J2670" i="2" s="1"/>
  <c r="I2697" i="2"/>
  <c r="I2721" i="2"/>
  <c r="I2725" i="2"/>
  <c r="I2741" i="2"/>
  <c r="E2378" i="2"/>
  <c r="H2746" i="2"/>
  <c r="J2746" i="2" s="1"/>
  <c r="H2550" i="2"/>
  <c r="J2550" i="2" s="1"/>
  <c r="I2550" i="2"/>
  <c r="H2558" i="2"/>
  <c r="J2558" i="2" s="1"/>
  <c r="I2558" i="2"/>
  <c r="H2562" i="2"/>
  <c r="J2562" i="2" s="1"/>
  <c r="I2562" i="2"/>
  <c r="I2593" i="2"/>
  <c r="H2593" i="2"/>
  <c r="J2593" i="2" s="1"/>
  <c r="I2613" i="2"/>
  <c r="H2613" i="2"/>
  <c r="J2613" i="2" s="1"/>
  <c r="I2645" i="2"/>
  <c r="H2645" i="2"/>
  <c r="J2645" i="2" s="1"/>
  <c r="I2528" i="2"/>
  <c r="H2528" i="2"/>
  <c r="J2528" i="2" s="1"/>
  <c r="I2536" i="2"/>
  <c r="H2536" i="2"/>
  <c r="J2536" i="2" s="1"/>
  <c r="H2647" i="2"/>
  <c r="J2647" i="2" s="1"/>
  <c r="I2647" i="2"/>
  <c r="I2641" i="2"/>
  <c r="H2641" i="2"/>
  <c r="J2641" i="2" s="1"/>
  <c r="I2661" i="2"/>
  <c r="H2661" i="2"/>
  <c r="J2661" i="2" s="1"/>
  <c r="I2529" i="2"/>
  <c r="H2529" i="2"/>
  <c r="J2529" i="2" s="1"/>
  <c r="I2537" i="2"/>
  <c r="H2537" i="2"/>
  <c r="J2537" i="2" s="1"/>
  <c r="I2589" i="2"/>
  <c r="H2589" i="2"/>
  <c r="J2589" i="2" s="1"/>
  <c r="I2609" i="2"/>
  <c r="H2609" i="2"/>
  <c r="J2609" i="2" s="1"/>
  <c r="I2525" i="2"/>
  <c r="H2525" i="2"/>
  <c r="J2525" i="2" s="1"/>
  <c r="I2533" i="2"/>
  <c r="H2533" i="2"/>
  <c r="J2533" i="2" s="1"/>
  <c r="H2554" i="2"/>
  <c r="J2554" i="2" s="1"/>
  <c r="I2554" i="2"/>
  <c r="I2530" i="2"/>
  <c r="I2524" i="2"/>
  <c r="H2524" i="2"/>
  <c r="J2524" i="2" s="1"/>
  <c r="I2532" i="2"/>
  <c r="H2532" i="2"/>
  <c r="J2532" i="2" s="1"/>
  <c r="I2566" i="2"/>
  <c r="H2566" i="2"/>
  <c r="J2566" i="2" s="1"/>
  <c r="I2553" i="2"/>
  <c r="H2553" i="2"/>
  <c r="J2553" i="2" s="1"/>
  <c r="I2557" i="2"/>
  <c r="H2557" i="2"/>
  <c r="J2557" i="2" s="1"/>
  <c r="I2561" i="2"/>
  <c r="H2561" i="2"/>
  <c r="J2561" i="2" s="1"/>
  <c r="I2585" i="2"/>
  <c r="H2585" i="2"/>
  <c r="J2585" i="2" s="1"/>
  <c r="I2617" i="2"/>
  <c r="H2617" i="2"/>
  <c r="J2617" i="2" s="1"/>
  <c r="E2567" i="2"/>
  <c r="I2667" i="2"/>
  <c r="H2667" i="2"/>
  <c r="J2667" i="2" s="1"/>
  <c r="I2776" i="2"/>
  <c r="H2776" i="2"/>
  <c r="J2776" i="2" s="1"/>
  <c r="E2539" i="2"/>
  <c r="G2539" i="2" s="1"/>
  <c r="H2556" i="2"/>
  <c r="J2556" i="2" s="1"/>
  <c r="H2560" i="2"/>
  <c r="J2560" i="2" s="1"/>
  <c r="I2590" i="2"/>
  <c r="E2674" i="2"/>
  <c r="G2674" i="2" s="1"/>
  <c r="I2658" i="2"/>
  <c r="I2714" i="2"/>
  <c r="H2714" i="2"/>
  <c r="J2714" i="2" s="1"/>
  <c r="I2739" i="2"/>
  <c r="H2739" i="2"/>
  <c r="J2739" i="2" s="1"/>
  <c r="G2522" i="2"/>
  <c r="I2552" i="2"/>
  <c r="I2578" i="2"/>
  <c r="H2580" i="2"/>
  <c r="J2580" i="2" s="1"/>
  <c r="H2604" i="2"/>
  <c r="J2604" i="2" s="1"/>
  <c r="I2634" i="2"/>
  <c r="H2636" i="2"/>
  <c r="J2636" i="2" s="1"/>
  <c r="G2657" i="2"/>
  <c r="I2662" i="2"/>
  <c r="H2664" i="2"/>
  <c r="J2664" i="2" s="1"/>
  <c r="I2666" i="2"/>
  <c r="H2666" i="2"/>
  <c r="J2666" i="2" s="1"/>
  <c r="H2686" i="2"/>
  <c r="J2686" i="2" s="1"/>
  <c r="I2690" i="2"/>
  <c r="H2690" i="2"/>
  <c r="J2690" i="2" s="1"/>
  <c r="I2719" i="2"/>
  <c r="H2719" i="2"/>
  <c r="J2719" i="2" s="1"/>
  <c r="I2740" i="2"/>
  <c r="H2740" i="2"/>
  <c r="J2740" i="2" s="1"/>
  <c r="I2752" i="2"/>
  <c r="H2752" i="2"/>
  <c r="J2752" i="2" s="1"/>
  <c r="I2780" i="2"/>
  <c r="H2780" i="2"/>
  <c r="J2780" i="2" s="1"/>
  <c r="I2581" i="2"/>
  <c r="H2581" i="2"/>
  <c r="J2581" i="2" s="1"/>
  <c r="I2605" i="2"/>
  <c r="H2605" i="2"/>
  <c r="J2605" i="2" s="1"/>
  <c r="E2648" i="2"/>
  <c r="G2630" i="2"/>
  <c r="I2637" i="2"/>
  <c r="H2637" i="2"/>
  <c r="J2637" i="2" s="1"/>
  <c r="I2665" i="2"/>
  <c r="H2665" i="2"/>
  <c r="J2665" i="2" s="1"/>
  <c r="I2691" i="2"/>
  <c r="H2691" i="2"/>
  <c r="J2691" i="2" s="1"/>
  <c r="I2712" i="2"/>
  <c r="H2712" i="2"/>
  <c r="J2712" i="2" s="1"/>
  <c r="I2716" i="2"/>
  <c r="H2716" i="2"/>
  <c r="J2716" i="2" s="1"/>
  <c r="I2743" i="2"/>
  <c r="H2743" i="2"/>
  <c r="J2743" i="2" s="1"/>
  <c r="G2549" i="2"/>
  <c r="I2618" i="2"/>
  <c r="H2632" i="2"/>
  <c r="J2632" i="2" s="1"/>
  <c r="H2660" i="2"/>
  <c r="J2660" i="2" s="1"/>
  <c r="I2688" i="2"/>
  <c r="H2688" i="2"/>
  <c r="J2688" i="2" s="1"/>
  <c r="I2692" i="2"/>
  <c r="H2692" i="2"/>
  <c r="J2692" i="2" s="1"/>
  <c r="H2726" i="2"/>
  <c r="J2726" i="2" s="1"/>
  <c r="I2771" i="2"/>
  <c r="H2771" i="2"/>
  <c r="J2771" i="2" s="1"/>
  <c r="I2577" i="2"/>
  <c r="H2577" i="2"/>
  <c r="J2577" i="2" s="1"/>
  <c r="I2633" i="2"/>
  <c r="H2633" i="2"/>
  <c r="J2633" i="2" s="1"/>
  <c r="I2695" i="2"/>
  <c r="H2695" i="2"/>
  <c r="J2695" i="2" s="1"/>
  <c r="I2715" i="2"/>
  <c r="H2715" i="2"/>
  <c r="J2715" i="2" s="1"/>
  <c r="I2775" i="2"/>
  <c r="H2775" i="2"/>
  <c r="J2775" i="2" s="1"/>
  <c r="E2620" i="2"/>
  <c r="G2620" i="2" s="1"/>
  <c r="I2668" i="2"/>
  <c r="H2668" i="2"/>
  <c r="J2668" i="2" s="1"/>
  <c r="I2671" i="2"/>
  <c r="H2671" i="2"/>
  <c r="J2671" i="2" s="1"/>
  <c r="I2696" i="2"/>
  <c r="H2696" i="2"/>
  <c r="J2696" i="2" s="1"/>
  <c r="I2699" i="2"/>
  <c r="H2699" i="2"/>
  <c r="J2699" i="2" s="1"/>
  <c r="I2720" i="2"/>
  <c r="H2720" i="2"/>
  <c r="J2720" i="2" s="1"/>
  <c r="I2723" i="2"/>
  <c r="H2723" i="2"/>
  <c r="J2723" i="2" s="1"/>
  <c r="G2728" i="2"/>
  <c r="I2744" i="2"/>
  <c r="H2744" i="2"/>
  <c r="J2744" i="2" s="1"/>
  <c r="I2747" i="2"/>
  <c r="H2747" i="2"/>
  <c r="J2747" i="2" s="1"/>
  <c r="I2767" i="2"/>
  <c r="H2767" i="2"/>
  <c r="J2767" i="2" s="1"/>
  <c r="I2772" i="2"/>
  <c r="H2772" i="2"/>
  <c r="J2772" i="2" s="1"/>
  <c r="I2672" i="2"/>
  <c r="H2672" i="2"/>
  <c r="J2672" i="2" s="1"/>
  <c r="G2684" i="2"/>
  <c r="I2687" i="2"/>
  <c r="H2687" i="2"/>
  <c r="J2687" i="2" s="1"/>
  <c r="H2694" i="2"/>
  <c r="J2694" i="2" s="1"/>
  <c r="E2701" i="2"/>
  <c r="G2701" i="2" s="1"/>
  <c r="H2718" i="2"/>
  <c r="J2718" i="2" s="1"/>
  <c r="I2724" i="2"/>
  <c r="H2724" i="2"/>
  <c r="J2724" i="2" s="1"/>
  <c r="H2742" i="2"/>
  <c r="J2742" i="2" s="1"/>
  <c r="I2748" i="2"/>
  <c r="H2748" i="2"/>
  <c r="J2748" i="2" s="1"/>
  <c r="I2751" i="2"/>
  <c r="H2751" i="2"/>
  <c r="J2751" i="2" s="1"/>
  <c r="I2753" i="2"/>
  <c r="I2768" i="2"/>
  <c r="H2768" i="2"/>
  <c r="J2768" i="2" s="1"/>
  <c r="I2779" i="2"/>
  <c r="H2779" i="2"/>
  <c r="J2779" i="2" s="1"/>
  <c r="E2782" i="2"/>
  <c r="G2782" i="2" s="1"/>
  <c r="G2783" i="2" s="1"/>
  <c r="E2755" i="2"/>
  <c r="G2755" i="2" s="1"/>
  <c r="G2738" i="2"/>
  <c r="H2765" i="2"/>
  <c r="I2257" i="2"/>
  <c r="H2257" i="2"/>
  <c r="J2257" i="2" s="1"/>
  <c r="I2253" i="2"/>
  <c r="H2253" i="2"/>
  <c r="J2253" i="2" s="1"/>
  <c r="I2293" i="2"/>
  <c r="H2293" i="2"/>
  <c r="J2293" i="2" s="1"/>
  <c r="I2309" i="2"/>
  <c r="H2309" i="2"/>
  <c r="J2309" i="2" s="1"/>
  <c r="I2321" i="2"/>
  <c r="H2321" i="2"/>
  <c r="J2321" i="2" s="1"/>
  <c r="H2342" i="2"/>
  <c r="J2342" i="2" s="1"/>
  <c r="I2342" i="2"/>
  <c r="I2365" i="2"/>
  <c r="H2365" i="2"/>
  <c r="J2365" i="2" s="1"/>
  <c r="I2373" i="2"/>
  <c r="H2373" i="2"/>
  <c r="J2373" i="2" s="1"/>
  <c r="H2260" i="2"/>
  <c r="J2260" i="2" s="1"/>
  <c r="I2265" i="2"/>
  <c r="H2265" i="2"/>
  <c r="J2265" i="2" s="1"/>
  <c r="G2269" i="2"/>
  <c r="H2280" i="2"/>
  <c r="J2280" i="2" s="1"/>
  <c r="I2280" i="2"/>
  <c r="I2282" i="2"/>
  <c r="H2288" i="2"/>
  <c r="J2288" i="2" s="1"/>
  <c r="I2288" i="2"/>
  <c r="I2290" i="2"/>
  <c r="G2306" i="2"/>
  <c r="H2310" i="2"/>
  <c r="J2310" i="2" s="1"/>
  <c r="I2310" i="2"/>
  <c r="H2314" i="2"/>
  <c r="J2314" i="2" s="1"/>
  <c r="I2314" i="2"/>
  <c r="H2318" i="2"/>
  <c r="J2318" i="2" s="1"/>
  <c r="I2318" i="2"/>
  <c r="E2323" i="2"/>
  <c r="G2323" i="2" s="1"/>
  <c r="I2363" i="2"/>
  <c r="H2363" i="2"/>
  <c r="J2363" i="2" s="1"/>
  <c r="I2368" i="2"/>
  <c r="H2368" i="2"/>
  <c r="J2368" i="2" s="1"/>
  <c r="H2371" i="2"/>
  <c r="J2371" i="2" s="1"/>
  <c r="I2371" i="2"/>
  <c r="I2426" i="2"/>
  <c r="H2426" i="2"/>
  <c r="J2426" i="2" s="1"/>
  <c r="I2496" i="2"/>
  <c r="H2496" i="2"/>
  <c r="J2496" i="2" s="1"/>
  <c r="I2506" i="2"/>
  <c r="H2506" i="2"/>
  <c r="J2506" i="2" s="1"/>
  <c r="I2262" i="2"/>
  <c r="I2281" i="2"/>
  <c r="H2281" i="2"/>
  <c r="J2281" i="2" s="1"/>
  <c r="I2289" i="2"/>
  <c r="H2289" i="2"/>
  <c r="J2289" i="2" s="1"/>
  <c r="I2361" i="2"/>
  <c r="H2361" i="2"/>
  <c r="J2361" i="2" s="1"/>
  <c r="I2369" i="2"/>
  <c r="H2369" i="2"/>
  <c r="J2369" i="2" s="1"/>
  <c r="I2393" i="2"/>
  <c r="H2393" i="2"/>
  <c r="J2393" i="2" s="1"/>
  <c r="E2432" i="2"/>
  <c r="G2414" i="2"/>
  <c r="I2424" i="2"/>
  <c r="H2424" i="2"/>
  <c r="J2424" i="2" s="1"/>
  <c r="I2454" i="2"/>
  <c r="H2454" i="2"/>
  <c r="J2454" i="2" s="1"/>
  <c r="I2478" i="2"/>
  <c r="H2478" i="2"/>
  <c r="J2478" i="2" s="1"/>
  <c r="H2264" i="2"/>
  <c r="J2264" i="2" s="1"/>
  <c r="I2264" i="2"/>
  <c r="I2285" i="2"/>
  <c r="H2285" i="2"/>
  <c r="J2285" i="2" s="1"/>
  <c r="I2313" i="2"/>
  <c r="H2313" i="2"/>
  <c r="J2313" i="2" s="1"/>
  <c r="I2317" i="2"/>
  <c r="H2317" i="2"/>
  <c r="J2317" i="2" s="1"/>
  <c r="H2334" i="2"/>
  <c r="J2334" i="2" s="1"/>
  <c r="I2334" i="2"/>
  <c r="H2338" i="2"/>
  <c r="J2338" i="2" s="1"/>
  <c r="I2338" i="2"/>
  <c r="H2346" i="2"/>
  <c r="J2346" i="2" s="1"/>
  <c r="I2346" i="2"/>
  <c r="H2377" i="2"/>
  <c r="J2377" i="2" s="1"/>
  <c r="I2431" i="2"/>
  <c r="H2431" i="2"/>
  <c r="J2431" i="2" s="1"/>
  <c r="I2448" i="2"/>
  <c r="H2448" i="2"/>
  <c r="J2448" i="2" s="1"/>
  <c r="I2472" i="2"/>
  <c r="H2472" i="2"/>
  <c r="J2472" i="2" s="1"/>
  <c r="I2258" i="2"/>
  <c r="I2261" i="2"/>
  <c r="H2261" i="2"/>
  <c r="J2261" i="2" s="1"/>
  <c r="I2284" i="2"/>
  <c r="H2284" i="2"/>
  <c r="J2284" i="2" s="1"/>
  <c r="I2286" i="2"/>
  <c r="H2292" i="2"/>
  <c r="J2292" i="2" s="1"/>
  <c r="I2292" i="2"/>
  <c r="I2350" i="2"/>
  <c r="H2350" i="2"/>
  <c r="J2350" i="2" s="1"/>
  <c r="I2337" i="2"/>
  <c r="H2337" i="2"/>
  <c r="J2337" i="2" s="1"/>
  <c r="I2341" i="2"/>
  <c r="H2341" i="2"/>
  <c r="J2341" i="2" s="1"/>
  <c r="I2345" i="2"/>
  <c r="H2345" i="2"/>
  <c r="J2345" i="2" s="1"/>
  <c r="E2351" i="2"/>
  <c r="I2364" i="2"/>
  <c r="H2364" i="2"/>
  <c r="J2364" i="2" s="1"/>
  <c r="I2367" i="2"/>
  <c r="H2367" i="2"/>
  <c r="J2367" i="2" s="1"/>
  <c r="I2372" i="2"/>
  <c r="H2372" i="2"/>
  <c r="J2372" i="2" s="1"/>
  <c r="I2375" i="2"/>
  <c r="H2375" i="2"/>
  <c r="J2375" i="2" s="1"/>
  <c r="I2389" i="2"/>
  <c r="H2389" i="2"/>
  <c r="J2389" i="2" s="1"/>
  <c r="I2450" i="2"/>
  <c r="H2450" i="2"/>
  <c r="J2450" i="2" s="1"/>
  <c r="I2474" i="2"/>
  <c r="H2474" i="2"/>
  <c r="J2474" i="2" s="1"/>
  <c r="I2401" i="2"/>
  <c r="H2401" i="2"/>
  <c r="J2401" i="2" s="1"/>
  <c r="I2452" i="2"/>
  <c r="H2452" i="2"/>
  <c r="J2452" i="2" s="1"/>
  <c r="G2458" i="2"/>
  <c r="I2476" i="2"/>
  <c r="H2476" i="2"/>
  <c r="J2476" i="2" s="1"/>
  <c r="I2501" i="2"/>
  <c r="H2501" i="2"/>
  <c r="J2501" i="2" s="1"/>
  <c r="E2296" i="2"/>
  <c r="G2296" i="2" s="1"/>
  <c r="G2333" i="2"/>
  <c r="I2362" i="2"/>
  <c r="I2366" i="2"/>
  <c r="I2370" i="2"/>
  <c r="I2374" i="2"/>
  <c r="H2388" i="2"/>
  <c r="J2388" i="2" s="1"/>
  <c r="H2391" i="2"/>
  <c r="J2391" i="2" s="1"/>
  <c r="H2392" i="2"/>
  <c r="J2392" i="2" s="1"/>
  <c r="I2398" i="2"/>
  <c r="H2398" i="2"/>
  <c r="J2398" i="2" s="1"/>
  <c r="I2402" i="2"/>
  <c r="H2402" i="2"/>
  <c r="J2402" i="2" s="1"/>
  <c r="I2417" i="2"/>
  <c r="H2417" i="2"/>
  <c r="J2417" i="2" s="1"/>
  <c r="I2481" i="2"/>
  <c r="H2481" i="2"/>
  <c r="J2481" i="2" s="1"/>
  <c r="I2497" i="2"/>
  <c r="H2497" i="2"/>
  <c r="J2497" i="2" s="1"/>
  <c r="I2510" i="2"/>
  <c r="H2510" i="2"/>
  <c r="J2510" i="2" s="1"/>
  <c r="I2428" i="2"/>
  <c r="H2428" i="2"/>
  <c r="J2428" i="2" s="1"/>
  <c r="I2390" i="2"/>
  <c r="I2400" i="2"/>
  <c r="H2400" i="2"/>
  <c r="J2400" i="2" s="1"/>
  <c r="I2429" i="2"/>
  <c r="H2429" i="2"/>
  <c r="J2429" i="2" s="1"/>
  <c r="I2453" i="2"/>
  <c r="H2453" i="2"/>
  <c r="J2453" i="2" s="1"/>
  <c r="I2477" i="2"/>
  <c r="H2477" i="2"/>
  <c r="J2477" i="2" s="1"/>
  <c r="I2498" i="2"/>
  <c r="H2498" i="2"/>
  <c r="J2498" i="2" s="1"/>
  <c r="I2505" i="2"/>
  <c r="H2505" i="2"/>
  <c r="J2505" i="2" s="1"/>
  <c r="E2404" i="2"/>
  <c r="G2404" i="2" s="1"/>
  <c r="I2418" i="2"/>
  <c r="H2418" i="2"/>
  <c r="J2418" i="2" s="1"/>
  <c r="I2421" i="2"/>
  <c r="H2421" i="2"/>
  <c r="J2421" i="2" s="1"/>
  <c r="I2442" i="2"/>
  <c r="H2442" i="2"/>
  <c r="J2442" i="2" s="1"/>
  <c r="I2445" i="2"/>
  <c r="H2445" i="2"/>
  <c r="J2445" i="2" s="1"/>
  <c r="I2469" i="2"/>
  <c r="H2469" i="2"/>
  <c r="J2469" i="2" s="1"/>
  <c r="I2482" i="2"/>
  <c r="H2482" i="2"/>
  <c r="J2482" i="2" s="1"/>
  <c r="I2502" i="2"/>
  <c r="H2502" i="2"/>
  <c r="J2502" i="2" s="1"/>
  <c r="G2387" i="2"/>
  <c r="I2397" i="2"/>
  <c r="H2397" i="2"/>
  <c r="J2397" i="2" s="1"/>
  <c r="H2416" i="2"/>
  <c r="J2416" i="2" s="1"/>
  <c r="I2422" i="2"/>
  <c r="H2422" i="2"/>
  <c r="J2422" i="2" s="1"/>
  <c r="I2425" i="2"/>
  <c r="H2425" i="2"/>
  <c r="J2425" i="2" s="1"/>
  <c r="I2446" i="2"/>
  <c r="H2446" i="2"/>
  <c r="J2446" i="2" s="1"/>
  <c r="I2449" i="2"/>
  <c r="H2449" i="2"/>
  <c r="J2449" i="2" s="1"/>
  <c r="H2456" i="2"/>
  <c r="J2456" i="2" s="1"/>
  <c r="I2470" i="2"/>
  <c r="H2470" i="2"/>
  <c r="J2470" i="2" s="1"/>
  <c r="I2473" i="2"/>
  <c r="H2473" i="2"/>
  <c r="J2473" i="2" s="1"/>
  <c r="H2480" i="2"/>
  <c r="J2480" i="2" s="1"/>
  <c r="H2500" i="2"/>
  <c r="J2500" i="2" s="1"/>
  <c r="I2509" i="2"/>
  <c r="H2509" i="2"/>
  <c r="J2509" i="2" s="1"/>
  <c r="E2512" i="2"/>
  <c r="G2512" i="2" s="1"/>
  <c r="E2485" i="2"/>
  <c r="G2485" i="2" s="1"/>
  <c r="G2468" i="2"/>
  <c r="H2495" i="2"/>
  <c r="I2228" i="2"/>
  <c r="H2228" i="2"/>
  <c r="J2228" i="2" s="1"/>
  <c r="I2236" i="2"/>
  <c r="H2236" i="2"/>
  <c r="J2236" i="2" s="1"/>
  <c r="I2232" i="2"/>
  <c r="H2232" i="2"/>
  <c r="J2232" i="2" s="1"/>
  <c r="I2240" i="2"/>
  <c r="H2240" i="2"/>
  <c r="J2240" i="2" s="1"/>
  <c r="H2227" i="2"/>
  <c r="J2227" i="2" s="1"/>
  <c r="H2231" i="2"/>
  <c r="J2231" i="2" s="1"/>
  <c r="H2235" i="2"/>
  <c r="J2235" i="2" s="1"/>
  <c r="H2239" i="2"/>
  <c r="J2239" i="2" s="1"/>
  <c r="E2242" i="2"/>
  <c r="G2242" i="2" s="1"/>
  <c r="G2243" i="2" s="1"/>
  <c r="H2225" i="2"/>
  <c r="I1999" i="2"/>
  <c r="H1999" i="2"/>
  <c r="J1999" i="2" s="1"/>
  <c r="I1987" i="2"/>
  <c r="H1987" i="2"/>
  <c r="J1987" i="2" s="1"/>
  <c r="I1991" i="2"/>
  <c r="H1991" i="2"/>
  <c r="J1991" i="2" s="1"/>
  <c r="I2047" i="2"/>
  <c r="H2047" i="2"/>
  <c r="J2047" i="2" s="1"/>
  <c r="H1984" i="2"/>
  <c r="J1984" i="2" s="1"/>
  <c r="I1984" i="2"/>
  <c r="H1988" i="2"/>
  <c r="J1988" i="2" s="1"/>
  <c r="I1988" i="2"/>
  <c r="H1992" i="2"/>
  <c r="J1992" i="2" s="1"/>
  <c r="I1992" i="2"/>
  <c r="H1996" i="2"/>
  <c r="J1996" i="2" s="1"/>
  <c r="I1996" i="2"/>
  <c r="I2080" i="2"/>
  <c r="H2080" i="2"/>
  <c r="J2080" i="2" s="1"/>
  <c r="I2067" i="2"/>
  <c r="H2067" i="2"/>
  <c r="J2067" i="2" s="1"/>
  <c r="I2071" i="2"/>
  <c r="H2071" i="2"/>
  <c r="J2071" i="2" s="1"/>
  <c r="I2015" i="2"/>
  <c r="H2015" i="2"/>
  <c r="J2015" i="2" s="1"/>
  <c r="I2019" i="2"/>
  <c r="H2019" i="2"/>
  <c r="J2019" i="2" s="1"/>
  <c r="I2075" i="2"/>
  <c r="H2075" i="2"/>
  <c r="J2075" i="2" s="1"/>
  <c r="I1995" i="2"/>
  <c r="H1995" i="2"/>
  <c r="J1995" i="2" s="1"/>
  <c r="I2043" i="2"/>
  <c r="H2043" i="2"/>
  <c r="J2043" i="2" s="1"/>
  <c r="I2091" i="2"/>
  <c r="H2091" i="2"/>
  <c r="J2091" i="2" s="1"/>
  <c r="I2011" i="2"/>
  <c r="H2011" i="2"/>
  <c r="J2011" i="2" s="1"/>
  <c r="I2051" i="2"/>
  <c r="H2051" i="2"/>
  <c r="J2051" i="2" s="1"/>
  <c r="I2095" i="2"/>
  <c r="H2095" i="2"/>
  <c r="J2095" i="2" s="1"/>
  <c r="I2156" i="2"/>
  <c r="H2156" i="2"/>
  <c r="J2156" i="2" s="1"/>
  <c r="I2181" i="2"/>
  <c r="H2181" i="2"/>
  <c r="J2181" i="2" s="1"/>
  <c r="I2209" i="2"/>
  <c r="H2209" i="2"/>
  <c r="J2209" i="2" s="1"/>
  <c r="H1994" i="2"/>
  <c r="J1994" i="2" s="1"/>
  <c r="H1998" i="2"/>
  <c r="J1998" i="2" s="1"/>
  <c r="I2016" i="2"/>
  <c r="H2022" i="2"/>
  <c r="J2022" i="2" s="1"/>
  <c r="E2054" i="2"/>
  <c r="G2036" i="2"/>
  <c r="I2068" i="2"/>
  <c r="I2096" i="2"/>
  <c r="H2098" i="2"/>
  <c r="J2098" i="2" s="1"/>
  <c r="I2104" i="2"/>
  <c r="H2104" i="2"/>
  <c r="J2104" i="2" s="1"/>
  <c r="I2153" i="2"/>
  <c r="H2153" i="2"/>
  <c r="J2153" i="2" s="1"/>
  <c r="H2179" i="2"/>
  <c r="J2179" i="2" s="1"/>
  <c r="I2204" i="2"/>
  <c r="H2204" i="2"/>
  <c r="J2204" i="2" s="1"/>
  <c r="I1986" i="2"/>
  <c r="I1990" i="2"/>
  <c r="I2024" i="2"/>
  <c r="H2038" i="2"/>
  <c r="J2038" i="2" s="1"/>
  <c r="G2063" i="2"/>
  <c r="I2072" i="2"/>
  <c r="I2073" i="2"/>
  <c r="I2076" i="2"/>
  <c r="H2078" i="2"/>
  <c r="J2078" i="2" s="1"/>
  <c r="E2081" i="2"/>
  <c r="I2090" i="2"/>
  <c r="I2101" i="2"/>
  <c r="H2101" i="2"/>
  <c r="J2101" i="2" s="1"/>
  <c r="I2105" i="2"/>
  <c r="H2105" i="2"/>
  <c r="J2105" i="2" s="1"/>
  <c r="H2127" i="2"/>
  <c r="J2127" i="2" s="1"/>
  <c r="I2131" i="2"/>
  <c r="H2131" i="2"/>
  <c r="J2131" i="2" s="1"/>
  <c r="H2151" i="2"/>
  <c r="J2151" i="2" s="1"/>
  <c r="I2155" i="2"/>
  <c r="H2155" i="2"/>
  <c r="J2155" i="2" s="1"/>
  <c r="G2161" i="2"/>
  <c r="H2174" i="2"/>
  <c r="J2174" i="2" s="1"/>
  <c r="I2174" i="2"/>
  <c r="I2213" i="2"/>
  <c r="H2213" i="2"/>
  <c r="J2213" i="2" s="1"/>
  <c r="I2039" i="2"/>
  <c r="H2039" i="2"/>
  <c r="J2039" i="2" s="1"/>
  <c r="G2117" i="2"/>
  <c r="I2132" i="2"/>
  <c r="H2132" i="2"/>
  <c r="J2132" i="2" s="1"/>
  <c r="I2185" i="2"/>
  <c r="H2185" i="2"/>
  <c r="J2185" i="2" s="1"/>
  <c r="G1983" i="2"/>
  <c r="E2000" i="2"/>
  <c r="I2020" i="2"/>
  <c r="I2053" i="2"/>
  <c r="I2064" i="2"/>
  <c r="H2070" i="2"/>
  <c r="J2070" i="2" s="1"/>
  <c r="H2074" i="2"/>
  <c r="J2074" i="2" s="1"/>
  <c r="I2129" i="2"/>
  <c r="H2129" i="2"/>
  <c r="J2129" i="2" s="1"/>
  <c r="E2134" i="2"/>
  <c r="G2134" i="2" s="1"/>
  <c r="I2157" i="2"/>
  <c r="H2157" i="2"/>
  <c r="J2157" i="2" s="1"/>
  <c r="I2023" i="2"/>
  <c r="H2023" i="2"/>
  <c r="J2023" i="2" s="1"/>
  <c r="H2046" i="2"/>
  <c r="J2046" i="2" s="1"/>
  <c r="H2090" i="2"/>
  <c r="H2099" i="2"/>
  <c r="J2099" i="2" s="1"/>
  <c r="I2103" i="2"/>
  <c r="H2103" i="2"/>
  <c r="J2103" i="2" s="1"/>
  <c r="I2120" i="2"/>
  <c r="H2120" i="2"/>
  <c r="J2120" i="2" s="1"/>
  <c r="I2184" i="2"/>
  <c r="H2184" i="2"/>
  <c r="J2184" i="2" s="1"/>
  <c r="I2208" i="2"/>
  <c r="H2208" i="2"/>
  <c r="J2208" i="2" s="1"/>
  <c r="E2026" i="2"/>
  <c r="G2026" i="2" s="1"/>
  <c r="I2121" i="2"/>
  <c r="H2121" i="2"/>
  <c r="J2121" i="2" s="1"/>
  <c r="I2124" i="2"/>
  <c r="H2124" i="2"/>
  <c r="J2124" i="2" s="1"/>
  <c r="I2145" i="2"/>
  <c r="H2145" i="2"/>
  <c r="J2145" i="2" s="1"/>
  <c r="I2148" i="2"/>
  <c r="H2148" i="2"/>
  <c r="J2148" i="2" s="1"/>
  <c r="I2172" i="2"/>
  <c r="H2172" i="2"/>
  <c r="J2172" i="2" s="1"/>
  <c r="I2176" i="2"/>
  <c r="H2176" i="2"/>
  <c r="J2176" i="2" s="1"/>
  <c r="I2200" i="2"/>
  <c r="H2200" i="2"/>
  <c r="J2200" i="2" s="1"/>
  <c r="I2205" i="2"/>
  <c r="H2205" i="2"/>
  <c r="J2205" i="2" s="1"/>
  <c r="E2107" i="2"/>
  <c r="G2107" i="2" s="1"/>
  <c r="G2108" i="2" s="1"/>
  <c r="I2100" i="2"/>
  <c r="H2100" i="2"/>
  <c r="J2100" i="2" s="1"/>
  <c r="I2125" i="2"/>
  <c r="H2125" i="2"/>
  <c r="J2125" i="2" s="1"/>
  <c r="I2128" i="2"/>
  <c r="H2128" i="2"/>
  <c r="J2128" i="2" s="1"/>
  <c r="I2149" i="2"/>
  <c r="H2149" i="2"/>
  <c r="J2149" i="2" s="1"/>
  <c r="I2152" i="2"/>
  <c r="H2152" i="2"/>
  <c r="J2152" i="2" s="1"/>
  <c r="H2159" i="2"/>
  <c r="J2159" i="2" s="1"/>
  <c r="I2173" i="2"/>
  <c r="H2173" i="2"/>
  <c r="J2173" i="2" s="1"/>
  <c r="I2177" i="2"/>
  <c r="H2177" i="2"/>
  <c r="J2177" i="2" s="1"/>
  <c r="I2180" i="2"/>
  <c r="H2180" i="2"/>
  <c r="J2180" i="2" s="1"/>
  <c r="I2182" i="2"/>
  <c r="I2201" i="2"/>
  <c r="H2201" i="2"/>
  <c r="J2201" i="2" s="1"/>
  <c r="I2212" i="2"/>
  <c r="H2212" i="2"/>
  <c r="J2212" i="2" s="1"/>
  <c r="E2215" i="2"/>
  <c r="G2215" i="2" s="1"/>
  <c r="E2188" i="2"/>
  <c r="G2188" i="2" s="1"/>
  <c r="G2198" i="2"/>
  <c r="G2171" i="2"/>
  <c r="I1974" i="2"/>
  <c r="G1885" i="2"/>
  <c r="H1884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H1975" i="2" l="1"/>
  <c r="J1975" i="2" s="1"/>
  <c r="I1975" i="2"/>
  <c r="E1970" i="2"/>
  <c r="E1976" i="2"/>
  <c r="I1976" i="2"/>
  <c r="J1974" i="2"/>
  <c r="G1976" i="2"/>
  <c r="H1950" i="2"/>
  <c r="J1950" i="2" s="1"/>
  <c r="I1969" i="2"/>
  <c r="H1969" i="2"/>
  <c r="J1969" i="2" s="1"/>
  <c r="J1968" i="2"/>
  <c r="I1968" i="2"/>
  <c r="I1970" i="2" s="1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J1946" i="2" s="1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J1910" i="2" s="1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144" i="2"/>
  <c r="J2144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E1277" i="2"/>
  <c r="H1276" i="2"/>
  <c r="J1276" i="2" s="1"/>
  <c r="I1276" i="2"/>
  <c r="I1277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360" i="2"/>
  <c r="I2378" i="2" s="1"/>
  <c r="H2711" i="2"/>
  <c r="J2711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360" i="2"/>
  <c r="J2360" i="2" s="1"/>
  <c r="J2378" i="2" s="1"/>
  <c r="H2441" i="2"/>
  <c r="J2441" i="2" s="1"/>
  <c r="I2594" i="2"/>
  <c r="G2459" i="2"/>
  <c r="G2270" i="2"/>
  <c r="H2576" i="2"/>
  <c r="J2576" i="2" s="1"/>
  <c r="J2594" i="2" s="1"/>
  <c r="I2252" i="2"/>
  <c r="G2594" i="2"/>
  <c r="G1110" i="2"/>
  <c r="H1587" i="2"/>
  <c r="J1587" i="2" s="1"/>
  <c r="E2108" i="2"/>
  <c r="G1589" i="2"/>
  <c r="E2135" i="2"/>
  <c r="E2513" i="2"/>
  <c r="E2621" i="2"/>
  <c r="E2756" i="2"/>
  <c r="E2189" i="2"/>
  <c r="E2675" i="2"/>
  <c r="E1292" i="2"/>
  <c r="E2486" i="2"/>
  <c r="I2738" i="2"/>
  <c r="H2738" i="2"/>
  <c r="G2756" i="2"/>
  <c r="I2701" i="2"/>
  <c r="H2701" i="2"/>
  <c r="J2701" i="2" s="1"/>
  <c r="I2684" i="2"/>
  <c r="G2702" i="2"/>
  <c r="H2684" i="2"/>
  <c r="I2728" i="2"/>
  <c r="I2729" i="2" s="1"/>
  <c r="H2728" i="2"/>
  <c r="J2728" i="2" s="1"/>
  <c r="I2755" i="2"/>
  <c r="H2755" i="2"/>
  <c r="J2755" i="2" s="1"/>
  <c r="E2702" i="2"/>
  <c r="H2620" i="2"/>
  <c r="I2620" i="2"/>
  <c r="I2621" i="2" s="1"/>
  <c r="G2621" i="2"/>
  <c r="G2567" i="2"/>
  <c r="I2549" i="2"/>
  <c r="I2567" i="2" s="1"/>
  <c r="H2549" i="2"/>
  <c r="G2675" i="2"/>
  <c r="I2657" i="2"/>
  <c r="H2657" i="2"/>
  <c r="H2674" i="2"/>
  <c r="J2674" i="2" s="1"/>
  <c r="I2674" i="2"/>
  <c r="E2540" i="2"/>
  <c r="G2540" i="2"/>
  <c r="H2522" i="2"/>
  <c r="I2522" i="2"/>
  <c r="H2782" i="2"/>
  <c r="J2782" i="2" s="1"/>
  <c r="I2782" i="2"/>
  <c r="I2783" i="2" s="1"/>
  <c r="G2729" i="2"/>
  <c r="J2765" i="2"/>
  <c r="E2783" i="2"/>
  <c r="G2648" i="2"/>
  <c r="H2630" i="2"/>
  <c r="I2630" i="2"/>
  <c r="I2648" i="2" s="1"/>
  <c r="H2539" i="2"/>
  <c r="J2539" i="2" s="1"/>
  <c r="I2539" i="2"/>
  <c r="I2468" i="2"/>
  <c r="G2486" i="2"/>
  <c r="H2468" i="2"/>
  <c r="G2405" i="2"/>
  <c r="I2387" i="2"/>
  <c r="H2387" i="2"/>
  <c r="H2404" i="2"/>
  <c r="J2404" i="2" s="1"/>
  <c r="I2404" i="2"/>
  <c r="I2333" i="2"/>
  <c r="I2351" i="2" s="1"/>
  <c r="G2351" i="2"/>
  <c r="H2333" i="2"/>
  <c r="G2324" i="2"/>
  <c r="H2306" i="2"/>
  <c r="I2306" i="2"/>
  <c r="H2512" i="2"/>
  <c r="J2512" i="2" s="1"/>
  <c r="I2512" i="2"/>
  <c r="I2513" i="2" s="1"/>
  <c r="G2513" i="2"/>
  <c r="E2405" i="2"/>
  <c r="H2296" i="2"/>
  <c r="G2297" i="2"/>
  <c r="I2296" i="2"/>
  <c r="I2297" i="2" s="1"/>
  <c r="I2414" i="2"/>
  <c r="I2432" i="2" s="1"/>
  <c r="G2432" i="2"/>
  <c r="H2414" i="2"/>
  <c r="H2323" i="2"/>
  <c r="J2323" i="2" s="1"/>
  <c r="I2323" i="2"/>
  <c r="E2324" i="2"/>
  <c r="I2458" i="2"/>
  <c r="I2459" i="2" s="1"/>
  <c r="H2458" i="2"/>
  <c r="J2458" i="2" s="1"/>
  <c r="I2485" i="2"/>
  <c r="H2485" i="2"/>
  <c r="J2485" i="2" s="1"/>
  <c r="H2269" i="2"/>
  <c r="I2269" i="2"/>
  <c r="I2270" i="2" s="1"/>
  <c r="J2495" i="2"/>
  <c r="E2297" i="2"/>
  <c r="H2242" i="2"/>
  <c r="J2242" i="2" s="1"/>
  <c r="I2242" i="2"/>
  <c r="I2243" i="2" s="1"/>
  <c r="E2243" i="2"/>
  <c r="J2225" i="2"/>
  <c r="I2171" i="2"/>
  <c r="G2189" i="2"/>
  <c r="H2171" i="2"/>
  <c r="G2216" i="2"/>
  <c r="H2198" i="2"/>
  <c r="I2198" i="2"/>
  <c r="H2026" i="2"/>
  <c r="G2027" i="2"/>
  <c r="I2026" i="2"/>
  <c r="I2027" i="2" s="1"/>
  <c r="G2054" i="2"/>
  <c r="H2036" i="2"/>
  <c r="I2036" i="2"/>
  <c r="I2054" i="2" s="1"/>
  <c r="I2188" i="2"/>
  <c r="H2188" i="2"/>
  <c r="J2188" i="2" s="1"/>
  <c r="J2090" i="2"/>
  <c r="I2134" i="2"/>
  <c r="H2134" i="2"/>
  <c r="J2134" i="2" s="1"/>
  <c r="I2063" i="2"/>
  <c r="I2081" i="2" s="1"/>
  <c r="G2081" i="2"/>
  <c r="H2063" i="2"/>
  <c r="E2216" i="2"/>
  <c r="I2117" i="2"/>
  <c r="G2135" i="2"/>
  <c r="H2117" i="2"/>
  <c r="I2161" i="2"/>
  <c r="I2162" i="2" s="1"/>
  <c r="H2161" i="2"/>
  <c r="J2161" i="2" s="1"/>
  <c r="E2027" i="2"/>
  <c r="H2215" i="2"/>
  <c r="J2215" i="2" s="1"/>
  <c r="I2215" i="2"/>
  <c r="H2107" i="2"/>
  <c r="J2107" i="2" s="1"/>
  <c r="I2107" i="2"/>
  <c r="I2108" i="2" s="1"/>
  <c r="G2162" i="2"/>
  <c r="I1983" i="2"/>
  <c r="I2000" i="2" s="1"/>
  <c r="G2000" i="2"/>
  <c r="H1983" i="2"/>
  <c r="H1885" i="2"/>
  <c r="J1885" i="2" s="1"/>
  <c r="I1885" i="2"/>
  <c r="I1886" i="2" s="1"/>
  <c r="E1886" i="2"/>
  <c r="G1886" i="2"/>
  <c r="J1884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J1976" i="2" l="1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513" i="2"/>
  <c r="H2514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I1364" i="2" s="1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I1281" i="2"/>
  <c r="H1281" i="2"/>
  <c r="J1281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378" i="2"/>
  <c r="H2379" i="2" s="1"/>
  <c r="H1277" i="2"/>
  <c r="H1278" i="2" s="1"/>
  <c r="J1277" i="2"/>
  <c r="J1283" i="2"/>
  <c r="E1265" i="2"/>
  <c r="J1271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594" i="2"/>
  <c r="H2595" i="2" s="1"/>
  <c r="I2405" i="2"/>
  <c r="J2243" i="2"/>
  <c r="H2783" i="2"/>
  <c r="H2784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513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702" i="2"/>
  <c r="I1787" i="2"/>
  <c r="J2162" i="2"/>
  <c r="H2243" i="2"/>
  <c r="H2244" i="2" s="1"/>
  <c r="I2486" i="2"/>
  <c r="I1688" i="2"/>
  <c r="I2675" i="2"/>
  <c r="I2324" i="2"/>
  <c r="G1071" i="2"/>
  <c r="I1071" i="2" s="1"/>
  <c r="J2522" i="2"/>
  <c r="J2540" i="2" s="1"/>
  <c r="H2540" i="2"/>
  <c r="H2541" i="2" s="1"/>
  <c r="H2567" i="2"/>
  <c r="H2568" i="2" s="1"/>
  <c r="J2549" i="2"/>
  <c r="J2567" i="2" s="1"/>
  <c r="J2729" i="2"/>
  <c r="H2675" i="2"/>
  <c r="H2676" i="2" s="1"/>
  <c r="J2657" i="2"/>
  <c r="J2675" i="2" s="1"/>
  <c r="J2620" i="2"/>
  <c r="J2621" i="2" s="1"/>
  <c r="H2621" i="2"/>
  <c r="H2622" i="2" s="1"/>
  <c r="J2738" i="2"/>
  <c r="J2756" i="2" s="1"/>
  <c r="H2756" i="2"/>
  <c r="H2757" i="2" s="1"/>
  <c r="H2648" i="2"/>
  <c r="H2649" i="2" s="1"/>
  <c r="J2630" i="2"/>
  <c r="J2648" i="2" s="1"/>
  <c r="I2756" i="2"/>
  <c r="J2783" i="2"/>
  <c r="I2540" i="2"/>
  <c r="H2729" i="2"/>
  <c r="H2730" i="2" s="1"/>
  <c r="H2702" i="2"/>
  <c r="H2703" i="2" s="1"/>
  <c r="J2684" i="2"/>
  <c r="J2702" i="2" s="1"/>
  <c r="H2459" i="2"/>
  <c r="H2460" i="2" s="1"/>
  <c r="J2269" i="2"/>
  <c r="J2270" i="2" s="1"/>
  <c r="H2270" i="2"/>
  <c r="H2271" i="2" s="1"/>
  <c r="H2324" i="2"/>
  <c r="H2325" i="2" s="1"/>
  <c r="J2306" i="2"/>
  <c r="J2324" i="2" s="1"/>
  <c r="H2351" i="2"/>
  <c r="H2352" i="2" s="1"/>
  <c r="J2333" i="2"/>
  <c r="J2351" i="2" s="1"/>
  <c r="J2459" i="2"/>
  <c r="H2432" i="2"/>
  <c r="H2433" i="2" s="1"/>
  <c r="J2414" i="2"/>
  <c r="J2432" i="2" s="1"/>
  <c r="J2387" i="2"/>
  <c r="J2405" i="2" s="1"/>
  <c r="H2405" i="2"/>
  <c r="H2406" i="2" s="1"/>
  <c r="J2296" i="2"/>
  <c r="J2297" i="2" s="1"/>
  <c r="H2297" i="2"/>
  <c r="H2298" i="2" s="1"/>
  <c r="J2468" i="2"/>
  <c r="J2486" i="2" s="1"/>
  <c r="H2486" i="2"/>
  <c r="H2487" i="2" s="1"/>
  <c r="H2000" i="2"/>
  <c r="H2001" i="2" s="1"/>
  <c r="J1983" i="2"/>
  <c r="J2000" i="2" s="1"/>
  <c r="H2135" i="2"/>
  <c r="H2136" i="2" s="1"/>
  <c r="J2117" i="2"/>
  <c r="J2135" i="2" s="1"/>
  <c r="H2162" i="2"/>
  <c r="H2163" i="2" s="1"/>
  <c r="H2081" i="2"/>
  <c r="H2082" i="2" s="1"/>
  <c r="J2063" i="2"/>
  <c r="J2081" i="2" s="1"/>
  <c r="H2054" i="2"/>
  <c r="H2055" i="2" s="1"/>
  <c r="J2036" i="2"/>
  <c r="J2054" i="2" s="1"/>
  <c r="J2026" i="2"/>
  <c r="J2027" i="2" s="1"/>
  <c r="H2027" i="2"/>
  <c r="H2028" i="2" s="1"/>
  <c r="J2171" i="2"/>
  <c r="J2189" i="2" s="1"/>
  <c r="H2189" i="2"/>
  <c r="H2190" i="2" s="1"/>
  <c r="I2135" i="2"/>
  <c r="H2108" i="2"/>
  <c r="H2109" i="2" s="1"/>
  <c r="I2216" i="2"/>
  <c r="J2108" i="2"/>
  <c r="J2198" i="2"/>
  <c r="J2216" i="2" s="1"/>
  <c r="H2216" i="2"/>
  <c r="H2217" i="2" s="1"/>
  <c r="I2189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102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I4076" i="1"/>
  <c r="D4076" i="1"/>
  <c r="C4076" i="1"/>
  <c r="H4071" i="1"/>
  <c r="H4070" i="1"/>
  <c r="D4068" i="1"/>
  <c r="J4065" i="1"/>
  <c r="J4064" i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H4038" i="1"/>
  <c r="H4076" i="1" s="1"/>
  <c r="E4038" i="1"/>
  <c r="E4076" i="1" s="1"/>
  <c r="D4038" i="1"/>
  <c r="C4038" i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D3964" i="1"/>
  <c r="J3963" i="1"/>
  <c r="E3963" i="1"/>
  <c r="D3963" i="1"/>
  <c r="J3962" i="1"/>
  <c r="E3962" i="1"/>
  <c r="D3962" i="1"/>
  <c r="D3958" i="1"/>
  <c r="H3957" i="1"/>
  <c r="H3954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C3926" i="1"/>
  <c r="C3964" i="1" s="1"/>
  <c r="B3926" i="1"/>
  <c r="J3925" i="1"/>
  <c r="I3925" i="1"/>
  <c r="I3963" i="1" s="1"/>
  <c r="H3925" i="1"/>
  <c r="H3963" i="1" s="1"/>
  <c r="E3925" i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E3849" i="1"/>
  <c r="D3849" i="1"/>
  <c r="J3848" i="1"/>
  <c r="E3848" i="1"/>
  <c r="D3848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E3737" i="1"/>
  <c r="B3737" i="1"/>
  <c r="K3736" i="1"/>
  <c r="H3736" i="1"/>
  <c r="E3736" i="1"/>
  <c r="B3736" i="1"/>
  <c r="K3735" i="1"/>
  <c r="H3735" i="1"/>
  <c r="E3735" i="1"/>
  <c r="B3735" i="1"/>
  <c r="H3734" i="1"/>
  <c r="E3734" i="1"/>
  <c r="B3734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D3699" i="1"/>
  <c r="D3737" i="1" s="1"/>
  <c r="C3699" i="1"/>
  <c r="C3737" i="1" s="1"/>
  <c r="B3699" i="1"/>
  <c r="J3698" i="1"/>
  <c r="J3736" i="1" s="1"/>
  <c r="I3698" i="1"/>
  <c r="I3736" i="1" s="1"/>
  <c r="H3698" i="1"/>
  <c r="E3698" i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D3697" i="1"/>
  <c r="D3735" i="1" s="1"/>
  <c r="C3697" i="1"/>
  <c r="C3735" i="1" s="1"/>
  <c r="B3697" i="1"/>
  <c r="K3697" i="1" s="1"/>
  <c r="J3696" i="1"/>
  <c r="J3734" i="1" s="1"/>
  <c r="K3734" i="1" s="1"/>
  <c r="J3752" i="1" s="1"/>
  <c r="I3696" i="1"/>
  <c r="I3734" i="1" s="1"/>
  <c r="H3696" i="1"/>
  <c r="E3696" i="1"/>
  <c r="D3696" i="1"/>
  <c r="D3734" i="1" s="1"/>
  <c r="C3696" i="1"/>
  <c r="C3734" i="1" s="1"/>
  <c r="B3696" i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6" i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I3629" i="1"/>
  <c r="H3629" i="1"/>
  <c r="C3629" i="1"/>
  <c r="B3629" i="1"/>
  <c r="I3628" i="1"/>
  <c r="H3628" i="1"/>
  <c r="C3628" i="1"/>
  <c r="B3628" i="1"/>
  <c r="I3627" i="1"/>
  <c r="H3627" i="1"/>
  <c r="C3627" i="1"/>
  <c r="B3627" i="1"/>
  <c r="I3626" i="1"/>
  <c r="H3626" i="1"/>
  <c r="C3626" i="1"/>
  <c r="B3626" i="1"/>
  <c r="I3625" i="1"/>
  <c r="H3625" i="1"/>
  <c r="C3625" i="1"/>
  <c r="B3625" i="1"/>
  <c r="I3624" i="1"/>
  <c r="H3624" i="1"/>
  <c r="C3624" i="1"/>
  <c r="B3624" i="1"/>
  <c r="I3623" i="1"/>
  <c r="H3623" i="1"/>
  <c r="C3623" i="1"/>
  <c r="B3623" i="1"/>
  <c r="I3622" i="1"/>
  <c r="H3622" i="1"/>
  <c r="C3622" i="1"/>
  <c r="B3622" i="1"/>
  <c r="I3621" i="1"/>
  <c r="H3621" i="1"/>
  <c r="C3621" i="1"/>
  <c r="B3621" i="1"/>
  <c r="I3620" i="1"/>
  <c r="H3620" i="1"/>
  <c r="C3620" i="1"/>
  <c r="B3620" i="1"/>
  <c r="H3614" i="1"/>
  <c r="D3614" i="1"/>
  <c r="D3612" i="1"/>
  <c r="J3609" i="1"/>
  <c r="J3647" i="1" s="1"/>
  <c r="J3608" i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K3591" i="1"/>
  <c r="J3591" i="1"/>
  <c r="J3629" i="1" s="1"/>
  <c r="I3591" i="1"/>
  <c r="H3591" i="1"/>
  <c r="E3591" i="1"/>
  <c r="E3629" i="1" s="1"/>
  <c r="D3591" i="1"/>
  <c r="D3629" i="1" s="1"/>
  <c r="C3591" i="1"/>
  <c r="B3591" i="1"/>
  <c r="K3590" i="1"/>
  <c r="J3590" i="1"/>
  <c r="J3628" i="1" s="1"/>
  <c r="I3590" i="1"/>
  <c r="H3590" i="1"/>
  <c r="E3590" i="1"/>
  <c r="E3628" i="1" s="1"/>
  <c r="D3590" i="1"/>
  <c r="D3628" i="1" s="1"/>
  <c r="C3590" i="1"/>
  <c r="B3590" i="1"/>
  <c r="K3589" i="1"/>
  <c r="J3589" i="1"/>
  <c r="J3627" i="1" s="1"/>
  <c r="I3589" i="1"/>
  <c r="H3589" i="1"/>
  <c r="E3589" i="1"/>
  <c r="E3627" i="1" s="1"/>
  <c r="D3589" i="1"/>
  <c r="D3627" i="1" s="1"/>
  <c r="C3589" i="1"/>
  <c r="B3589" i="1"/>
  <c r="K3588" i="1"/>
  <c r="J3588" i="1"/>
  <c r="J3626" i="1" s="1"/>
  <c r="I3588" i="1"/>
  <c r="H3588" i="1"/>
  <c r="E3588" i="1"/>
  <c r="E3626" i="1" s="1"/>
  <c r="D3588" i="1"/>
  <c r="D3626" i="1" s="1"/>
  <c r="C3588" i="1"/>
  <c r="B3588" i="1"/>
  <c r="K3587" i="1"/>
  <c r="J3587" i="1"/>
  <c r="J3625" i="1" s="1"/>
  <c r="I3587" i="1"/>
  <c r="H3587" i="1"/>
  <c r="E3587" i="1"/>
  <c r="E3625" i="1" s="1"/>
  <c r="D3587" i="1"/>
  <c r="D3625" i="1" s="1"/>
  <c r="C3587" i="1"/>
  <c r="B3587" i="1"/>
  <c r="K3586" i="1"/>
  <c r="J3586" i="1"/>
  <c r="J3624" i="1" s="1"/>
  <c r="I3586" i="1"/>
  <c r="H3586" i="1"/>
  <c r="E3586" i="1"/>
  <c r="E3624" i="1" s="1"/>
  <c r="D3586" i="1"/>
  <c r="D3624" i="1" s="1"/>
  <c r="C3586" i="1"/>
  <c r="B3586" i="1"/>
  <c r="K3585" i="1"/>
  <c r="J3585" i="1"/>
  <c r="J3623" i="1" s="1"/>
  <c r="I3585" i="1"/>
  <c r="H3585" i="1"/>
  <c r="E3585" i="1"/>
  <c r="E3623" i="1" s="1"/>
  <c r="D3585" i="1"/>
  <c r="D3623" i="1" s="1"/>
  <c r="C3585" i="1"/>
  <c r="B3585" i="1"/>
  <c r="K3584" i="1"/>
  <c r="J3584" i="1"/>
  <c r="J3622" i="1" s="1"/>
  <c r="I3584" i="1"/>
  <c r="H3584" i="1"/>
  <c r="E3584" i="1"/>
  <c r="E3622" i="1" s="1"/>
  <c r="D3584" i="1"/>
  <c r="D3622" i="1" s="1"/>
  <c r="C3584" i="1"/>
  <c r="B3584" i="1"/>
  <c r="K3583" i="1"/>
  <c r="J3583" i="1"/>
  <c r="J3621" i="1" s="1"/>
  <c r="I3583" i="1"/>
  <c r="H3583" i="1"/>
  <c r="E3583" i="1"/>
  <c r="E3621" i="1" s="1"/>
  <c r="D3583" i="1"/>
  <c r="D3621" i="1" s="1"/>
  <c r="C3583" i="1"/>
  <c r="B3583" i="1"/>
  <c r="K3582" i="1"/>
  <c r="J3600" i="1" s="1"/>
  <c r="J3582" i="1"/>
  <c r="J3620" i="1" s="1"/>
  <c r="I3582" i="1"/>
  <c r="H3582" i="1"/>
  <c r="E3582" i="1"/>
  <c r="E3620" i="1" s="1"/>
  <c r="D3582" i="1"/>
  <c r="D3620" i="1" s="1"/>
  <c r="C3582" i="1"/>
  <c r="B3582" i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H3511" i="1"/>
  <c r="C3511" i="1"/>
  <c r="B3511" i="1"/>
  <c r="I3510" i="1"/>
  <c r="H3510" i="1"/>
  <c r="C3510" i="1"/>
  <c r="B3510" i="1"/>
  <c r="K3510" i="1" s="1"/>
  <c r="I3509" i="1"/>
  <c r="H3509" i="1"/>
  <c r="C3509" i="1"/>
  <c r="B3509" i="1"/>
  <c r="I3508" i="1"/>
  <c r="H3508" i="1"/>
  <c r="C3508" i="1"/>
  <c r="B3508" i="1"/>
  <c r="K3508" i="1" s="1"/>
  <c r="I3507" i="1"/>
  <c r="H3507" i="1"/>
  <c r="C3507" i="1"/>
  <c r="B3507" i="1"/>
  <c r="I3506" i="1"/>
  <c r="H3506" i="1"/>
  <c r="C3506" i="1"/>
  <c r="B3506" i="1"/>
  <c r="K3506" i="1" s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E3473" i="1"/>
  <c r="E3511" i="1" s="1"/>
  <c r="D3473" i="1"/>
  <c r="D3511" i="1" s="1"/>
  <c r="C3473" i="1"/>
  <c r="B3473" i="1"/>
  <c r="J3472" i="1"/>
  <c r="J3510" i="1" s="1"/>
  <c r="I3472" i="1"/>
  <c r="H3472" i="1"/>
  <c r="E3472" i="1"/>
  <c r="E3510" i="1" s="1"/>
  <c r="D3472" i="1"/>
  <c r="D3510" i="1" s="1"/>
  <c r="C3472" i="1"/>
  <c r="B3472" i="1"/>
  <c r="J3471" i="1"/>
  <c r="J3509" i="1" s="1"/>
  <c r="I3471" i="1"/>
  <c r="H3471" i="1"/>
  <c r="E3471" i="1"/>
  <c r="E3509" i="1" s="1"/>
  <c r="D3471" i="1"/>
  <c r="D3509" i="1" s="1"/>
  <c r="C3471" i="1"/>
  <c r="B3471" i="1"/>
  <c r="J3470" i="1"/>
  <c r="J3508" i="1" s="1"/>
  <c r="I3470" i="1"/>
  <c r="H3470" i="1"/>
  <c r="E3470" i="1"/>
  <c r="E3508" i="1" s="1"/>
  <c r="D3470" i="1"/>
  <c r="D3508" i="1" s="1"/>
  <c r="C3470" i="1"/>
  <c r="B3470" i="1"/>
  <c r="J3469" i="1"/>
  <c r="J3507" i="1" s="1"/>
  <c r="I3469" i="1"/>
  <c r="H3469" i="1"/>
  <c r="E3469" i="1"/>
  <c r="E3507" i="1" s="1"/>
  <c r="D3469" i="1"/>
  <c r="D3507" i="1" s="1"/>
  <c r="C3469" i="1"/>
  <c r="B3469" i="1"/>
  <c r="J3468" i="1"/>
  <c r="J3506" i="1" s="1"/>
  <c r="I3468" i="1"/>
  <c r="H3468" i="1"/>
  <c r="E3468" i="1"/>
  <c r="E3506" i="1" s="1"/>
  <c r="D3468" i="1"/>
  <c r="D3506" i="1" s="1"/>
  <c r="C3468" i="1"/>
  <c r="B3468" i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48" i="1" s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D3388" i="1"/>
  <c r="H3384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D3354" i="1"/>
  <c r="D3392" i="1" s="1"/>
  <c r="C3354" i="1"/>
  <c r="C3392" i="1" s="1"/>
  <c r="B3354" i="1"/>
  <c r="K3354" i="1" s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334" i="1" s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I3278" i="1"/>
  <c r="H3278" i="1"/>
  <c r="C3278" i="1"/>
  <c r="B3278" i="1"/>
  <c r="H3272" i="1"/>
  <c r="D3272" i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K3240" i="1"/>
  <c r="J3258" i="1" s="1"/>
  <c r="J3240" i="1"/>
  <c r="J3278" i="1" s="1"/>
  <c r="I3240" i="1"/>
  <c r="H3240" i="1"/>
  <c r="E3240" i="1"/>
  <c r="E3278" i="1" s="1"/>
  <c r="D3240" i="1"/>
  <c r="D3278" i="1" s="1"/>
  <c r="C3240" i="1"/>
  <c r="B3240" i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90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I3166" i="1"/>
  <c r="D3166" i="1"/>
  <c r="C3166" i="1"/>
  <c r="J3165" i="1"/>
  <c r="I3165" i="1"/>
  <c r="D3165" i="1"/>
  <c r="C3165" i="1"/>
  <c r="J3164" i="1"/>
  <c r="I3164" i="1"/>
  <c r="D3164" i="1"/>
  <c r="C3164" i="1"/>
  <c r="H3159" i="1"/>
  <c r="H3158" i="1"/>
  <c r="D3156" i="1"/>
  <c r="J3153" i="1"/>
  <c r="J3152" i="1"/>
  <c r="K3150" i="1"/>
  <c r="J3148" i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K3128" i="1"/>
  <c r="J3128" i="1"/>
  <c r="I3128" i="1"/>
  <c r="H3128" i="1"/>
  <c r="H3166" i="1" s="1"/>
  <c r="E3128" i="1"/>
  <c r="E3166" i="1" s="1"/>
  <c r="D3128" i="1"/>
  <c r="C3128" i="1"/>
  <c r="B3128" i="1"/>
  <c r="B3166" i="1" s="1"/>
  <c r="K3166" i="1" s="1"/>
  <c r="K3127" i="1"/>
  <c r="J3127" i="1"/>
  <c r="I3127" i="1"/>
  <c r="H3127" i="1"/>
  <c r="H3165" i="1" s="1"/>
  <c r="E3127" i="1"/>
  <c r="E3165" i="1" s="1"/>
  <c r="D3127" i="1"/>
  <c r="C3127" i="1"/>
  <c r="B3127" i="1"/>
  <c r="B3165" i="1" s="1"/>
  <c r="K3165" i="1" s="1"/>
  <c r="K3126" i="1"/>
  <c r="J3144" i="1" s="1"/>
  <c r="K3146" i="1" s="1"/>
  <c r="J3126" i="1"/>
  <c r="I3126" i="1"/>
  <c r="H3126" i="1"/>
  <c r="H3164" i="1" s="1"/>
  <c r="E3126" i="1"/>
  <c r="E3164" i="1" s="1"/>
  <c r="D3126" i="1"/>
  <c r="C3126" i="1"/>
  <c r="B3126" i="1"/>
  <c r="B3164" i="1" s="1"/>
  <c r="K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H3050" i="1"/>
  <c r="E3050" i="1"/>
  <c r="B3050" i="1"/>
  <c r="D3046" i="1"/>
  <c r="D3044" i="1"/>
  <c r="H3042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E3012" i="1"/>
  <c r="D3012" i="1"/>
  <c r="D3050" i="1" s="1"/>
  <c r="C3012" i="1"/>
  <c r="C3050" i="1" s="1"/>
  <c r="B3012" i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62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I2938" i="1"/>
  <c r="H2938" i="1"/>
  <c r="C2938" i="1"/>
  <c r="B2938" i="1"/>
  <c r="K2938" i="1" s="1"/>
  <c r="I2937" i="1"/>
  <c r="H2937" i="1"/>
  <c r="C2937" i="1"/>
  <c r="B2937" i="1"/>
  <c r="K2937" i="1" s="1"/>
  <c r="I2936" i="1"/>
  <c r="H2936" i="1"/>
  <c r="C2936" i="1"/>
  <c r="B2936" i="1"/>
  <c r="K2936" i="1" s="1"/>
  <c r="J2954" i="1" s="1"/>
  <c r="H2930" i="1"/>
  <c r="D2930" i="1"/>
  <c r="D2928" i="1"/>
  <c r="J2925" i="1"/>
  <c r="J2963" i="1" s="1"/>
  <c r="J2924" i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K2900" i="1"/>
  <c r="J2900" i="1"/>
  <c r="J2938" i="1" s="1"/>
  <c r="I2900" i="1"/>
  <c r="H2900" i="1"/>
  <c r="E2900" i="1"/>
  <c r="E2938" i="1" s="1"/>
  <c r="D2900" i="1"/>
  <c r="D2938" i="1" s="1"/>
  <c r="C2900" i="1"/>
  <c r="B2900" i="1"/>
  <c r="K2899" i="1"/>
  <c r="J2899" i="1"/>
  <c r="J2937" i="1" s="1"/>
  <c r="I2899" i="1"/>
  <c r="H2899" i="1"/>
  <c r="E2899" i="1"/>
  <c r="E2937" i="1" s="1"/>
  <c r="D2899" i="1"/>
  <c r="D2937" i="1" s="1"/>
  <c r="C2899" i="1"/>
  <c r="B2899" i="1"/>
  <c r="K2898" i="1"/>
  <c r="J2916" i="1" s="1"/>
  <c r="J2898" i="1"/>
  <c r="J2936" i="1" s="1"/>
  <c r="I2898" i="1"/>
  <c r="H2898" i="1"/>
  <c r="E2898" i="1"/>
  <c r="E2936" i="1" s="1"/>
  <c r="D2898" i="1"/>
  <c r="D2936" i="1" s="1"/>
  <c r="C2898" i="1"/>
  <c r="B2898" i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78" i="1" s="1"/>
  <c r="J2849" i="1"/>
  <c r="J2848" i="1"/>
  <c r="J2842" i="1"/>
  <c r="K2842" i="1" s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D2824" i="1"/>
  <c r="C2824" i="1"/>
  <c r="J2823" i="1"/>
  <c r="I2823" i="1"/>
  <c r="D2823" i="1"/>
  <c r="C2823" i="1"/>
  <c r="J2822" i="1"/>
  <c r="I2822" i="1"/>
  <c r="D2822" i="1"/>
  <c r="C2822" i="1"/>
  <c r="H2817" i="1"/>
  <c r="H2816" i="1"/>
  <c r="D2814" i="1"/>
  <c r="J2811" i="1"/>
  <c r="J2810" i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K2786" i="1"/>
  <c r="J2786" i="1"/>
  <c r="I2786" i="1"/>
  <c r="H2786" i="1"/>
  <c r="H2824" i="1" s="1"/>
  <c r="E2786" i="1"/>
  <c r="E2824" i="1" s="1"/>
  <c r="D2786" i="1"/>
  <c r="C2786" i="1"/>
  <c r="B2786" i="1"/>
  <c r="B2824" i="1" s="1"/>
  <c r="K2824" i="1" s="1"/>
  <c r="K2785" i="1"/>
  <c r="J2785" i="1"/>
  <c r="I2785" i="1"/>
  <c r="H2785" i="1"/>
  <c r="H2823" i="1" s="1"/>
  <c r="E2785" i="1"/>
  <c r="E2823" i="1" s="1"/>
  <c r="D2785" i="1"/>
  <c r="C2785" i="1"/>
  <c r="B2785" i="1"/>
  <c r="B2823" i="1" s="1"/>
  <c r="K2823" i="1" s="1"/>
  <c r="K2784" i="1"/>
  <c r="J2802" i="1" s="1"/>
  <c r="K2804" i="1" s="1"/>
  <c r="J2784" i="1"/>
  <c r="I2784" i="1"/>
  <c r="H2784" i="1"/>
  <c r="H2822" i="1" s="1"/>
  <c r="E2784" i="1"/>
  <c r="E2822" i="1" s="1"/>
  <c r="D2784" i="1"/>
  <c r="C2784" i="1"/>
  <c r="B2784" i="1"/>
  <c r="B2822" i="1" s="1"/>
  <c r="K2822" i="1" s="1"/>
  <c r="J2840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K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K2671" i="1" s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K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C2595" i="1"/>
  <c r="J2594" i="1"/>
  <c r="I2594" i="1"/>
  <c r="D2594" i="1"/>
  <c r="C2594" i="1"/>
  <c r="H2589" i="1"/>
  <c r="H2588" i="1"/>
  <c r="D2586" i="1"/>
  <c r="J2583" i="1"/>
  <c r="J2582" i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B2557" i="1"/>
  <c r="B2595" i="1" s="1"/>
  <c r="K2595" i="1" s="1"/>
  <c r="J2556" i="1"/>
  <c r="I2556" i="1"/>
  <c r="H2556" i="1"/>
  <c r="H2594" i="1" s="1"/>
  <c r="E2556" i="1"/>
  <c r="E2594" i="1" s="1"/>
  <c r="D2556" i="1"/>
  <c r="C2556" i="1"/>
  <c r="B2556" i="1"/>
  <c r="B2594" i="1" s="1"/>
  <c r="K2594" i="1" s="1"/>
  <c r="J2612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E2484" i="1"/>
  <c r="D2484" i="1"/>
  <c r="J2483" i="1"/>
  <c r="E2483" i="1"/>
  <c r="D2483" i="1"/>
  <c r="J2482" i="1"/>
  <c r="E2482" i="1"/>
  <c r="D2482" i="1"/>
  <c r="J2481" i="1"/>
  <c r="E2481" i="1"/>
  <c r="D2481" i="1"/>
  <c r="J2480" i="1"/>
  <c r="E2480" i="1"/>
  <c r="D2480" i="1"/>
  <c r="D2476" i="1"/>
  <c r="H2475" i="1"/>
  <c r="H2472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C2445" i="1"/>
  <c r="C2483" i="1" s="1"/>
  <c r="B2445" i="1"/>
  <c r="J2444" i="1"/>
  <c r="I2444" i="1"/>
  <c r="I2482" i="1" s="1"/>
  <c r="H2444" i="1"/>
  <c r="H2482" i="1" s="1"/>
  <c r="E2444" i="1"/>
  <c r="D2444" i="1"/>
  <c r="C2444" i="1"/>
  <c r="C2482" i="1" s="1"/>
  <c r="B2444" i="1"/>
  <c r="J2443" i="1"/>
  <c r="I2443" i="1"/>
  <c r="I2481" i="1" s="1"/>
  <c r="H2443" i="1"/>
  <c r="H2481" i="1" s="1"/>
  <c r="E2443" i="1"/>
  <c r="D2443" i="1"/>
  <c r="C2443" i="1"/>
  <c r="C2481" i="1" s="1"/>
  <c r="B2443" i="1"/>
  <c r="J2442" i="1"/>
  <c r="I2442" i="1"/>
  <c r="I2480" i="1" s="1"/>
  <c r="H2442" i="1"/>
  <c r="H2480" i="1" s="1"/>
  <c r="E2442" i="1"/>
  <c r="D2442" i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422" i="1" s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E2373" i="1"/>
  <c r="B2373" i="1"/>
  <c r="H2372" i="1"/>
  <c r="B2372" i="1"/>
  <c r="H2371" i="1"/>
  <c r="E2371" i="1"/>
  <c r="B2371" i="1"/>
  <c r="H2370" i="1"/>
  <c r="B2370" i="1"/>
  <c r="H2369" i="1"/>
  <c r="E2369" i="1"/>
  <c r="B2369" i="1"/>
  <c r="H2368" i="1"/>
  <c r="B2368" i="1"/>
  <c r="H2367" i="1"/>
  <c r="E2367" i="1"/>
  <c r="B2367" i="1"/>
  <c r="H2366" i="1"/>
  <c r="B2366" i="1"/>
  <c r="K2366" i="1" s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D2335" i="1"/>
  <c r="D2373" i="1" s="1"/>
  <c r="C2335" i="1"/>
  <c r="C2373" i="1" s="1"/>
  <c r="B2335" i="1"/>
  <c r="J2334" i="1"/>
  <c r="J2372" i="1" s="1"/>
  <c r="I2334" i="1"/>
  <c r="K2334" i="1" s="1"/>
  <c r="H2334" i="1"/>
  <c r="E2334" i="1"/>
  <c r="E2372" i="1" s="1"/>
  <c r="D2334" i="1"/>
  <c r="D2372" i="1" s="1"/>
  <c r="C2334" i="1"/>
  <c r="C2372" i="1" s="1"/>
  <c r="B2334" i="1"/>
  <c r="J2333" i="1"/>
  <c r="J2371" i="1" s="1"/>
  <c r="I2333" i="1"/>
  <c r="I2371" i="1" s="1"/>
  <c r="K2371" i="1" s="1"/>
  <c r="H2333" i="1"/>
  <c r="E2333" i="1"/>
  <c r="D2333" i="1"/>
  <c r="D2371" i="1" s="1"/>
  <c r="C2333" i="1"/>
  <c r="C2371" i="1" s="1"/>
  <c r="B2333" i="1"/>
  <c r="J2332" i="1"/>
  <c r="J2370" i="1" s="1"/>
  <c r="I2332" i="1"/>
  <c r="I2370" i="1" s="1"/>
  <c r="H2332" i="1"/>
  <c r="E2332" i="1"/>
  <c r="E2370" i="1" s="1"/>
  <c r="D2332" i="1"/>
  <c r="D2370" i="1" s="1"/>
  <c r="C2332" i="1"/>
  <c r="C2370" i="1" s="1"/>
  <c r="B2332" i="1"/>
  <c r="J2331" i="1"/>
  <c r="J2369" i="1" s="1"/>
  <c r="I2331" i="1"/>
  <c r="I2369" i="1" s="1"/>
  <c r="K2369" i="1" s="1"/>
  <c r="H2331" i="1"/>
  <c r="E2331" i="1"/>
  <c r="D2331" i="1"/>
  <c r="D2369" i="1" s="1"/>
  <c r="C2331" i="1"/>
  <c r="C2369" i="1" s="1"/>
  <c r="B2331" i="1"/>
  <c r="J2330" i="1"/>
  <c r="J2368" i="1" s="1"/>
  <c r="I2330" i="1"/>
  <c r="K2330" i="1" s="1"/>
  <c r="H2330" i="1"/>
  <c r="E2330" i="1"/>
  <c r="E2368" i="1" s="1"/>
  <c r="D2330" i="1"/>
  <c r="D2368" i="1" s="1"/>
  <c r="C2330" i="1"/>
  <c r="C2368" i="1" s="1"/>
  <c r="B2330" i="1"/>
  <c r="J2329" i="1"/>
  <c r="J2367" i="1" s="1"/>
  <c r="I2329" i="1"/>
  <c r="I2367" i="1" s="1"/>
  <c r="K2367" i="1" s="1"/>
  <c r="H2329" i="1"/>
  <c r="E2329" i="1"/>
  <c r="D2329" i="1"/>
  <c r="D2367" i="1" s="1"/>
  <c r="C2329" i="1"/>
  <c r="C2367" i="1" s="1"/>
  <c r="B2329" i="1"/>
  <c r="J2328" i="1"/>
  <c r="J2366" i="1" s="1"/>
  <c r="I2328" i="1"/>
  <c r="I2366" i="1" s="1"/>
  <c r="H2328" i="1"/>
  <c r="E2328" i="1"/>
  <c r="E2366" i="1" s="1"/>
  <c r="D2328" i="1"/>
  <c r="D2366" i="1" s="1"/>
  <c r="C2328" i="1"/>
  <c r="C2366" i="1" s="1"/>
  <c r="B2328" i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B2150" i="1"/>
  <c r="K2150" i="1" s="1"/>
  <c r="H2147" i="1"/>
  <c r="B2146" i="1"/>
  <c r="K2146" i="1" s="1"/>
  <c r="B2142" i="1"/>
  <c r="K2142" i="1" s="1"/>
  <c r="J2138" i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K2025" i="1"/>
  <c r="H2025" i="1"/>
  <c r="E2025" i="1"/>
  <c r="B2025" i="1"/>
  <c r="H2024" i="1"/>
  <c r="E2024" i="1"/>
  <c r="B2024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E1987" i="1"/>
  <c r="D1987" i="1"/>
  <c r="D2025" i="1" s="1"/>
  <c r="C1987" i="1"/>
  <c r="C2025" i="1" s="1"/>
  <c r="B1987" i="1"/>
  <c r="J1986" i="1"/>
  <c r="J2024" i="1" s="1"/>
  <c r="K2024" i="1" s="1"/>
  <c r="J2042" i="1" s="1"/>
  <c r="I1986" i="1"/>
  <c r="I2024" i="1" s="1"/>
  <c r="H1986" i="1"/>
  <c r="E1986" i="1"/>
  <c r="D1986" i="1"/>
  <c r="D2024" i="1" s="1"/>
  <c r="C1986" i="1"/>
  <c r="C2024" i="1" s="1"/>
  <c r="B1986" i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J1936" i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4" i="1"/>
  <c r="H1914" i="1"/>
  <c r="C1914" i="1"/>
  <c r="B1914" i="1"/>
  <c r="I1913" i="1"/>
  <c r="H1913" i="1"/>
  <c r="C1913" i="1"/>
  <c r="B1913" i="1"/>
  <c r="I1912" i="1"/>
  <c r="H1912" i="1"/>
  <c r="C1912" i="1"/>
  <c r="B1912" i="1"/>
  <c r="I1911" i="1"/>
  <c r="H1911" i="1"/>
  <c r="C1911" i="1"/>
  <c r="B1911" i="1"/>
  <c r="I1910" i="1"/>
  <c r="H1910" i="1"/>
  <c r="C1910" i="1"/>
  <c r="B1910" i="1"/>
  <c r="H1904" i="1"/>
  <c r="D1904" i="1"/>
  <c r="D1902" i="1"/>
  <c r="J1899" i="1"/>
  <c r="J1937" i="1" s="1"/>
  <c r="J1898" i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H1876" i="1"/>
  <c r="E1876" i="1"/>
  <c r="E1914" i="1" s="1"/>
  <c r="D1876" i="1"/>
  <c r="D1914" i="1" s="1"/>
  <c r="C1876" i="1"/>
  <c r="B1876" i="1"/>
  <c r="J1875" i="1"/>
  <c r="I1875" i="1"/>
  <c r="H1875" i="1"/>
  <c r="E1875" i="1"/>
  <c r="E1913" i="1" s="1"/>
  <c r="D1875" i="1"/>
  <c r="D1913" i="1" s="1"/>
  <c r="C1875" i="1"/>
  <c r="B1875" i="1"/>
  <c r="J1874" i="1"/>
  <c r="I1874" i="1"/>
  <c r="H1874" i="1"/>
  <c r="E1874" i="1"/>
  <c r="E1912" i="1" s="1"/>
  <c r="D1874" i="1"/>
  <c r="D1912" i="1" s="1"/>
  <c r="C1874" i="1"/>
  <c r="B1874" i="1"/>
  <c r="J1873" i="1"/>
  <c r="I1873" i="1"/>
  <c r="H1873" i="1"/>
  <c r="E1873" i="1"/>
  <c r="E1911" i="1" s="1"/>
  <c r="D1873" i="1"/>
  <c r="D1911" i="1" s="1"/>
  <c r="C1873" i="1"/>
  <c r="B1873" i="1"/>
  <c r="J1872" i="1"/>
  <c r="I1872" i="1"/>
  <c r="H1872" i="1"/>
  <c r="E1872" i="1"/>
  <c r="E1910" i="1" s="1"/>
  <c r="D1872" i="1"/>
  <c r="D1910" i="1" s="1"/>
  <c r="C1872" i="1"/>
  <c r="B1872" i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I1804" i="1"/>
  <c r="D1804" i="1"/>
  <c r="C1804" i="1"/>
  <c r="J1803" i="1"/>
  <c r="I1803" i="1"/>
  <c r="D1803" i="1"/>
  <c r="C1803" i="1"/>
  <c r="J1802" i="1"/>
  <c r="I1802" i="1"/>
  <c r="D1802" i="1"/>
  <c r="C1802" i="1"/>
  <c r="J1801" i="1"/>
  <c r="I1801" i="1"/>
  <c r="D1801" i="1"/>
  <c r="C1801" i="1"/>
  <c r="J1800" i="1"/>
  <c r="I1800" i="1"/>
  <c r="D1800" i="1"/>
  <c r="C1800" i="1"/>
  <c r="J1799" i="1"/>
  <c r="I1799" i="1"/>
  <c r="D1799" i="1"/>
  <c r="C1799" i="1"/>
  <c r="J1798" i="1"/>
  <c r="I1798" i="1"/>
  <c r="D1798" i="1"/>
  <c r="C1798" i="1"/>
  <c r="J1797" i="1"/>
  <c r="I1797" i="1"/>
  <c r="D1797" i="1"/>
  <c r="C1797" i="1"/>
  <c r="J1796" i="1"/>
  <c r="I1796" i="1"/>
  <c r="D1796" i="1"/>
  <c r="C1796" i="1"/>
  <c r="H1791" i="1"/>
  <c r="H1790" i="1"/>
  <c r="D1788" i="1"/>
  <c r="J1785" i="1"/>
  <c r="J1784" i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H1766" i="1"/>
  <c r="H1804" i="1" s="1"/>
  <c r="E1766" i="1"/>
  <c r="E1804" i="1" s="1"/>
  <c r="D1766" i="1"/>
  <c r="C1766" i="1"/>
  <c r="B1766" i="1"/>
  <c r="J1765" i="1"/>
  <c r="I1765" i="1"/>
  <c r="H1765" i="1"/>
  <c r="H1803" i="1" s="1"/>
  <c r="E1765" i="1"/>
  <c r="E1803" i="1" s="1"/>
  <c r="D1765" i="1"/>
  <c r="C1765" i="1"/>
  <c r="B1765" i="1"/>
  <c r="J1764" i="1"/>
  <c r="I1764" i="1"/>
  <c r="H1764" i="1"/>
  <c r="H1802" i="1" s="1"/>
  <c r="E1764" i="1"/>
  <c r="E1802" i="1" s="1"/>
  <c r="D1764" i="1"/>
  <c r="C1764" i="1"/>
  <c r="B1764" i="1"/>
  <c r="J1763" i="1"/>
  <c r="I1763" i="1"/>
  <c r="H1763" i="1"/>
  <c r="H1801" i="1" s="1"/>
  <c r="E1763" i="1"/>
  <c r="E1801" i="1" s="1"/>
  <c r="D1763" i="1"/>
  <c r="C1763" i="1"/>
  <c r="B1763" i="1"/>
  <c r="J1762" i="1"/>
  <c r="I1762" i="1"/>
  <c r="H1762" i="1"/>
  <c r="H1800" i="1" s="1"/>
  <c r="E1762" i="1"/>
  <c r="E1800" i="1" s="1"/>
  <c r="D1762" i="1"/>
  <c r="C1762" i="1"/>
  <c r="B1762" i="1"/>
  <c r="J1761" i="1"/>
  <c r="I1761" i="1"/>
  <c r="H1761" i="1"/>
  <c r="H1799" i="1" s="1"/>
  <c r="E1761" i="1"/>
  <c r="E1799" i="1" s="1"/>
  <c r="D1761" i="1"/>
  <c r="C1761" i="1"/>
  <c r="B1761" i="1"/>
  <c r="J1760" i="1"/>
  <c r="I1760" i="1"/>
  <c r="H1760" i="1"/>
  <c r="H1798" i="1" s="1"/>
  <c r="E1760" i="1"/>
  <c r="E1798" i="1" s="1"/>
  <c r="D1760" i="1"/>
  <c r="C1760" i="1"/>
  <c r="B1760" i="1"/>
  <c r="J1759" i="1"/>
  <c r="I1759" i="1"/>
  <c r="H1759" i="1"/>
  <c r="H1797" i="1" s="1"/>
  <c r="E1759" i="1"/>
  <c r="E1797" i="1" s="1"/>
  <c r="D1759" i="1"/>
  <c r="C1759" i="1"/>
  <c r="B1759" i="1"/>
  <c r="J1758" i="1"/>
  <c r="I1758" i="1"/>
  <c r="H1758" i="1"/>
  <c r="H1796" i="1" s="1"/>
  <c r="E1758" i="1"/>
  <c r="E1796" i="1" s="1"/>
  <c r="D1758" i="1"/>
  <c r="C1758" i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E1691" i="1"/>
  <c r="D1691" i="1"/>
  <c r="J1690" i="1"/>
  <c r="E1690" i="1"/>
  <c r="D1690" i="1"/>
  <c r="J1689" i="1"/>
  <c r="E1689" i="1"/>
  <c r="D1689" i="1"/>
  <c r="J1688" i="1"/>
  <c r="E1688" i="1"/>
  <c r="D1688" i="1"/>
  <c r="J1687" i="1"/>
  <c r="E1687" i="1"/>
  <c r="D1687" i="1"/>
  <c r="J1686" i="1"/>
  <c r="E1686" i="1"/>
  <c r="D1686" i="1"/>
  <c r="J1685" i="1"/>
  <c r="E1685" i="1"/>
  <c r="D1685" i="1"/>
  <c r="J1684" i="1"/>
  <c r="E1684" i="1"/>
  <c r="D1684" i="1"/>
  <c r="J1683" i="1"/>
  <c r="E1683" i="1"/>
  <c r="D1683" i="1"/>
  <c r="J1682" i="1"/>
  <c r="E1682" i="1"/>
  <c r="D1682" i="1"/>
  <c r="D1678" i="1"/>
  <c r="H1677" i="1"/>
  <c r="H1674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C1652" i="1"/>
  <c r="C1690" i="1" s="1"/>
  <c r="B1652" i="1"/>
  <c r="J1651" i="1"/>
  <c r="I1651" i="1"/>
  <c r="I1689" i="1" s="1"/>
  <c r="H1651" i="1"/>
  <c r="H1689" i="1" s="1"/>
  <c r="E1651" i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C1650" i="1"/>
  <c r="C1688" i="1" s="1"/>
  <c r="B1650" i="1"/>
  <c r="J1649" i="1"/>
  <c r="I1649" i="1"/>
  <c r="I1687" i="1" s="1"/>
  <c r="H1649" i="1"/>
  <c r="H1687" i="1" s="1"/>
  <c r="E1649" i="1"/>
  <c r="D1649" i="1"/>
  <c r="C1649" i="1"/>
  <c r="C1687" i="1" s="1"/>
  <c r="B1649" i="1"/>
  <c r="J1648" i="1"/>
  <c r="I1648" i="1"/>
  <c r="I1686" i="1" s="1"/>
  <c r="H1648" i="1"/>
  <c r="H1686" i="1" s="1"/>
  <c r="E1648" i="1"/>
  <c r="D1648" i="1"/>
  <c r="C1648" i="1"/>
  <c r="C1686" i="1" s="1"/>
  <c r="B1648" i="1"/>
  <c r="J1647" i="1"/>
  <c r="I1647" i="1"/>
  <c r="I1685" i="1" s="1"/>
  <c r="H1647" i="1"/>
  <c r="H1685" i="1" s="1"/>
  <c r="E1647" i="1"/>
  <c r="D1647" i="1"/>
  <c r="C1647" i="1"/>
  <c r="C1685" i="1" s="1"/>
  <c r="B1647" i="1"/>
  <c r="J1646" i="1"/>
  <c r="I1646" i="1"/>
  <c r="I1684" i="1" s="1"/>
  <c r="H1646" i="1"/>
  <c r="H1684" i="1" s="1"/>
  <c r="E1646" i="1"/>
  <c r="D1646" i="1"/>
  <c r="C1646" i="1"/>
  <c r="C1684" i="1" s="1"/>
  <c r="B1646" i="1"/>
  <c r="J1645" i="1"/>
  <c r="I1645" i="1"/>
  <c r="I1683" i="1" s="1"/>
  <c r="H1645" i="1"/>
  <c r="H1683" i="1" s="1"/>
  <c r="E1645" i="1"/>
  <c r="D1645" i="1"/>
  <c r="C1645" i="1"/>
  <c r="C1683" i="1" s="1"/>
  <c r="B1645" i="1"/>
  <c r="J1644" i="1"/>
  <c r="I1644" i="1"/>
  <c r="I1682" i="1" s="1"/>
  <c r="H1644" i="1"/>
  <c r="H1682" i="1" s="1"/>
  <c r="E1644" i="1"/>
  <c r="D1644" i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E1569" i="1"/>
  <c r="J1568" i="1"/>
  <c r="D1568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B1569" i="1" s="1"/>
  <c r="J1530" i="1"/>
  <c r="I1530" i="1"/>
  <c r="I1568" i="1" s="1"/>
  <c r="K1568" i="1" s="1"/>
  <c r="H1530" i="1"/>
  <c r="H1568" i="1" s="1"/>
  <c r="E1530" i="1"/>
  <c r="E1568" i="1" s="1"/>
  <c r="D1530" i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D1459" i="1"/>
  <c r="J1458" i="1"/>
  <c r="H1458" i="1"/>
  <c r="E1458" i="1"/>
  <c r="B1458" i="1"/>
  <c r="K1458" i="1" s="1"/>
  <c r="H1457" i="1"/>
  <c r="E1457" i="1"/>
  <c r="J1456" i="1"/>
  <c r="E1456" i="1"/>
  <c r="B1456" i="1"/>
  <c r="E1455" i="1"/>
  <c r="D1455" i="1"/>
  <c r="J1454" i="1"/>
  <c r="H1454" i="1"/>
  <c r="E1454" i="1"/>
  <c r="B1454" i="1"/>
  <c r="K1454" i="1" s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C1421" i="1"/>
  <c r="C1459" i="1" s="1"/>
  <c r="B1421" i="1"/>
  <c r="K1421" i="1" s="1"/>
  <c r="J1420" i="1"/>
  <c r="I1420" i="1"/>
  <c r="I1458" i="1" s="1"/>
  <c r="H1420" i="1"/>
  <c r="E1420" i="1"/>
  <c r="D1420" i="1"/>
  <c r="D1458" i="1" s="1"/>
  <c r="C1420" i="1"/>
  <c r="C1458" i="1" s="1"/>
  <c r="B1420" i="1"/>
  <c r="J1419" i="1"/>
  <c r="J1457" i="1" s="1"/>
  <c r="I1419" i="1"/>
  <c r="I1457" i="1" s="1"/>
  <c r="H1419" i="1"/>
  <c r="E1419" i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D1417" i="1"/>
  <c r="C1417" i="1"/>
  <c r="C1455" i="1" s="1"/>
  <c r="B1417" i="1"/>
  <c r="K1417" i="1" s="1"/>
  <c r="J1416" i="1"/>
  <c r="I1416" i="1"/>
  <c r="I1454" i="1" s="1"/>
  <c r="H1416" i="1"/>
  <c r="E1416" i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96" i="1" s="1"/>
  <c r="J1366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H1343" i="1"/>
  <c r="E1343" i="1"/>
  <c r="B1343" i="1"/>
  <c r="H1342" i="1"/>
  <c r="E1342" i="1"/>
  <c r="B1342" i="1"/>
  <c r="H1341" i="1"/>
  <c r="E1341" i="1"/>
  <c r="B1341" i="1"/>
  <c r="H1340" i="1"/>
  <c r="E1340" i="1"/>
  <c r="B1340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K1343" i="1" s="1"/>
  <c r="H1305" i="1"/>
  <c r="E1305" i="1"/>
  <c r="D1305" i="1"/>
  <c r="D1343" i="1" s="1"/>
  <c r="C1305" i="1"/>
  <c r="C1343" i="1" s="1"/>
  <c r="B1305" i="1"/>
  <c r="J1304" i="1"/>
  <c r="J1342" i="1" s="1"/>
  <c r="I1304" i="1"/>
  <c r="K1304" i="1" s="1"/>
  <c r="H1304" i="1"/>
  <c r="E1304" i="1"/>
  <c r="D1304" i="1"/>
  <c r="D1342" i="1" s="1"/>
  <c r="C1304" i="1"/>
  <c r="C1342" i="1" s="1"/>
  <c r="B1304" i="1"/>
  <c r="J1303" i="1"/>
  <c r="J1341" i="1" s="1"/>
  <c r="I1303" i="1"/>
  <c r="I1341" i="1" s="1"/>
  <c r="K1341" i="1" s="1"/>
  <c r="H1303" i="1"/>
  <c r="E1303" i="1"/>
  <c r="D1303" i="1"/>
  <c r="D1341" i="1" s="1"/>
  <c r="C1303" i="1"/>
  <c r="C1341" i="1" s="1"/>
  <c r="B1303" i="1"/>
  <c r="J1302" i="1"/>
  <c r="J1340" i="1" s="1"/>
  <c r="I1302" i="1"/>
  <c r="K1302" i="1" s="1"/>
  <c r="H1302" i="1"/>
  <c r="E1302" i="1"/>
  <c r="D1302" i="1"/>
  <c r="D1340" i="1" s="1"/>
  <c r="C1302" i="1"/>
  <c r="C1340" i="1" s="1"/>
  <c r="B1302" i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D1238" i="1"/>
  <c r="C1238" i="1"/>
  <c r="I1237" i="1"/>
  <c r="C1237" i="1"/>
  <c r="B1237" i="1"/>
  <c r="D1236" i="1"/>
  <c r="C1236" i="1"/>
  <c r="I1235" i="1"/>
  <c r="C1235" i="1"/>
  <c r="B1235" i="1"/>
  <c r="D1234" i="1"/>
  <c r="C1234" i="1"/>
  <c r="I1233" i="1"/>
  <c r="C1233" i="1"/>
  <c r="B1233" i="1"/>
  <c r="D1232" i="1"/>
  <c r="C1232" i="1"/>
  <c r="I1231" i="1"/>
  <c r="C1231" i="1"/>
  <c r="B1231" i="1"/>
  <c r="D1230" i="1"/>
  <c r="C1230" i="1"/>
  <c r="I1229" i="1"/>
  <c r="C1229" i="1"/>
  <c r="B1229" i="1"/>
  <c r="D1228" i="1"/>
  <c r="C1228" i="1"/>
  <c r="I1227" i="1"/>
  <c r="C1227" i="1"/>
  <c r="I1226" i="1"/>
  <c r="C1226" i="1"/>
  <c r="H1220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K1200" i="1"/>
  <c r="J1200" i="1"/>
  <c r="J1238" i="1" s="1"/>
  <c r="I1200" i="1"/>
  <c r="I1238" i="1" s="1"/>
  <c r="H1200" i="1"/>
  <c r="H1238" i="1" s="1"/>
  <c r="E1200" i="1"/>
  <c r="E1238" i="1" s="1"/>
  <c r="D1200" i="1"/>
  <c r="C1200" i="1"/>
  <c r="B1200" i="1"/>
  <c r="B1238" i="1" s="1"/>
  <c r="K1238" i="1" s="1"/>
  <c r="K1199" i="1"/>
  <c r="J1199" i="1"/>
  <c r="J1237" i="1" s="1"/>
  <c r="I1199" i="1"/>
  <c r="H1199" i="1"/>
  <c r="H1237" i="1" s="1"/>
  <c r="E1199" i="1"/>
  <c r="E1237" i="1" s="1"/>
  <c r="D1199" i="1"/>
  <c r="D1237" i="1" s="1"/>
  <c r="C1199" i="1"/>
  <c r="B1199" i="1"/>
  <c r="K1198" i="1"/>
  <c r="J1198" i="1"/>
  <c r="J1236" i="1" s="1"/>
  <c r="I1198" i="1"/>
  <c r="I1236" i="1" s="1"/>
  <c r="H1198" i="1"/>
  <c r="H1236" i="1" s="1"/>
  <c r="E1198" i="1"/>
  <c r="E1236" i="1" s="1"/>
  <c r="D1198" i="1"/>
  <c r="C1198" i="1"/>
  <c r="B1198" i="1"/>
  <c r="B1236" i="1" s="1"/>
  <c r="K1236" i="1" s="1"/>
  <c r="K1197" i="1"/>
  <c r="J1197" i="1"/>
  <c r="J1235" i="1" s="1"/>
  <c r="I1197" i="1"/>
  <c r="H1197" i="1"/>
  <c r="H1235" i="1" s="1"/>
  <c r="E1197" i="1"/>
  <c r="E1235" i="1" s="1"/>
  <c r="D1197" i="1"/>
  <c r="D1235" i="1" s="1"/>
  <c r="C1197" i="1"/>
  <c r="B1197" i="1"/>
  <c r="K1196" i="1"/>
  <c r="J1196" i="1"/>
  <c r="J1234" i="1" s="1"/>
  <c r="I1196" i="1"/>
  <c r="I1234" i="1" s="1"/>
  <c r="H1196" i="1"/>
  <c r="H1234" i="1" s="1"/>
  <c r="E1196" i="1"/>
  <c r="E1234" i="1" s="1"/>
  <c r="D1196" i="1"/>
  <c r="C1196" i="1"/>
  <c r="B1196" i="1"/>
  <c r="B1234" i="1" s="1"/>
  <c r="K1234" i="1" s="1"/>
  <c r="K1195" i="1"/>
  <c r="J1195" i="1"/>
  <c r="J1233" i="1" s="1"/>
  <c r="I1195" i="1"/>
  <c r="H1195" i="1"/>
  <c r="H1233" i="1" s="1"/>
  <c r="E1195" i="1"/>
  <c r="E1233" i="1" s="1"/>
  <c r="D1195" i="1"/>
  <c r="D1233" i="1" s="1"/>
  <c r="C1195" i="1"/>
  <c r="B1195" i="1"/>
  <c r="K1194" i="1"/>
  <c r="J1194" i="1"/>
  <c r="J1232" i="1" s="1"/>
  <c r="I1194" i="1"/>
  <c r="I1232" i="1" s="1"/>
  <c r="H1194" i="1"/>
  <c r="H1232" i="1" s="1"/>
  <c r="E1194" i="1"/>
  <c r="E1232" i="1" s="1"/>
  <c r="D1194" i="1"/>
  <c r="C1194" i="1"/>
  <c r="B1194" i="1"/>
  <c r="B1232" i="1" s="1"/>
  <c r="K1232" i="1" s="1"/>
  <c r="K1193" i="1"/>
  <c r="J1193" i="1"/>
  <c r="J1231" i="1" s="1"/>
  <c r="I1193" i="1"/>
  <c r="H1193" i="1"/>
  <c r="H1231" i="1" s="1"/>
  <c r="E1193" i="1"/>
  <c r="E1231" i="1" s="1"/>
  <c r="D1193" i="1"/>
  <c r="D1231" i="1" s="1"/>
  <c r="C1193" i="1"/>
  <c r="B1193" i="1"/>
  <c r="K1192" i="1"/>
  <c r="J1192" i="1"/>
  <c r="J1230" i="1" s="1"/>
  <c r="I1192" i="1"/>
  <c r="I1230" i="1" s="1"/>
  <c r="H1192" i="1"/>
  <c r="H1230" i="1" s="1"/>
  <c r="E1192" i="1"/>
  <c r="E1230" i="1" s="1"/>
  <c r="D1192" i="1"/>
  <c r="C1192" i="1"/>
  <c r="B1192" i="1"/>
  <c r="B1230" i="1" s="1"/>
  <c r="K1230" i="1" s="1"/>
  <c r="K1191" i="1"/>
  <c r="J1191" i="1"/>
  <c r="J1229" i="1" s="1"/>
  <c r="I1191" i="1"/>
  <c r="H1191" i="1"/>
  <c r="H1229" i="1" s="1"/>
  <c r="E1191" i="1"/>
  <c r="E1229" i="1" s="1"/>
  <c r="D1191" i="1"/>
  <c r="D1229" i="1" s="1"/>
  <c r="C1191" i="1"/>
  <c r="B1191" i="1"/>
  <c r="K1190" i="1"/>
  <c r="J1190" i="1"/>
  <c r="J1228" i="1" s="1"/>
  <c r="I1190" i="1"/>
  <c r="I1228" i="1" s="1"/>
  <c r="H1190" i="1"/>
  <c r="H1228" i="1" s="1"/>
  <c r="E1190" i="1"/>
  <c r="E1228" i="1" s="1"/>
  <c r="D1190" i="1"/>
  <c r="C1190" i="1"/>
  <c r="B1190" i="1"/>
  <c r="B1228" i="1" s="1"/>
  <c r="K1228" i="1" s="1"/>
  <c r="K1189" i="1"/>
  <c r="J1189" i="1"/>
  <c r="J1227" i="1" s="1"/>
  <c r="I1189" i="1"/>
  <c r="H1189" i="1"/>
  <c r="H1227" i="1" s="1"/>
  <c r="E1189" i="1"/>
  <c r="E1227" i="1" s="1"/>
  <c r="D1189" i="1"/>
  <c r="D1227" i="1" s="1"/>
  <c r="C1189" i="1"/>
  <c r="B1189" i="1"/>
  <c r="B1227" i="1" s="1"/>
  <c r="K1227" i="1" s="1"/>
  <c r="K1188" i="1"/>
  <c r="J1206" i="1" s="1"/>
  <c r="J1188" i="1"/>
  <c r="J1226" i="1" s="1"/>
  <c r="I1188" i="1"/>
  <c r="H1188" i="1"/>
  <c r="H1226" i="1" s="1"/>
  <c r="E1188" i="1"/>
  <c r="E1226" i="1" s="1"/>
  <c r="D1188" i="1"/>
  <c r="D1226" i="1" s="1"/>
  <c r="C1188" i="1"/>
  <c r="B1188" i="1"/>
  <c r="B1226" i="1" s="1"/>
  <c r="K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H1887" i="2" l="1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54" i="1"/>
  <c r="K3758" i="1"/>
  <c r="J3756" i="1"/>
  <c r="K3792" i="1"/>
  <c r="J3794" i="1" s="1"/>
  <c r="K3796" i="1"/>
  <c r="K3450" i="1"/>
  <c r="K3454" i="1" s="1"/>
  <c r="J3452" i="1"/>
  <c r="J3524" i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J3604" i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310" i="1"/>
  <c r="K2314" i="1" s="1"/>
  <c r="K2424" i="1"/>
  <c r="J2426" i="1" s="1"/>
  <c r="K2428" i="1"/>
  <c r="K2956" i="1"/>
  <c r="J2958" i="1" s="1"/>
  <c r="K2960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J2384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K2918" i="1"/>
  <c r="K2922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J2806" i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618" i="1"/>
  <c r="J2616" i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K2808" i="1"/>
  <c r="J2882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4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2048" i="1"/>
  <c r="K1170" i="1"/>
  <c r="J1172" i="1"/>
  <c r="K1174" i="1"/>
  <c r="K1342" i="1"/>
  <c r="J1400" i="1"/>
  <c r="K1398" i="1"/>
  <c r="K1402" i="1"/>
  <c r="K1464" i="1"/>
  <c r="K1460" i="1"/>
  <c r="K1288" i="1"/>
  <c r="K1284" i="1"/>
  <c r="J1286" i="1" s="1"/>
  <c r="K1208" i="1"/>
  <c r="J1210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J1472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2259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J1586" i="1" s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J1628" i="1"/>
  <c r="K1626" i="1"/>
  <c r="K1630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J2198" i="1"/>
  <c r="K2196" i="1"/>
  <c r="K2200" i="1" s="1"/>
  <c r="I2255" i="1"/>
  <c r="K2255" i="1" s="1"/>
  <c r="K2217" i="1"/>
  <c r="K2258" i="1"/>
  <c r="I2259" i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J2118" i="1" s="1"/>
  <c r="B2138" i="1"/>
  <c r="K2138" i="1" s="1"/>
  <c r="I2254" i="1"/>
  <c r="K2254" i="1" s="1"/>
  <c r="K2216" i="1"/>
  <c r="I2258" i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J1315" i="2" l="1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30" i="1"/>
  <c r="J3528" i="1"/>
  <c r="K3526" i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K2732" i="1"/>
  <c r="J2730" i="1"/>
  <c r="K2728" i="1"/>
  <c r="K3374" i="1"/>
  <c r="K3378" i="1" s="1"/>
  <c r="J3068" i="1"/>
  <c r="K2766" i="1"/>
  <c r="K2770" i="1"/>
  <c r="J2768" i="1"/>
  <c r="J2346" i="1"/>
  <c r="K3108" i="1"/>
  <c r="K3112" i="1"/>
  <c r="J3110" i="1"/>
  <c r="J2312" i="1"/>
  <c r="J2574" i="1"/>
  <c r="J2498" i="1"/>
  <c r="J2920" i="1"/>
  <c r="J2996" i="1"/>
  <c r="J3410" i="1"/>
  <c r="K2656" i="1"/>
  <c r="J2654" i="1"/>
  <c r="K2652" i="1"/>
  <c r="J3296" i="1"/>
  <c r="K3226" i="1"/>
  <c r="J3030" i="1"/>
  <c r="J2460" i="1"/>
  <c r="J2688" i="1"/>
  <c r="J1358" i="1"/>
  <c r="K1588" i="1"/>
  <c r="K1592" i="1" s="1"/>
  <c r="J1590" i="1"/>
  <c r="K1250" i="1"/>
  <c r="K1246" i="1"/>
  <c r="J1248" i="1" s="1"/>
  <c r="J1928" i="1"/>
  <c r="J1476" i="1"/>
  <c r="K1474" i="1"/>
  <c r="K1478" i="1" s="1"/>
  <c r="K1326" i="1"/>
  <c r="K1322" i="1"/>
  <c r="J1324" i="1"/>
  <c r="J1662" i="1"/>
  <c r="J2232" i="1"/>
  <c r="K2082" i="1"/>
  <c r="J2084" i="1" s="1"/>
  <c r="K1858" i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H1359" i="2" l="1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J3490" i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J3642" i="1"/>
  <c r="K3640" i="1"/>
  <c r="K3644" i="1"/>
  <c r="K4024" i="1"/>
  <c r="K4552" i="1"/>
  <c r="K4556" i="1" s="1"/>
  <c r="J4554" i="1"/>
  <c r="K3868" i="1"/>
  <c r="K3872" i="1" s="1"/>
  <c r="J3870" i="1"/>
  <c r="J4288" i="1"/>
  <c r="K4286" i="1"/>
  <c r="K4290" i="1"/>
  <c r="K3982" i="1"/>
  <c r="J3984" i="1" s="1"/>
  <c r="J3832" i="1"/>
  <c r="K3830" i="1"/>
  <c r="K3834" i="1"/>
  <c r="K3944" i="1"/>
  <c r="J3946" i="1" s="1"/>
  <c r="K2690" i="1"/>
  <c r="J2692" i="1" s="1"/>
  <c r="J2464" i="1"/>
  <c r="K2462" i="1"/>
  <c r="K2466" i="1"/>
  <c r="K2504" i="1"/>
  <c r="J2502" i="1"/>
  <c r="K2500" i="1"/>
  <c r="J3376" i="1"/>
  <c r="K3298" i="1"/>
  <c r="J3300" i="1" s="1"/>
  <c r="K3302" i="1"/>
  <c r="K3412" i="1"/>
  <c r="K3416" i="1" s="1"/>
  <c r="K2576" i="1"/>
  <c r="J2578" i="1" s="1"/>
  <c r="K2580" i="1"/>
  <c r="J2388" i="1"/>
  <c r="J3186" i="1"/>
  <c r="K3036" i="1"/>
  <c r="K3032" i="1"/>
  <c r="J3034" i="1" s="1"/>
  <c r="K2352" i="1"/>
  <c r="J2350" i="1"/>
  <c r="K2348" i="1"/>
  <c r="K3070" i="1"/>
  <c r="J3072" i="1" s="1"/>
  <c r="J2236" i="1"/>
  <c r="K2234" i="1"/>
  <c r="K2238" i="1" s="1"/>
  <c r="J1932" i="1"/>
  <c r="K1930" i="1"/>
  <c r="K1934" i="1"/>
  <c r="K1778" i="1"/>
  <c r="J1780" i="1" s="1"/>
  <c r="K1782" i="1"/>
  <c r="K2006" i="1"/>
  <c r="K2010" i="1" s="1"/>
  <c r="K1550" i="1"/>
  <c r="K1554" i="1"/>
  <c r="J1552" i="1"/>
  <c r="J2122" i="1"/>
  <c r="K2086" i="1"/>
  <c r="J1666" i="1"/>
  <c r="K1664" i="1"/>
  <c r="K1668" i="1"/>
  <c r="K2158" i="1"/>
  <c r="J2160" i="1" s="1"/>
  <c r="J1438" i="1"/>
  <c r="K1436" i="1"/>
  <c r="K1440" i="1"/>
  <c r="K1892" i="1"/>
  <c r="J1894" i="1" s="1"/>
  <c r="K1816" i="1"/>
  <c r="K1820" i="1" s="1"/>
  <c r="K2272" i="1"/>
  <c r="K2276" i="1"/>
  <c r="J2274" i="1"/>
  <c r="K1702" i="1"/>
  <c r="K1706" i="1" s="1"/>
  <c r="K1360" i="1"/>
  <c r="J1362" i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K5088" i="1" l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B889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J256" i="1" s="1"/>
  <c r="E116" i="1"/>
  <c r="B100" i="2" s="1"/>
  <c r="B214" i="1"/>
  <c r="B211" i="1"/>
  <c r="B202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656" i="1" l="1"/>
  <c r="E230" i="1"/>
  <c r="E154" i="1"/>
  <c r="E192" i="1" s="1"/>
  <c r="G994" i="2"/>
  <c r="E995" i="2"/>
  <c r="G1093" i="2"/>
  <c r="E895" i="2"/>
  <c r="G895" i="2" s="1"/>
  <c r="G861" i="2"/>
  <c r="I861" i="2" s="1"/>
  <c r="E862" i="2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H861" i="2"/>
  <c r="G868" i="2"/>
  <c r="G867" i="2"/>
  <c r="G874" i="2"/>
  <c r="G873" i="2"/>
  <c r="G880" i="2"/>
  <c r="G879" i="2"/>
  <c r="G886" i="2"/>
  <c r="G885" i="2"/>
  <c r="G862" i="2"/>
  <c r="G598" i="2"/>
  <c r="G597" i="2"/>
  <c r="J639" i="2"/>
  <c r="I639" i="2"/>
  <c r="J786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H477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J1058" i="1" l="1"/>
  <c r="K946" i="1"/>
  <c r="J902" i="1"/>
  <c r="J294" i="1"/>
  <c r="H459" i="2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I1094" i="2" s="1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J728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J636" i="1"/>
  <c r="K638" i="1" s="1"/>
  <c r="K642" i="1" s="1"/>
  <c r="J864" i="1"/>
  <c r="K866" i="1" s="1"/>
  <c r="J868" i="1" s="1"/>
  <c r="J674" i="1"/>
  <c r="K604" i="1"/>
  <c r="E458" i="1"/>
  <c r="B397" i="2" s="1"/>
  <c r="E382" i="1"/>
  <c r="E420" i="1" s="1"/>
  <c r="K676" i="1"/>
  <c r="J678" i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H109" i="2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09" i="2"/>
  <c r="J110" i="2" s="1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K566" i="1" l="1"/>
  <c r="J450" i="1"/>
  <c r="H1095" i="2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142" i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180" i="1"/>
  <c r="E1218" i="1" s="1"/>
  <c r="E1256" i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22" i="1"/>
  <c r="E1560" i="1" s="1"/>
  <c r="E1598" i="1"/>
  <c r="H6" i="2"/>
  <c r="J98" i="2" s="1"/>
  <c r="H98" i="2"/>
  <c r="J32" i="1"/>
  <c r="K34" i="1"/>
  <c r="B1387" i="2" l="1"/>
  <c r="E1636" i="1"/>
  <c r="E1674" i="1" s="1"/>
  <c r="E1712" i="1"/>
  <c r="B1486" i="2" l="1"/>
  <c r="E1750" i="1"/>
  <c r="E1788" i="1" s="1"/>
  <c r="E1826" i="1"/>
  <c r="B1585" i="2" l="1"/>
  <c r="E1940" i="1"/>
  <c r="E1864" i="1"/>
  <c r="E1902" i="1" s="1"/>
  <c r="B1684" i="2" l="1"/>
  <c r="E2054" i="1"/>
  <c r="E1978" i="1"/>
  <c r="E2016" i="1" s="1"/>
  <c r="B1783" i="2" l="1"/>
  <c r="E2092" i="1"/>
  <c r="E2130" i="1" s="1"/>
  <c r="E2168" i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E2510" i="1"/>
  <c r="E2624" i="1" l="1"/>
  <c r="E2548" i="1"/>
  <c r="E2586" i="1" s="1"/>
  <c r="E2662" i="1" l="1"/>
  <c r="E2700" i="1" s="1"/>
  <c r="E2738" i="1"/>
  <c r="E2852" i="1" l="1"/>
  <c r="E2776" i="1"/>
  <c r="E2814" i="1" s="1"/>
  <c r="E2966" i="1" l="1"/>
  <c r="E2890" i="1"/>
  <c r="E2928" i="1" s="1"/>
  <c r="E3004" i="1" l="1"/>
  <c r="E3042" i="1" s="1"/>
  <c r="E3080" i="1"/>
  <c r="E3194" i="1" l="1"/>
  <c r="E3118" i="1"/>
  <c r="E3156" i="1" s="1"/>
  <c r="E3232" i="1" l="1"/>
  <c r="E3270" i="1" s="1"/>
  <c r="E3308" i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92" i="1" l="1"/>
  <c r="E3916" i="1"/>
  <c r="E3954" i="1" s="1"/>
  <c r="E4106" i="1" l="1"/>
  <c r="E4030" i="1"/>
  <c r="E4068" i="1" s="1"/>
  <c r="E4220" i="1" l="1"/>
  <c r="E4144" i="1"/>
  <c r="E4182" i="1" s="1"/>
  <c r="E4334" i="1" l="1"/>
  <c r="E4258" i="1"/>
  <c r="E4296" i="1" s="1"/>
  <c r="E4372" i="1" l="1"/>
  <c r="E4410" i="1" s="1"/>
  <c r="E4448" i="1"/>
  <c r="E4486" i="1" l="1"/>
  <c r="E4524" i="1" s="1"/>
  <c r="E4562" i="1"/>
  <c r="E4600" i="1" l="1"/>
  <c r="E4638" i="1" s="1"/>
  <c r="E4676" i="1"/>
  <c r="E4790" i="1" l="1"/>
  <c r="E4714" i="1"/>
  <c r="E4752" i="1" s="1"/>
  <c r="E4828" i="1" l="1"/>
  <c r="E4866" i="1" s="1"/>
  <c r="E4904" i="1"/>
  <c r="E4942" i="1" l="1"/>
  <c r="E4980" i="1" s="1"/>
  <c r="E5018" i="1"/>
  <c r="E5132" i="1" l="1"/>
  <c r="E5056" i="1"/>
  <c r="E5094" i="1" s="1"/>
  <c r="E5246" i="1" l="1"/>
  <c r="E5170" i="1"/>
  <c r="E5208" i="1" s="1"/>
  <c r="E5360" i="1" l="1"/>
  <c r="E5284" i="1"/>
  <c r="E5322" i="1" s="1"/>
  <c r="E5398" i="1" l="1"/>
  <c r="E5436" i="1" s="1"/>
  <c r="E5474" i="1"/>
  <c r="E5512" i="1" l="1"/>
  <c r="E5550" i="1" s="1"/>
  <c r="E5588" i="1"/>
  <c r="E5626" i="1" s="1"/>
  <c r="E5664" i="1" s="1"/>
</calcChain>
</file>

<file path=xl/sharedStrings.xml><?xml version="1.0" encoding="utf-8"?>
<sst xmlns="http://schemas.openxmlformats.org/spreadsheetml/2006/main" count="6557" uniqueCount="96">
  <si>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</si>
  <si>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</si>
  <si>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</si>
  <si>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</si>
  <si>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</si>
  <si>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</si>
  <si>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</si>
  <si>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</si>
  <si>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</si>
  <si>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</si>
  <si>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</si>
  <si>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</si>
  <si>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</si>
  <si>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</si>
  <si>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</si>
  <si>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</si>
  <si>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</si>
  <si>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</si>
  <si>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</si>
  <si>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</si>
  <si>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</si>
  <si>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</si>
  <si>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</si>
  <si>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</si>
  <si>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</si>
  <si>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</si>
  <si>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</si>
  <si>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</si>
  <si>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</si>
  <si>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</si>
  <si>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GRS</t>
  </si>
  <si>
    <t/>
  </si>
  <si>
    <t>PENSIL KENKO 2B-6191 HIJAU CAP HITAM</t>
  </si>
  <si>
    <t>PENSIL KENKO 2B 0192</t>
  </si>
  <si>
    <t>LSN</t>
  </si>
  <si>
    <t>STAPLER KENKO HD-10</t>
  </si>
  <si>
    <t>CV TRINITY CENTRAAL</t>
  </si>
  <si>
    <t>PURWOKERTO</t>
  </si>
  <si>
    <t>KO 0502</t>
  </si>
  <si>
    <t>NOVI / CONDRO</t>
  </si>
  <si>
    <t>GEL PEN KENKO KE-200</t>
  </si>
  <si>
    <t>CV PELITA JAYA</t>
  </si>
  <si>
    <t>(ANUGERAH SEJAHTERA)</t>
  </si>
  <si>
    <t>PCS</t>
  </si>
  <si>
    <t>LABEL HARGA JOYKO LB-3 (2 LINE KUNING FLUOR)</t>
  </si>
  <si>
    <t>KO 0507</t>
  </si>
  <si>
    <t>KO 0521</t>
  </si>
  <si>
    <t>BINDER CLIP KENKO NO. 107</t>
  </si>
  <si>
    <t>BINDER CLIP KENKO NO. 200</t>
  </si>
  <si>
    <t>PENSIL WARNA JOYKO CP-12PB (PANJANG)</t>
  </si>
  <si>
    <t>PENSIL WARNA JOYKO CP-24PB (PANJANG)</t>
  </si>
  <si>
    <t>PAK</t>
  </si>
  <si>
    <t>KARTU STOCK FOLIO PUTIH</t>
  </si>
  <si>
    <t>KARTU STOCK KWARTO PUTIH</t>
  </si>
  <si>
    <t>GEL PEN KENKO KE-303 T-GEL TRIANGULAR HITAM</t>
  </si>
  <si>
    <t>KO 0560</t>
  </si>
  <si>
    <t>CRAYON / OIL PASTEL JOYKO OP-18S PP CASE SEA WORLD</t>
  </si>
  <si>
    <t>CRAYON / OIL PASTEL JOYKO OP-36S PP CASE SEA WORLD</t>
  </si>
  <si>
    <t>CRAYON / OIL PASTEL JOYKO OP-48S PP CASE SEA WORLD</t>
  </si>
  <si>
    <t>CRAYON / OIL PASTEL JOYKO OP-55S PP CASE SEA WORLD</t>
  </si>
  <si>
    <t>LINA / CONDRO</t>
  </si>
  <si>
    <t>CV SUPER FANCY NUSANTARA</t>
  </si>
  <si>
    <t>KARANGJATI</t>
  </si>
  <si>
    <t>KO 2859</t>
  </si>
  <si>
    <t>STAND PEN SPIRAL KENKO STP-300SG</t>
  </si>
  <si>
    <t>PENSIL WARNA KENKO CP-12HALF CLASSIC (PENDEK)</t>
  </si>
  <si>
    <t>STAMP PLATE DATER KENKO S-68 (Cap Lunas)</t>
  </si>
  <si>
    <t>DATE STAMP KENKO D-4 (Cap Tanggal 4 Mm)</t>
  </si>
  <si>
    <t>RISMA / CONDRO</t>
  </si>
  <si>
    <t>KO 0561</t>
  </si>
  <si>
    <t>PENSIL WARNA KENKO CP-12F CLASSIC (PANJANG)</t>
  </si>
  <si>
    <t>SANTOSO BUDIONO</t>
  </si>
  <si>
    <t>(  ARMADA  )</t>
  </si>
  <si>
    <t>KO 0532</t>
  </si>
  <si>
    <t>STAMP PLATE NUMBER KENKO N-38 (Cap Nomer)</t>
  </si>
  <si>
    <t>KO 0533</t>
  </si>
  <si>
    <t>BOX</t>
  </si>
  <si>
    <t>LEM STICK KENKO 15 GR (TANGGUNG) isi 20 pc</t>
  </si>
  <si>
    <t>BALLPEN JOYKO BP-338 VOCUS HITAM</t>
  </si>
  <si>
    <t>CV  WISUDA</t>
  </si>
  <si>
    <t>KO 0535</t>
  </si>
  <si>
    <t>GEL PEN JOYKO GP-265 Q-GEL</t>
  </si>
  <si>
    <t>LABEL HARGA KENKO 5002-2R (2 LINE) isi 10 rol</t>
  </si>
  <si>
    <t>HIGHLIGHTER / STABILLO JOYKO HL-1 KUNING</t>
  </si>
  <si>
    <t>HIGHLIGHTER / STABILLO JOYKO HL MIX (PINK / ORANGE)</t>
  </si>
  <si>
    <t>LILY JULIAWATI</t>
  </si>
  <si>
    <t>(REJO AGUNG)</t>
  </si>
  <si>
    <t>JOMBANG</t>
  </si>
  <si>
    <t>G 2855</t>
  </si>
  <si>
    <t>JANGKA (MATH SET) JOYKO MS-55</t>
  </si>
  <si>
    <t>JANGKA (MATH SET) JOYKO MS-75</t>
  </si>
  <si>
    <t>CALCULATOR JOYKO DTC-1313CH</t>
  </si>
  <si>
    <t>CALCULATOR JOYKO CC-47CO</t>
  </si>
  <si>
    <t>CORRECTION FLUID JOYKO CF-S209A</t>
  </si>
  <si>
    <t>PENCIL CASE KENKO PC-0719 FANCY</t>
  </si>
  <si>
    <t>PUNCH JOYKO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</si>
</sst>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color rgb="FF000000"/>
      <name val="Arial Narrow"/>
      <family val="2"/>
    </font>
    <font>
      <sz val="14"/>
      <color rgb="FF000000"/>
      <name val="Cambria"/>
      <family val="1"/>
    </font>
    <font>
      <sz val="10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8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3" borderId="8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right"/>
    </xf>
    <xf numFmtId="0" fontId="23" fillId="0" borderId="0" xfId="0" applyFont="1" applyFill="1" applyBorder="1" applyAlignment="1">
      <alignment horizontal="left"/>
    </xf>
    <xf numFmtId="0" fontId="23" fillId="0" borderId="2" xfId="0" applyFont="1" applyFill="1" applyBorder="1" applyAlignment="1"/>
    <xf numFmtId="0" fontId="23" fillId="0" borderId="3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166" fontId="23" fillId="0" borderId="2" xfId="0" applyNumberFormat="1" applyFont="1" applyFill="1" applyBorder="1" applyAlignment="1">
      <alignment horizontal="left"/>
    </xf>
    <xf numFmtId="166" fontId="23" fillId="0" borderId="3" xfId="0" applyNumberFormat="1" applyFont="1" applyFill="1" applyBorder="1" applyAlignment="1">
      <alignment horizontal="left"/>
    </xf>
    <xf numFmtId="0" fontId="25" fillId="0" borderId="0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1099" zoomScaleNormal="100" workbookViewId="0">
      <selection activeCell="A1027" sqref="A1027:XFD1140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23010001</v>
      </c>
      <c r="G2" s="11" t="s">
        <v>2</v>
      </c>
      <c r="H2" s="311" t="s">
        <v>36</v>
      </c>
      <c r="I2" s="311"/>
      <c r="J2" s="311"/>
      <c r="K2" s="312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15" t="s">
        <v>3</v>
      </c>
      <c r="G3" s="17"/>
      <c r="H3" s="313"/>
      <c r="I3" s="313"/>
      <c r="J3" s="313"/>
      <c r="K3" s="314"/>
      <c r="L3" s="12"/>
    </row>
    <row r="4" spans="1:12" s="10" customFormat="1" ht="16.5" customHeight="1" x14ac:dyDescent="0.3">
      <c r="A4" s="5"/>
      <c r="B4" s="6" t="s">
        <v>4</v>
      </c>
      <c r="C4" s="7"/>
      <c r="D4" s="353">
        <v>44928</v>
      </c>
      <c r="E4" s="354"/>
      <c r="F4" s="315"/>
      <c r="G4" s="18"/>
      <c r="H4" s="355" t="s">
        <v>31</v>
      </c>
      <c r="I4" s="355"/>
      <c r="J4" s="355"/>
      <c r="K4" s="35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15"/>
      <c r="G5" s="18"/>
      <c r="H5" s="357" t="s">
        <v>37</v>
      </c>
      <c r="I5" s="357"/>
      <c r="J5" s="357"/>
      <c r="K5" s="35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38</v>
      </c>
      <c r="E6" s="9"/>
      <c r="F6" s="21"/>
      <c r="G6" s="22"/>
      <c r="H6" s="359"/>
      <c r="I6" s="359"/>
      <c r="J6" s="359"/>
      <c r="K6" s="36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</v>
      </c>
      <c r="C10" s="46" t="s">
        <v>30</v>
      </c>
      <c r="D10" s="47" t="s">
        <v>31</v>
      </c>
      <c r="E10" s="114" t="s">
        <v>32</v>
      </c>
      <c r="F10" s="48"/>
      <c r="G10" s="49"/>
      <c r="H10" s="50">
        <v>110400</v>
      </c>
      <c r="I10" s="51">
        <v>0.13</v>
      </c>
      <c r="J10" s="51"/>
      <c r="K10" s="52">
        <f t="shared" ref="K10:K25" si="0">(B10*H10-((B10*H10)*I10))-((B10*H10-((B10*H10)*I10))*J10)</f>
        <v>960480</v>
      </c>
      <c r="L10" s="36"/>
    </row>
    <row r="11" spans="1:12" s="10" customFormat="1" ht="14.1" customHeight="1" x14ac:dyDescent="0.25">
      <c r="A11" s="45">
        <v>2</v>
      </c>
      <c r="B11" s="46">
        <v>5</v>
      </c>
      <c r="C11" s="46" t="s">
        <v>30</v>
      </c>
      <c r="D11" s="94" t="s">
        <v>31</v>
      </c>
      <c r="E11" s="114" t="s">
        <v>33</v>
      </c>
      <c r="F11" s="48"/>
      <c r="G11" s="49"/>
      <c r="H11" s="50">
        <v>122400</v>
      </c>
      <c r="I11" s="51">
        <v>0.13</v>
      </c>
      <c r="J11" s="51"/>
      <c r="K11" s="52">
        <f t="shared" si="0"/>
        <v>532440</v>
      </c>
      <c r="L11" s="36"/>
    </row>
    <row r="12" spans="1:12" s="10" customFormat="1" ht="14.1" customHeight="1" x14ac:dyDescent="0.25">
      <c r="A12" s="45">
        <v>3</v>
      </c>
      <c r="B12" s="46">
        <v>40</v>
      </c>
      <c r="C12" s="46" t="s">
        <v>34</v>
      </c>
      <c r="D12" s="94">
        <v>2</v>
      </c>
      <c r="E12" s="114" t="s">
        <v>35</v>
      </c>
      <c r="F12" s="48"/>
      <c r="G12" s="49"/>
      <c r="H12" s="50">
        <v>93000</v>
      </c>
      <c r="I12" s="51">
        <v>0.13</v>
      </c>
      <c r="J12" s="51"/>
      <c r="K12" s="52">
        <f t="shared" si="0"/>
        <v>3236400</v>
      </c>
      <c r="L12" s="36"/>
    </row>
    <row r="13" spans="1:12" s="10" customFormat="1" ht="14.1" customHeight="1" x14ac:dyDescent="0.25">
      <c r="A13" s="45">
        <v>4</v>
      </c>
      <c r="B13" s="46">
        <v>72</v>
      </c>
      <c r="C13" s="46" t="s">
        <v>34</v>
      </c>
      <c r="D13" s="94" t="s">
        <v>31</v>
      </c>
      <c r="E13" s="114" t="s">
        <v>40</v>
      </c>
      <c r="F13" s="48"/>
      <c r="G13" s="49"/>
      <c r="H13" s="50">
        <v>24600</v>
      </c>
      <c r="I13" s="51">
        <v>0.13</v>
      </c>
      <c r="J13" s="51"/>
      <c r="K13" s="52">
        <f t="shared" si="0"/>
        <v>1540944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2"/>
      <c r="K27" s="31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7">
        <f>SUM(K10:K25)</f>
        <v>6270264</v>
      </c>
      <c r="K28" s="33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9"/>
      <c r="K29" s="33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16"/>
      <c r="K31" s="31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40">
        <f>((J28/1.11)+(K30/1.11))*11%</f>
        <v>621377.51351351349</v>
      </c>
      <c r="K32" s="34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16"/>
      <c r="K33" s="31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6270264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317" t="s">
        <v>39</v>
      </c>
      <c r="K36" s="318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317"/>
      <c r="K37" s="318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23010001</v>
      </c>
      <c r="F40" s="127"/>
      <c r="G40" s="128" t="s">
        <v>2</v>
      </c>
      <c r="H40" s="361" t="str">
        <f>H2</f>
        <v>CV TRINITY CENTRAAL</v>
      </c>
      <c r="I40" s="361"/>
      <c r="J40" s="361"/>
      <c r="K40" s="362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365" t="s">
        <v>3</v>
      </c>
      <c r="G41" s="134"/>
      <c r="H41" s="363"/>
      <c r="I41" s="363"/>
      <c r="J41" s="363"/>
      <c r="K41" s="364"/>
      <c r="L41" s="129"/>
    </row>
    <row r="42" spans="1:12" s="10" customFormat="1" ht="16.5" customHeight="1" x14ac:dyDescent="0.3">
      <c r="A42" s="122"/>
      <c r="B42" s="123" t="s">
        <v>4</v>
      </c>
      <c r="C42" s="124"/>
      <c r="D42" s="366">
        <f>D4</f>
        <v>44928</v>
      </c>
      <c r="E42" s="367"/>
      <c r="F42" s="365"/>
      <c r="G42" s="135"/>
      <c r="H42" s="368" t="str">
        <f>H4</f>
        <v/>
      </c>
      <c r="I42" s="368"/>
      <c r="J42" s="368"/>
      <c r="K42" s="369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365"/>
      <c r="G43" s="135"/>
      <c r="H43" s="349" t="str">
        <f>H5</f>
        <v>PURWOKERTO</v>
      </c>
      <c r="I43" s="349"/>
      <c r="J43" s="349"/>
      <c r="K43" s="350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0502</v>
      </c>
      <c r="E44" s="126"/>
      <c r="F44" s="137"/>
      <c r="G44" s="138"/>
      <c r="H44" s="351"/>
      <c r="I44" s="351"/>
      <c r="J44" s="351"/>
      <c r="K44" s="352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10</v>
      </c>
      <c r="C48" s="291" t="str">
        <f t="shared" si="1"/>
        <v>GRS</v>
      </c>
      <c r="D48" s="306" t="str">
        <f t="shared" si="1"/>
        <v/>
      </c>
      <c r="E48" s="293" t="str">
        <f t="shared" si="1"/>
        <v>PENSIL KENKO 2B-6191 HIJAU CAP HITAM</v>
      </c>
      <c r="F48" s="162"/>
      <c r="G48" s="163"/>
      <c r="H48" s="164">
        <f t="shared" ref="H48:J63" si="2">H10</f>
        <v>110400</v>
      </c>
      <c r="I48" s="165">
        <f t="shared" si="2"/>
        <v>0.13</v>
      </c>
      <c r="J48" s="165">
        <f t="shared" si="2"/>
        <v>0</v>
      </c>
      <c r="K48" s="166">
        <f t="shared" ref="K48:K63" si="3">(B48*H48-((B48*H48)*I48))-((B48*H48-((B48*H48)*I48))*J48)</f>
        <v>960480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5</v>
      </c>
      <c r="C49" s="291" t="str">
        <f t="shared" si="1"/>
        <v>GRS</v>
      </c>
      <c r="D49" s="306" t="str">
        <f t="shared" si="1"/>
        <v/>
      </c>
      <c r="E49" s="293" t="str">
        <f t="shared" si="1"/>
        <v>PENSIL KENKO 2B 0192</v>
      </c>
      <c r="F49" s="162"/>
      <c r="G49" s="163"/>
      <c r="H49" s="164">
        <f t="shared" si="2"/>
        <v>122400</v>
      </c>
      <c r="I49" s="165">
        <f t="shared" si="2"/>
        <v>0.13</v>
      </c>
      <c r="J49" s="165">
        <f t="shared" si="2"/>
        <v>0</v>
      </c>
      <c r="K49" s="166">
        <f t="shared" si="3"/>
        <v>532440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40</v>
      </c>
      <c r="C50" s="291" t="str">
        <f t="shared" si="1"/>
        <v>LSN</v>
      </c>
      <c r="D50" s="306">
        <f t="shared" si="1"/>
        <v>2</v>
      </c>
      <c r="E50" s="293" t="str">
        <f t="shared" si="1"/>
        <v>STAPLER KENKO HD-10</v>
      </c>
      <c r="F50" s="162"/>
      <c r="G50" s="163"/>
      <c r="H50" s="164">
        <f t="shared" si="2"/>
        <v>93000</v>
      </c>
      <c r="I50" s="165">
        <f t="shared" si="2"/>
        <v>0.13</v>
      </c>
      <c r="J50" s="165">
        <f t="shared" si="2"/>
        <v>0</v>
      </c>
      <c r="K50" s="166">
        <f t="shared" si="3"/>
        <v>3236400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72</v>
      </c>
      <c r="C51" s="291" t="str">
        <f t="shared" si="1"/>
        <v>LSN</v>
      </c>
      <c r="D51" s="292" t="str">
        <f t="shared" si="1"/>
        <v/>
      </c>
      <c r="E51" s="293" t="str">
        <f t="shared" si="1"/>
        <v>GEL PEN KENKO KE-200</v>
      </c>
      <c r="F51" s="162"/>
      <c r="G51" s="163"/>
      <c r="H51" s="164">
        <f t="shared" si="2"/>
        <v>24600</v>
      </c>
      <c r="I51" s="165">
        <f t="shared" si="2"/>
        <v>0.13</v>
      </c>
      <c r="J51" s="165">
        <f t="shared" si="2"/>
        <v>0</v>
      </c>
      <c r="K51" s="166">
        <f t="shared" si="3"/>
        <v>1540944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374"/>
      <c r="K65" s="370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375">
        <f>SUM(K48:K63)</f>
        <v>6270264</v>
      </c>
      <c r="K66" s="376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371"/>
      <c r="K67" s="371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370"/>
      <c r="K69" s="370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372">
        <f>((J66/1.11)+(K68/1.11))*11%</f>
        <v>621377.51351351349</v>
      </c>
      <c r="K70" s="373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370"/>
      <c r="K71" s="370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6270264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343" t="str">
        <f>J36</f>
        <v>NOVI / CONDRO</v>
      </c>
      <c r="K74" s="344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343">
        <f>J37</f>
        <v>0</v>
      </c>
      <c r="K75" s="344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23010001</v>
      </c>
      <c r="F78" s="204"/>
      <c r="G78" s="205" t="s">
        <v>2</v>
      </c>
      <c r="H78" s="345" t="str">
        <f>H40</f>
        <v>CV TRINITY CENTRAAL</v>
      </c>
      <c r="I78" s="345"/>
      <c r="J78" s="345"/>
      <c r="K78" s="346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319" t="s">
        <v>3</v>
      </c>
      <c r="G79" s="211"/>
      <c r="H79" s="347"/>
      <c r="I79" s="347"/>
      <c r="J79" s="347"/>
      <c r="K79" s="348"/>
      <c r="L79" s="206"/>
    </row>
    <row r="80" spans="1:12" s="10" customFormat="1" ht="16.5" customHeight="1" x14ac:dyDescent="0.3">
      <c r="A80" s="199"/>
      <c r="B80" s="200" t="s">
        <v>4</v>
      </c>
      <c r="C80" s="201"/>
      <c r="D80" s="320">
        <f>D42</f>
        <v>44928</v>
      </c>
      <c r="E80" s="321"/>
      <c r="F80" s="319"/>
      <c r="G80" s="212"/>
      <c r="H80" s="322" t="str">
        <f>H42</f>
        <v/>
      </c>
      <c r="I80" s="322"/>
      <c r="J80" s="322"/>
      <c r="K80" s="323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319"/>
      <c r="G81" s="212"/>
      <c r="H81" s="324" t="str">
        <f>H43</f>
        <v>PURWOKERTO</v>
      </c>
      <c r="I81" s="324"/>
      <c r="J81" s="324"/>
      <c r="K81" s="325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0502</v>
      </c>
      <c r="E82" s="203"/>
      <c r="F82" s="214"/>
      <c r="G82" s="215"/>
      <c r="H82" s="326"/>
      <c r="I82" s="326"/>
      <c r="J82" s="326"/>
      <c r="K82" s="327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10</v>
      </c>
      <c r="C86" s="296" t="str">
        <f t="shared" si="4"/>
        <v>GRS</v>
      </c>
      <c r="D86" s="297" t="str">
        <f t="shared" si="4"/>
        <v/>
      </c>
      <c r="E86" s="298" t="str">
        <f t="shared" si="4"/>
        <v>PENSIL KENKO 2B-6191 HIJAU CAP HITAM</v>
      </c>
      <c r="F86" s="239"/>
      <c r="G86" s="240"/>
      <c r="H86" s="241">
        <f t="shared" ref="H86:J101" si="5">H48</f>
        <v>110400</v>
      </c>
      <c r="I86" s="242">
        <f t="shared" si="5"/>
        <v>0.13</v>
      </c>
      <c r="J86" s="242">
        <f t="shared" si="5"/>
        <v>0</v>
      </c>
      <c r="K86" s="243">
        <f t="shared" ref="K86:K101" si="6">(B86*H86-((B86*H86)*I86))-((B86*H86-((B86*H86)*I86))*J86)</f>
        <v>960480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5</v>
      </c>
      <c r="C87" s="296" t="str">
        <f t="shared" si="4"/>
        <v>GRS</v>
      </c>
      <c r="D87" s="305" t="str">
        <f t="shared" si="4"/>
        <v/>
      </c>
      <c r="E87" s="298" t="str">
        <f t="shared" si="4"/>
        <v>PENSIL KENKO 2B 0192</v>
      </c>
      <c r="F87" s="239"/>
      <c r="G87" s="240"/>
      <c r="H87" s="241">
        <f t="shared" si="5"/>
        <v>122400</v>
      </c>
      <c r="I87" s="242">
        <f t="shared" si="5"/>
        <v>0.13</v>
      </c>
      <c r="J87" s="242">
        <f t="shared" si="5"/>
        <v>0</v>
      </c>
      <c r="K87" s="243">
        <f t="shared" si="6"/>
        <v>532440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40</v>
      </c>
      <c r="C88" s="296" t="str">
        <f t="shared" si="4"/>
        <v>LSN</v>
      </c>
      <c r="D88" s="305">
        <f t="shared" si="4"/>
        <v>2</v>
      </c>
      <c r="E88" s="298" t="str">
        <f t="shared" si="4"/>
        <v>STAPLER KENKO HD-10</v>
      </c>
      <c r="F88" s="239"/>
      <c r="G88" s="240"/>
      <c r="H88" s="241">
        <f t="shared" si="5"/>
        <v>93000</v>
      </c>
      <c r="I88" s="242">
        <f t="shared" si="5"/>
        <v>0.13</v>
      </c>
      <c r="J88" s="242">
        <f t="shared" si="5"/>
        <v>0</v>
      </c>
      <c r="K88" s="243">
        <f t="shared" si="6"/>
        <v>3236400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72</v>
      </c>
      <c r="C89" s="296" t="str">
        <f t="shared" si="4"/>
        <v>LSN</v>
      </c>
      <c r="D89" s="297" t="str">
        <f t="shared" si="4"/>
        <v/>
      </c>
      <c r="E89" s="298" t="str">
        <f t="shared" si="4"/>
        <v>GEL PEN KENKO KE-200</v>
      </c>
      <c r="F89" s="239"/>
      <c r="G89" s="240"/>
      <c r="H89" s="241">
        <f t="shared" si="5"/>
        <v>24600</v>
      </c>
      <c r="I89" s="242">
        <f t="shared" si="5"/>
        <v>0.13</v>
      </c>
      <c r="J89" s="242">
        <f t="shared" si="5"/>
        <v>0</v>
      </c>
      <c r="K89" s="243">
        <f t="shared" si="6"/>
        <v>1540944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328"/>
      <c r="K103" s="329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330">
        <f>SUM(K86:K101)</f>
        <v>6270264</v>
      </c>
      <c r="K104" s="331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332"/>
      <c r="K105" s="332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329"/>
      <c r="K107" s="329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333">
        <f>((J104/1.11)+(K106/1.11))*11%</f>
        <v>621377.51351351349</v>
      </c>
      <c r="K108" s="334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329"/>
      <c r="K109" s="329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6270264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335" t="str">
        <f>J74</f>
        <v>NOVI / CONDRO</v>
      </c>
      <c r="K112" s="336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335">
        <f>J75</f>
        <v>0</v>
      </c>
      <c r="K113" s="336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23010002</v>
      </c>
      <c r="G116" s="11" t="s">
        <v>2</v>
      </c>
      <c r="H116" s="377" t="s">
        <v>41</v>
      </c>
      <c r="I116" s="377"/>
      <c r="J116" s="377"/>
      <c r="K116" s="378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15" t="s">
        <v>3</v>
      </c>
      <c r="G117" s="17"/>
      <c r="H117" s="379"/>
      <c r="I117" s="379"/>
      <c r="J117" s="379"/>
      <c r="K117" s="380"/>
      <c r="L117" s="12"/>
    </row>
    <row r="118" spans="1:12" s="10" customFormat="1" ht="16.5" customHeight="1" x14ac:dyDescent="0.3">
      <c r="A118" s="5"/>
      <c r="B118" s="6" t="s">
        <v>4</v>
      </c>
      <c r="C118" s="7"/>
      <c r="D118" s="381">
        <v>44928</v>
      </c>
      <c r="E118" s="382"/>
      <c r="F118" s="315"/>
      <c r="G118" s="18"/>
      <c r="H118" s="383" t="s">
        <v>42</v>
      </c>
      <c r="I118" s="383"/>
      <c r="J118" s="383"/>
      <c r="K118" s="384"/>
      <c r="L118" s="18"/>
    </row>
    <row r="119" spans="1:12" s="10" customFormat="1" ht="7.5" customHeight="1" x14ac:dyDescent="0.3">
      <c r="A119" s="5"/>
      <c r="B119" s="13"/>
      <c r="C119" s="14"/>
      <c r="D119" s="307"/>
      <c r="E119" s="308"/>
      <c r="F119" s="315"/>
      <c r="G119" s="18"/>
      <c r="H119" s="385" t="s">
        <v>37</v>
      </c>
      <c r="I119" s="385"/>
      <c r="J119" s="385"/>
      <c r="K119" s="386"/>
      <c r="L119" s="19"/>
    </row>
    <row r="120" spans="1:12" s="10" customFormat="1" ht="16.5" customHeight="1" x14ac:dyDescent="0.4">
      <c r="A120" s="5"/>
      <c r="B120" s="6" t="s">
        <v>5</v>
      </c>
      <c r="C120" s="7"/>
      <c r="D120" s="309" t="s">
        <v>45</v>
      </c>
      <c r="E120" s="310"/>
      <c r="F120" s="21"/>
      <c r="G120" s="22"/>
      <c r="H120" s="387"/>
      <c r="I120" s="387"/>
      <c r="J120" s="387"/>
      <c r="K120" s="388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1000</v>
      </c>
      <c r="C124" s="46" t="s">
        <v>43</v>
      </c>
      <c r="D124" s="94">
        <v>2</v>
      </c>
      <c r="E124" s="114" t="s">
        <v>44</v>
      </c>
      <c r="F124" s="48"/>
      <c r="G124" s="49"/>
      <c r="H124" s="50">
        <v>4300</v>
      </c>
      <c r="I124" s="51">
        <v>0.13500000000000001</v>
      </c>
      <c r="J124" s="51"/>
      <c r="K124" s="52">
        <f t="shared" ref="K124:K139" si="7">(B124*H124-((B124*H124)*I124))-((B124*H124-((B124*H124)*I124))*J124)</f>
        <v>3719500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4"/>
      <c r="E125" s="114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4"/>
      <c r="E126" s="114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342"/>
      <c r="K141" s="31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7">
        <f>SUM(K124:K139)</f>
        <v>3719500</v>
      </c>
      <c r="K142" s="33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9"/>
      <c r="K143" s="33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16"/>
      <c r="K145" s="31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40">
        <f>((J142/1.11)+(K144/1.11))*11%</f>
        <v>368599.09909909911</v>
      </c>
      <c r="K146" s="34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16"/>
      <c r="K147" s="31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3719500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317" t="s">
        <v>39</v>
      </c>
      <c r="K150" s="318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317"/>
      <c r="K151" s="318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23010002</v>
      </c>
      <c r="F154" s="127"/>
      <c r="G154" s="128" t="s">
        <v>2</v>
      </c>
      <c r="H154" s="361" t="str">
        <f>H116</f>
        <v>CV PELITA JAYA</v>
      </c>
      <c r="I154" s="361"/>
      <c r="J154" s="361"/>
      <c r="K154" s="362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365" t="s">
        <v>3</v>
      </c>
      <c r="G155" s="134"/>
      <c r="H155" s="363"/>
      <c r="I155" s="363"/>
      <c r="J155" s="363"/>
      <c r="K155" s="364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366">
        <f>D118</f>
        <v>44928</v>
      </c>
      <c r="E156" s="367"/>
      <c r="F156" s="365"/>
      <c r="G156" s="135"/>
      <c r="H156" s="368" t="str">
        <f>H118</f>
        <v>(ANUGERAH SEJAHTERA)</v>
      </c>
      <c r="I156" s="368"/>
      <c r="J156" s="368"/>
      <c r="K156" s="369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365"/>
      <c r="G157" s="135"/>
      <c r="H157" s="349" t="str">
        <f>H119</f>
        <v>PURWOKERTO</v>
      </c>
      <c r="I157" s="349"/>
      <c r="J157" s="349"/>
      <c r="K157" s="350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0507</v>
      </c>
      <c r="E158" s="126"/>
      <c r="F158" s="137"/>
      <c r="G158" s="138"/>
      <c r="H158" s="351"/>
      <c r="I158" s="351"/>
      <c r="J158" s="351"/>
      <c r="K158" s="352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1000</v>
      </c>
      <c r="C162" s="291" t="str">
        <f t="shared" si="8"/>
        <v>PCS</v>
      </c>
      <c r="D162" s="306">
        <f t="shared" si="8"/>
        <v>2</v>
      </c>
      <c r="E162" s="293" t="str">
        <f t="shared" si="8"/>
        <v>LABEL HARGA JOYKO LB-3 (2 LINE KUNING FLUOR)</v>
      </c>
      <c r="F162" s="162"/>
      <c r="G162" s="163"/>
      <c r="H162" s="164">
        <f t="shared" ref="H162:J162" si="9">H124</f>
        <v>4300</v>
      </c>
      <c r="I162" s="165">
        <f t="shared" si="9"/>
        <v>0.13500000000000001</v>
      </c>
      <c r="J162" s="165">
        <f t="shared" si="9"/>
        <v>0</v>
      </c>
      <c r="K162" s="166">
        <f t="shared" ref="K162:K177" si="10">(B162*H162-((B162*H162)*I162))-((B162*H162-((B162*H162)*I162))*J162)</f>
        <v>3719500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0</v>
      </c>
      <c r="C163" s="291">
        <f t="shared" si="11"/>
        <v>0</v>
      </c>
      <c r="D163" s="292">
        <f t="shared" si="11"/>
        <v>0</v>
      </c>
      <c r="E163" s="293">
        <f t="shared" si="11"/>
        <v>0</v>
      </c>
      <c r="F163" s="162"/>
      <c r="G163" s="163"/>
      <c r="H163" s="164">
        <f t="shared" ref="H163:J163" si="12">H125</f>
        <v>0</v>
      </c>
      <c r="I163" s="165">
        <f t="shared" si="12"/>
        <v>0</v>
      </c>
      <c r="J163" s="165">
        <f t="shared" si="12"/>
        <v>0</v>
      </c>
      <c r="K163" s="166">
        <f t="shared" si="10"/>
        <v>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0</v>
      </c>
      <c r="C164" s="291">
        <f t="shared" si="13"/>
        <v>0</v>
      </c>
      <c r="D164" s="292">
        <f t="shared" si="13"/>
        <v>0</v>
      </c>
      <c r="E164" s="293">
        <f t="shared" si="13"/>
        <v>0</v>
      </c>
      <c r="F164" s="162"/>
      <c r="G164" s="163"/>
      <c r="H164" s="164">
        <f t="shared" ref="H164:J164" si="14">H126</f>
        <v>0</v>
      </c>
      <c r="I164" s="165">
        <f t="shared" si="14"/>
        <v>0</v>
      </c>
      <c r="J164" s="165">
        <f t="shared" si="14"/>
        <v>0</v>
      </c>
      <c r="K164" s="166">
        <f t="shared" si="10"/>
        <v>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374"/>
      <c r="K179" s="370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375">
        <f>SUM(K162:K177)</f>
        <v>3719500</v>
      </c>
      <c r="K180" s="376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371"/>
      <c r="K181" s="371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370"/>
      <c r="K183" s="370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372">
        <f>((J180/1.11)+(K182/1.11))*11%</f>
        <v>368599.09909909911</v>
      </c>
      <c r="K184" s="373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370"/>
      <c r="K185" s="370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3719500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343" t="str">
        <f>J150</f>
        <v>NOVI / CONDRO</v>
      </c>
      <c r="K188" s="344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343">
        <f>J151</f>
        <v>0</v>
      </c>
      <c r="K189" s="344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23010002</v>
      </c>
      <c r="F192" s="204"/>
      <c r="G192" s="205" t="s">
        <v>2</v>
      </c>
      <c r="H192" s="345" t="str">
        <f>H154</f>
        <v>CV PELITA JAYA</v>
      </c>
      <c r="I192" s="345"/>
      <c r="J192" s="345"/>
      <c r="K192" s="346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319" t="s">
        <v>3</v>
      </c>
      <c r="G193" s="211"/>
      <c r="H193" s="347"/>
      <c r="I193" s="347"/>
      <c r="J193" s="347"/>
      <c r="K193" s="348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320">
        <f>D156</f>
        <v>44928</v>
      </c>
      <c r="E194" s="321"/>
      <c r="F194" s="319"/>
      <c r="G194" s="212"/>
      <c r="H194" s="322" t="str">
        <f>H156</f>
        <v>(ANUGERAH SEJAHTERA)</v>
      </c>
      <c r="I194" s="322"/>
      <c r="J194" s="322"/>
      <c r="K194" s="323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319"/>
      <c r="G195" s="212"/>
      <c r="H195" s="324" t="str">
        <f>H157</f>
        <v>PURWOKERTO</v>
      </c>
      <c r="I195" s="324"/>
      <c r="J195" s="324"/>
      <c r="K195" s="325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0507</v>
      </c>
      <c r="E196" s="203"/>
      <c r="F196" s="214"/>
      <c r="G196" s="215"/>
      <c r="H196" s="326"/>
      <c r="I196" s="326"/>
      <c r="J196" s="326"/>
      <c r="K196" s="327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1000</v>
      </c>
      <c r="C200" s="296" t="str">
        <f t="shared" si="41"/>
        <v>PCS</v>
      </c>
      <c r="D200" s="305">
        <f t="shared" si="41"/>
        <v>2</v>
      </c>
      <c r="E200" s="298" t="str">
        <f t="shared" si="41"/>
        <v>LABEL HARGA JOYKO LB-3 (2 LINE KUNING FLUOR)</v>
      </c>
      <c r="F200" s="239"/>
      <c r="G200" s="240"/>
      <c r="H200" s="241">
        <f t="shared" ref="H200:J200" si="42">H162</f>
        <v>4300</v>
      </c>
      <c r="I200" s="242">
        <f t="shared" si="42"/>
        <v>0.13500000000000001</v>
      </c>
      <c r="J200" s="242">
        <f t="shared" si="42"/>
        <v>0</v>
      </c>
      <c r="K200" s="243">
        <f t="shared" ref="K200:K215" si="43">(B200*H200-((B200*H200)*I200))-((B200*H200-((B200*H200)*I200))*J200)</f>
        <v>3719500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0</v>
      </c>
      <c r="C201" s="296">
        <f t="shared" si="44"/>
        <v>0</v>
      </c>
      <c r="D201" s="297">
        <f t="shared" si="44"/>
        <v>0</v>
      </c>
      <c r="E201" s="298">
        <f t="shared" si="44"/>
        <v>0</v>
      </c>
      <c r="F201" s="239"/>
      <c r="G201" s="240"/>
      <c r="H201" s="241">
        <f t="shared" ref="H201:J201" si="45">H163</f>
        <v>0</v>
      </c>
      <c r="I201" s="242">
        <f t="shared" si="45"/>
        <v>0</v>
      </c>
      <c r="J201" s="242">
        <f t="shared" si="45"/>
        <v>0</v>
      </c>
      <c r="K201" s="243">
        <f t="shared" si="43"/>
        <v>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0</v>
      </c>
      <c r="C202" s="296">
        <f t="shared" si="46"/>
        <v>0</v>
      </c>
      <c r="D202" s="297">
        <f t="shared" si="46"/>
        <v>0</v>
      </c>
      <c r="E202" s="298">
        <f t="shared" si="46"/>
        <v>0</v>
      </c>
      <c r="F202" s="239"/>
      <c r="G202" s="240"/>
      <c r="H202" s="241">
        <f t="shared" ref="H202:J202" si="47">H164</f>
        <v>0</v>
      </c>
      <c r="I202" s="242">
        <f t="shared" si="47"/>
        <v>0</v>
      </c>
      <c r="J202" s="242">
        <f t="shared" si="47"/>
        <v>0</v>
      </c>
      <c r="K202" s="243">
        <f t="shared" si="43"/>
        <v>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328"/>
      <c r="K217" s="329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330">
        <f>SUM(K200:K215)</f>
        <v>3719500</v>
      </c>
      <c r="K218" s="331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332"/>
      <c r="K219" s="332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329"/>
      <c r="K221" s="329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333">
        <f>((J218/1.11)+(K220/1.11))*11%</f>
        <v>368599.09909909911</v>
      </c>
      <c r="K222" s="334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329"/>
      <c r="K223" s="329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3719500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335" t="str">
        <f>J188</f>
        <v>NOVI / CONDRO</v>
      </c>
      <c r="K226" s="336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335">
        <f>J189</f>
        <v>0</v>
      </c>
      <c r="K227" s="336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23010003</v>
      </c>
      <c r="G230" s="11" t="s">
        <v>2</v>
      </c>
      <c r="H230" s="311" t="s">
        <v>36</v>
      </c>
      <c r="I230" s="311"/>
      <c r="J230" s="311"/>
      <c r="K230" s="312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15" t="s">
        <v>3</v>
      </c>
      <c r="G231" s="17"/>
      <c r="H231" s="313"/>
      <c r="I231" s="313"/>
      <c r="J231" s="313"/>
      <c r="K231" s="314"/>
      <c r="L231" s="12"/>
    </row>
    <row r="232" spans="1:12" s="10" customFormat="1" ht="16.5" customHeight="1" x14ac:dyDescent="0.3">
      <c r="A232" s="5"/>
      <c r="B232" s="6" t="s">
        <v>4</v>
      </c>
      <c r="C232" s="7"/>
      <c r="D232" s="353">
        <v>44931</v>
      </c>
      <c r="E232" s="354"/>
      <c r="F232" s="315"/>
      <c r="G232" s="18"/>
      <c r="H232" s="355" t="s">
        <v>31</v>
      </c>
      <c r="I232" s="355"/>
      <c r="J232" s="355"/>
      <c r="K232" s="35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15"/>
      <c r="G233" s="18"/>
      <c r="H233" s="357" t="s">
        <v>37</v>
      </c>
      <c r="I233" s="357"/>
      <c r="J233" s="357"/>
      <c r="K233" s="35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359"/>
      <c r="I234" s="359"/>
      <c r="J234" s="359"/>
      <c r="K234" s="36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50</v>
      </c>
      <c r="C238" s="46" t="s">
        <v>30</v>
      </c>
      <c r="D238" s="94">
        <v>1</v>
      </c>
      <c r="E238" s="114" t="s">
        <v>47</v>
      </c>
      <c r="F238" s="48"/>
      <c r="G238" s="49"/>
      <c r="H238" s="50">
        <v>31800</v>
      </c>
      <c r="I238" s="51">
        <v>0.13</v>
      </c>
      <c r="J238" s="51"/>
      <c r="K238" s="52">
        <f t="shared" ref="K238:K253" si="74">(B238*H238-((B238*H238)*I238))-((B238*H238-((B238*H238)*I238))*J238)</f>
        <v>1383300</v>
      </c>
      <c r="L238" s="36"/>
    </row>
    <row r="239" spans="1:12" s="10" customFormat="1" ht="14.1" customHeight="1" x14ac:dyDescent="0.25">
      <c r="A239" s="45">
        <v>2</v>
      </c>
      <c r="B239" s="46">
        <v>10</v>
      </c>
      <c r="C239" s="46" t="s">
        <v>30</v>
      </c>
      <c r="D239" s="94">
        <v>1</v>
      </c>
      <c r="E239" s="114" t="s">
        <v>48</v>
      </c>
      <c r="F239" s="48"/>
      <c r="G239" s="49"/>
      <c r="H239" s="50">
        <v>120000</v>
      </c>
      <c r="I239" s="51">
        <v>0.13</v>
      </c>
      <c r="J239" s="51"/>
      <c r="K239" s="52">
        <f t="shared" si="74"/>
        <v>1044000</v>
      </c>
      <c r="L239" s="36"/>
    </row>
    <row r="240" spans="1:12" s="10" customFormat="1" ht="14.1" customHeight="1" x14ac:dyDescent="0.25">
      <c r="A240" s="45">
        <v>3</v>
      </c>
      <c r="B240" s="46">
        <v>288</v>
      </c>
      <c r="C240" s="46" t="s">
        <v>43</v>
      </c>
      <c r="D240" s="94">
        <v>2</v>
      </c>
      <c r="E240" s="114" t="s">
        <v>49</v>
      </c>
      <c r="F240" s="48"/>
      <c r="G240" s="49"/>
      <c r="H240" s="50">
        <v>10600</v>
      </c>
      <c r="I240" s="51">
        <v>0.13</v>
      </c>
      <c r="J240" s="51"/>
      <c r="K240" s="52">
        <f t="shared" si="74"/>
        <v>2655936</v>
      </c>
      <c r="L240" s="36"/>
    </row>
    <row r="241" spans="1:12" s="10" customFormat="1" ht="14.1" customHeight="1" x14ac:dyDescent="0.25">
      <c r="A241" s="45">
        <v>4</v>
      </c>
      <c r="B241" s="46">
        <v>72</v>
      </c>
      <c r="C241" s="46" t="s">
        <v>43</v>
      </c>
      <c r="D241" s="94">
        <v>1</v>
      </c>
      <c r="E241" s="114" t="s">
        <v>50</v>
      </c>
      <c r="F241" s="48"/>
      <c r="G241" s="49"/>
      <c r="H241" s="50">
        <v>21200</v>
      </c>
      <c r="I241" s="51">
        <v>0.13</v>
      </c>
      <c r="J241" s="51"/>
      <c r="K241" s="52">
        <f t="shared" si="74"/>
        <v>1327968</v>
      </c>
      <c r="L241" s="36"/>
    </row>
    <row r="242" spans="1:12" s="10" customFormat="1" ht="14.1" customHeight="1" x14ac:dyDescent="0.25">
      <c r="A242" s="45">
        <v>5</v>
      </c>
      <c r="B242" s="46">
        <v>5</v>
      </c>
      <c r="C242" s="46" t="s">
        <v>51</v>
      </c>
      <c r="D242" s="94" t="s">
        <v>31</v>
      </c>
      <c r="E242" s="114" t="s">
        <v>52</v>
      </c>
      <c r="F242" s="48"/>
      <c r="G242" s="49"/>
      <c r="H242" s="50">
        <v>37500</v>
      </c>
      <c r="I242" s="51">
        <v>0</v>
      </c>
      <c r="J242" s="51"/>
      <c r="K242" s="52">
        <f t="shared" si="74"/>
        <v>187500</v>
      </c>
      <c r="L242" s="36"/>
    </row>
    <row r="243" spans="1:12" s="10" customFormat="1" ht="14.1" customHeight="1" x14ac:dyDescent="0.25">
      <c r="A243" s="45">
        <v>6</v>
      </c>
      <c r="B243" s="46">
        <v>10</v>
      </c>
      <c r="C243" s="46" t="s">
        <v>51</v>
      </c>
      <c r="D243" s="94" t="s">
        <v>31</v>
      </c>
      <c r="E243" s="114" t="s">
        <v>53</v>
      </c>
      <c r="F243" s="48"/>
      <c r="G243" s="49"/>
      <c r="H243" s="50">
        <v>18500</v>
      </c>
      <c r="I243" s="51">
        <v>0</v>
      </c>
      <c r="J243" s="51"/>
      <c r="K243" s="52">
        <f t="shared" si="74"/>
        <v>185000</v>
      </c>
      <c r="L243" s="36"/>
    </row>
    <row r="244" spans="1:12" s="10" customFormat="1" ht="14.1" customHeight="1" x14ac:dyDescent="0.25">
      <c r="A244" s="45">
        <v>7</v>
      </c>
      <c r="B244" s="46">
        <v>72</v>
      </c>
      <c r="C244" s="46" t="s">
        <v>34</v>
      </c>
      <c r="D244" s="94" t="s">
        <v>31</v>
      </c>
      <c r="E244" s="114" t="s">
        <v>54</v>
      </c>
      <c r="F244" s="48"/>
      <c r="G244" s="49"/>
      <c r="H244" s="50">
        <v>21600</v>
      </c>
      <c r="I244" s="51">
        <v>0.13</v>
      </c>
      <c r="J244" s="51"/>
      <c r="K244" s="52">
        <f t="shared" si="74"/>
        <v>1353024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342"/>
      <c r="K255" s="31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7">
        <f>SUM(K238:K253)</f>
        <v>8136728</v>
      </c>
      <c r="K256" s="33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9"/>
      <c r="K257" s="33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16"/>
      <c r="K259" s="31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40">
        <f>((J256/1.11)+(K258/1.11))*11%</f>
        <v>806342.41441441432</v>
      </c>
      <c r="K260" s="34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16"/>
      <c r="K261" s="31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8136728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317" t="s">
        <v>39</v>
      </c>
      <c r="K264" s="318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317"/>
      <c r="K265" s="318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23010003</v>
      </c>
      <c r="F268" s="127"/>
      <c r="G268" s="128" t="s">
        <v>2</v>
      </c>
      <c r="H268" s="361" t="str">
        <f>H230</f>
        <v>CV TRINITY CENTRAAL</v>
      </c>
      <c r="I268" s="361"/>
      <c r="J268" s="361"/>
      <c r="K268" s="362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365" t="s">
        <v>3</v>
      </c>
      <c r="G269" s="134"/>
      <c r="H269" s="363"/>
      <c r="I269" s="363"/>
      <c r="J269" s="363"/>
      <c r="K269" s="364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366">
        <f>D232</f>
        <v>44931</v>
      </c>
      <c r="E270" s="367"/>
      <c r="F270" s="365"/>
      <c r="G270" s="135"/>
      <c r="H270" s="368" t="str">
        <f>H232</f>
        <v/>
      </c>
      <c r="I270" s="368"/>
      <c r="J270" s="368"/>
      <c r="K270" s="369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365"/>
      <c r="G271" s="135"/>
      <c r="H271" s="349" t="str">
        <f>H233</f>
        <v>PURWOKERTO</v>
      </c>
      <c r="I271" s="349"/>
      <c r="J271" s="349"/>
      <c r="K271" s="350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KO 0521</v>
      </c>
      <c r="E272" s="126"/>
      <c r="F272" s="137"/>
      <c r="G272" s="138"/>
      <c r="H272" s="351"/>
      <c r="I272" s="351"/>
      <c r="J272" s="351"/>
      <c r="K272" s="352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50</v>
      </c>
      <c r="C276" s="291" t="str">
        <f t="shared" si="75"/>
        <v>GRS</v>
      </c>
      <c r="D276" s="306">
        <f t="shared" si="75"/>
        <v>1</v>
      </c>
      <c r="E276" s="293" t="str">
        <f t="shared" si="75"/>
        <v>BINDER CLIP KENKO NO. 107</v>
      </c>
      <c r="F276" s="162"/>
      <c r="G276" s="163"/>
      <c r="H276" s="164">
        <f t="shared" ref="H276:J276" si="76">H238</f>
        <v>31800</v>
      </c>
      <c r="I276" s="165">
        <f t="shared" si="76"/>
        <v>0.13</v>
      </c>
      <c r="J276" s="165">
        <f t="shared" si="76"/>
        <v>0</v>
      </c>
      <c r="K276" s="166">
        <f t="shared" ref="K276:K291" si="77">(B276*H276-((B276*H276)*I276))-((B276*H276-((B276*H276)*I276))*J276)</f>
        <v>1383300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10</v>
      </c>
      <c r="C277" s="291" t="str">
        <f t="shared" si="78"/>
        <v>GRS</v>
      </c>
      <c r="D277" s="306">
        <f t="shared" si="78"/>
        <v>1</v>
      </c>
      <c r="E277" s="293" t="str">
        <f t="shared" si="78"/>
        <v>BINDER CLIP KENKO NO. 200</v>
      </c>
      <c r="F277" s="162"/>
      <c r="G277" s="163"/>
      <c r="H277" s="164">
        <f t="shared" ref="H277:J277" si="79">H239</f>
        <v>120000</v>
      </c>
      <c r="I277" s="165">
        <f t="shared" si="79"/>
        <v>0.13</v>
      </c>
      <c r="J277" s="165">
        <f t="shared" si="79"/>
        <v>0</v>
      </c>
      <c r="K277" s="166">
        <f t="shared" si="77"/>
        <v>1044000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288</v>
      </c>
      <c r="C278" s="291" t="str">
        <f t="shared" si="80"/>
        <v>PCS</v>
      </c>
      <c r="D278" s="306">
        <f t="shared" si="80"/>
        <v>2</v>
      </c>
      <c r="E278" s="293" t="str">
        <f t="shared" si="80"/>
        <v>PENSIL WARNA JOYKO CP-12PB (PANJANG)</v>
      </c>
      <c r="F278" s="162"/>
      <c r="G278" s="163"/>
      <c r="H278" s="164">
        <f t="shared" ref="H278:J278" si="81">H240</f>
        <v>10600</v>
      </c>
      <c r="I278" s="165">
        <f t="shared" si="81"/>
        <v>0.13</v>
      </c>
      <c r="J278" s="165">
        <f t="shared" si="81"/>
        <v>0</v>
      </c>
      <c r="K278" s="166">
        <f t="shared" si="77"/>
        <v>2655936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72</v>
      </c>
      <c r="C279" s="291" t="str">
        <f t="shared" si="82"/>
        <v>PCS</v>
      </c>
      <c r="D279" s="306">
        <f t="shared" si="82"/>
        <v>1</v>
      </c>
      <c r="E279" s="293" t="str">
        <f t="shared" si="82"/>
        <v>PENSIL WARNA JOYKO CP-24PB (PANJANG)</v>
      </c>
      <c r="F279" s="162"/>
      <c r="G279" s="163"/>
      <c r="H279" s="164">
        <f t="shared" ref="H279:J279" si="83">H241</f>
        <v>21200</v>
      </c>
      <c r="I279" s="165">
        <f t="shared" si="83"/>
        <v>0.13</v>
      </c>
      <c r="J279" s="165">
        <f t="shared" si="83"/>
        <v>0</v>
      </c>
      <c r="K279" s="166">
        <f t="shared" si="77"/>
        <v>1327968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5</v>
      </c>
      <c r="C280" s="291" t="str">
        <f t="shared" si="84"/>
        <v>PAK</v>
      </c>
      <c r="D280" s="306" t="str">
        <f t="shared" si="84"/>
        <v/>
      </c>
      <c r="E280" s="293" t="str">
        <f t="shared" si="84"/>
        <v>KARTU STOCK FOLIO PUTIH</v>
      </c>
      <c r="F280" s="162"/>
      <c r="G280" s="163"/>
      <c r="H280" s="164">
        <f t="shared" ref="H280:J280" si="85">H242</f>
        <v>37500</v>
      </c>
      <c r="I280" s="165">
        <f t="shared" si="85"/>
        <v>0</v>
      </c>
      <c r="J280" s="165">
        <f t="shared" si="85"/>
        <v>0</v>
      </c>
      <c r="K280" s="166">
        <f t="shared" si="77"/>
        <v>187500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10</v>
      </c>
      <c r="C281" s="291" t="str">
        <f t="shared" si="86"/>
        <v>PAK</v>
      </c>
      <c r="D281" s="306" t="str">
        <f t="shared" si="86"/>
        <v/>
      </c>
      <c r="E281" s="293" t="str">
        <f t="shared" si="86"/>
        <v>KARTU STOCK KWARTO PUTIH</v>
      </c>
      <c r="F281" s="162"/>
      <c r="G281" s="163"/>
      <c r="H281" s="164">
        <f t="shared" ref="H281:J281" si="87">H243</f>
        <v>18500</v>
      </c>
      <c r="I281" s="165">
        <f t="shared" si="87"/>
        <v>0</v>
      </c>
      <c r="J281" s="165">
        <f t="shared" si="87"/>
        <v>0</v>
      </c>
      <c r="K281" s="166">
        <f t="shared" si="77"/>
        <v>185000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72</v>
      </c>
      <c r="C282" s="291" t="str">
        <f t="shared" si="88"/>
        <v>LSN</v>
      </c>
      <c r="D282" s="292" t="str">
        <f t="shared" si="88"/>
        <v/>
      </c>
      <c r="E282" s="293" t="str">
        <f t="shared" si="88"/>
        <v>GEL PEN KENKO KE-303 T-GEL TRIANGULAR HITAM</v>
      </c>
      <c r="F282" s="162"/>
      <c r="G282" s="163"/>
      <c r="H282" s="164">
        <f t="shared" ref="H282:J282" si="89">H244</f>
        <v>21600</v>
      </c>
      <c r="I282" s="165">
        <f t="shared" si="89"/>
        <v>0.13</v>
      </c>
      <c r="J282" s="165">
        <f t="shared" si="89"/>
        <v>0</v>
      </c>
      <c r="K282" s="166">
        <f t="shared" si="77"/>
        <v>1353024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374"/>
      <c r="K293" s="370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375">
        <f>SUM(K276:K291)</f>
        <v>8136728</v>
      </c>
      <c r="K294" s="376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371"/>
      <c r="K295" s="371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370"/>
      <c r="K297" s="370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372">
        <f>((J294/1.11)+(K296/1.11))*11%</f>
        <v>806342.41441441432</v>
      </c>
      <c r="K298" s="373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370"/>
      <c r="K299" s="370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8136728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343" t="str">
        <f>J264</f>
        <v>NOVI / CONDRO</v>
      </c>
      <c r="K302" s="344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343">
        <f>J265</f>
        <v>0</v>
      </c>
      <c r="K303" s="344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23010003</v>
      </c>
      <c r="F306" s="204"/>
      <c r="G306" s="205" t="s">
        <v>2</v>
      </c>
      <c r="H306" s="345" t="str">
        <f>H268</f>
        <v>CV TRINITY CENTRAAL</v>
      </c>
      <c r="I306" s="345"/>
      <c r="J306" s="345"/>
      <c r="K306" s="346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319" t="s">
        <v>3</v>
      </c>
      <c r="G307" s="211"/>
      <c r="H307" s="347"/>
      <c r="I307" s="347"/>
      <c r="J307" s="347"/>
      <c r="K307" s="348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320">
        <f>D270</f>
        <v>44931</v>
      </c>
      <c r="E308" s="321"/>
      <c r="F308" s="319"/>
      <c r="G308" s="212"/>
      <c r="H308" s="322" t="str">
        <f>H270</f>
        <v/>
      </c>
      <c r="I308" s="322"/>
      <c r="J308" s="322"/>
      <c r="K308" s="323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319"/>
      <c r="G309" s="212"/>
      <c r="H309" s="324" t="str">
        <f>H271</f>
        <v>PURWOKERTO</v>
      </c>
      <c r="I309" s="324"/>
      <c r="J309" s="324"/>
      <c r="K309" s="325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KO 0521</v>
      </c>
      <c r="E310" s="203"/>
      <c r="F310" s="214"/>
      <c r="G310" s="215"/>
      <c r="H310" s="326"/>
      <c r="I310" s="326"/>
      <c r="J310" s="326"/>
      <c r="K310" s="327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50</v>
      </c>
      <c r="C314" s="296" t="str">
        <f t="shared" si="108"/>
        <v>GRS</v>
      </c>
      <c r="D314" s="305">
        <f t="shared" si="108"/>
        <v>1</v>
      </c>
      <c r="E314" s="298" t="str">
        <f t="shared" si="108"/>
        <v>BINDER CLIP KENKO NO. 107</v>
      </c>
      <c r="F314" s="239"/>
      <c r="G314" s="240"/>
      <c r="H314" s="241">
        <f t="shared" ref="H314:J314" si="109">H276</f>
        <v>31800</v>
      </c>
      <c r="I314" s="242">
        <f t="shared" si="109"/>
        <v>0.13</v>
      </c>
      <c r="J314" s="242">
        <f t="shared" si="109"/>
        <v>0</v>
      </c>
      <c r="K314" s="243">
        <f t="shared" ref="K314:K329" si="110">(B314*H314-((B314*H314)*I314))-((B314*H314-((B314*H314)*I314))*J314)</f>
        <v>1383300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10</v>
      </c>
      <c r="C315" s="296" t="str">
        <f t="shared" si="111"/>
        <v>GRS</v>
      </c>
      <c r="D315" s="305">
        <f t="shared" si="111"/>
        <v>1</v>
      </c>
      <c r="E315" s="298" t="str">
        <f t="shared" si="111"/>
        <v>BINDER CLIP KENKO NO. 200</v>
      </c>
      <c r="F315" s="239"/>
      <c r="G315" s="240"/>
      <c r="H315" s="241">
        <f t="shared" ref="H315:J315" si="112">H277</f>
        <v>120000</v>
      </c>
      <c r="I315" s="242">
        <f t="shared" si="112"/>
        <v>0.13</v>
      </c>
      <c r="J315" s="242">
        <f t="shared" si="112"/>
        <v>0</v>
      </c>
      <c r="K315" s="243">
        <f t="shared" si="110"/>
        <v>1044000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288</v>
      </c>
      <c r="C316" s="296" t="str">
        <f t="shared" si="113"/>
        <v>PCS</v>
      </c>
      <c r="D316" s="305">
        <f t="shared" si="113"/>
        <v>2</v>
      </c>
      <c r="E316" s="298" t="str">
        <f t="shared" si="113"/>
        <v>PENSIL WARNA JOYKO CP-12PB (PANJANG)</v>
      </c>
      <c r="F316" s="239"/>
      <c r="G316" s="240"/>
      <c r="H316" s="241">
        <f t="shared" ref="H316:J316" si="114">H278</f>
        <v>10600</v>
      </c>
      <c r="I316" s="242">
        <f t="shared" si="114"/>
        <v>0.13</v>
      </c>
      <c r="J316" s="242">
        <f t="shared" si="114"/>
        <v>0</v>
      </c>
      <c r="K316" s="243">
        <f t="shared" si="110"/>
        <v>2655936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72</v>
      </c>
      <c r="C317" s="296" t="str">
        <f t="shared" si="115"/>
        <v>PCS</v>
      </c>
      <c r="D317" s="305">
        <f t="shared" si="115"/>
        <v>1</v>
      </c>
      <c r="E317" s="298" t="str">
        <f t="shared" si="115"/>
        <v>PENSIL WARNA JOYKO CP-24PB (PANJANG)</v>
      </c>
      <c r="F317" s="239"/>
      <c r="G317" s="240"/>
      <c r="H317" s="241">
        <f t="shared" ref="H317:J317" si="116">H279</f>
        <v>21200</v>
      </c>
      <c r="I317" s="242">
        <f t="shared" si="116"/>
        <v>0.13</v>
      </c>
      <c r="J317" s="242">
        <f t="shared" si="116"/>
        <v>0</v>
      </c>
      <c r="K317" s="243">
        <f t="shared" si="110"/>
        <v>1327968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5</v>
      </c>
      <c r="C318" s="296" t="str">
        <f t="shared" si="117"/>
        <v>PAK</v>
      </c>
      <c r="D318" s="305" t="str">
        <f t="shared" si="117"/>
        <v/>
      </c>
      <c r="E318" s="298" t="str">
        <f t="shared" si="117"/>
        <v>KARTU STOCK FOLIO PUTIH</v>
      </c>
      <c r="F318" s="239"/>
      <c r="G318" s="240"/>
      <c r="H318" s="241">
        <f t="shared" ref="H318:J318" si="118">H280</f>
        <v>37500</v>
      </c>
      <c r="I318" s="242">
        <f t="shared" si="118"/>
        <v>0</v>
      </c>
      <c r="J318" s="242">
        <f t="shared" si="118"/>
        <v>0</v>
      </c>
      <c r="K318" s="243">
        <f t="shared" si="110"/>
        <v>187500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10</v>
      </c>
      <c r="C319" s="296" t="str">
        <f t="shared" si="119"/>
        <v>PAK</v>
      </c>
      <c r="D319" s="305" t="str">
        <f t="shared" si="119"/>
        <v/>
      </c>
      <c r="E319" s="298" t="str">
        <f t="shared" si="119"/>
        <v>KARTU STOCK KWARTO PUTIH</v>
      </c>
      <c r="F319" s="239"/>
      <c r="G319" s="240"/>
      <c r="H319" s="241">
        <f t="shared" ref="H319:J319" si="120">H281</f>
        <v>18500</v>
      </c>
      <c r="I319" s="242">
        <f t="shared" si="120"/>
        <v>0</v>
      </c>
      <c r="J319" s="242">
        <f t="shared" si="120"/>
        <v>0</v>
      </c>
      <c r="K319" s="243">
        <f t="shared" si="110"/>
        <v>185000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72</v>
      </c>
      <c r="C320" s="296" t="str">
        <f t="shared" si="121"/>
        <v>LSN</v>
      </c>
      <c r="D320" s="297" t="str">
        <f t="shared" si="121"/>
        <v/>
      </c>
      <c r="E320" s="298" t="str">
        <f t="shared" si="121"/>
        <v>GEL PEN KENKO KE-303 T-GEL TRIANGULAR HITAM</v>
      </c>
      <c r="F320" s="239"/>
      <c r="G320" s="240"/>
      <c r="H320" s="241">
        <f t="shared" ref="H320:J320" si="122">H282</f>
        <v>21600</v>
      </c>
      <c r="I320" s="242">
        <f t="shared" si="122"/>
        <v>0.13</v>
      </c>
      <c r="J320" s="242">
        <f t="shared" si="122"/>
        <v>0</v>
      </c>
      <c r="K320" s="243">
        <f t="shared" si="110"/>
        <v>1353024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328"/>
      <c r="K331" s="329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330">
        <f>SUM(K314:K329)</f>
        <v>8136728</v>
      </c>
      <c r="K332" s="331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332"/>
      <c r="K333" s="332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329"/>
      <c r="K335" s="329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333">
        <f>((J332/1.11)+(K334/1.11))*11%</f>
        <v>806342.41441441432</v>
      </c>
      <c r="K336" s="334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329"/>
      <c r="K337" s="329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8136728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335" t="str">
        <f>J302</f>
        <v>NOVI / CONDRO</v>
      </c>
      <c r="K340" s="336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335">
        <f>J303</f>
        <v>0</v>
      </c>
      <c r="K341" s="336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23010004</v>
      </c>
      <c r="G344" s="11" t="s">
        <v>2</v>
      </c>
      <c r="H344" s="311" t="s">
        <v>36</v>
      </c>
      <c r="I344" s="311"/>
      <c r="J344" s="311"/>
      <c r="K344" s="312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15" t="s">
        <v>3</v>
      </c>
      <c r="G345" s="17"/>
      <c r="H345" s="313"/>
      <c r="I345" s="313"/>
      <c r="J345" s="313"/>
      <c r="K345" s="314"/>
      <c r="L345" s="12"/>
    </row>
    <row r="346" spans="1:12" s="10" customFormat="1" ht="16.5" customHeight="1" x14ac:dyDescent="0.3">
      <c r="A346" s="5"/>
      <c r="B346" s="6" t="s">
        <v>4</v>
      </c>
      <c r="C346" s="7"/>
      <c r="D346" s="353">
        <v>44931</v>
      </c>
      <c r="E346" s="354"/>
      <c r="F346" s="315"/>
      <c r="G346" s="18"/>
      <c r="H346" s="355" t="s">
        <v>31</v>
      </c>
      <c r="I346" s="355"/>
      <c r="J346" s="355"/>
      <c r="K346" s="35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15"/>
      <c r="G347" s="18"/>
      <c r="H347" s="357" t="s">
        <v>37</v>
      </c>
      <c r="I347" s="357"/>
      <c r="J347" s="357"/>
      <c r="K347" s="35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55</v>
      </c>
      <c r="E348" s="9"/>
      <c r="F348" s="21"/>
      <c r="G348" s="22"/>
      <c r="H348" s="359"/>
      <c r="I348" s="359"/>
      <c r="J348" s="359"/>
      <c r="K348" s="36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360</v>
      </c>
      <c r="C352" s="46" t="s">
        <v>43</v>
      </c>
      <c r="D352" s="94">
        <v>5</v>
      </c>
      <c r="E352" s="114" t="s">
        <v>56</v>
      </c>
      <c r="F352" s="48"/>
      <c r="G352" s="49"/>
      <c r="H352" s="50">
        <v>23000</v>
      </c>
      <c r="I352" s="51">
        <v>0.13</v>
      </c>
      <c r="J352" s="51"/>
      <c r="K352" s="52">
        <f t="shared" ref="K352:K355" si="141">(B352*H352-((B352*H352)*I352))-((B352*H352-((B352*H352)*I352))*J352)</f>
        <v>7203600</v>
      </c>
      <c r="L352" s="36"/>
    </row>
    <row r="353" spans="1:12" s="10" customFormat="1" ht="14.1" customHeight="1" x14ac:dyDescent="0.25">
      <c r="A353" s="45">
        <v>2</v>
      </c>
      <c r="B353" s="46">
        <v>36</v>
      </c>
      <c r="C353" s="46" t="s">
        <v>43</v>
      </c>
      <c r="D353" s="94">
        <v>1</v>
      </c>
      <c r="E353" s="114" t="s">
        <v>57</v>
      </c>
      <c r="F353" s="48"/>
      <c r="G353" s="49"/>
      <c r="H353" s="50">
        <v>41500</v>
      </c>
      <c r="I353" s="51">
        <v>0.13</v>
      </c>
      <c r="J353" s="51"/>
      <c r="K353" s="52">
        <f t="shared" si="141"/>
        <v>1299780</v>
      </c>
      <c r="L353" s="36"/>
    </row>
    <row r="354" spans="1:12" s="10" customFormat="1" ht="14.1" customHeight="1" x14ac:dyDescent="0.25">
      <c r="A354" s="45">
        <v>3</v>
      </c>
      <c r="B354" s="46">
        <v>24</v>
      </c>
      <c r="C354" s="46" t="s">
        <v>43</v>
      </c>
      <c r="D354" s="94">
        <v>1</v>
      </c>
      <c r="E354" s="114" t="s">
        <v>58</v>
      </c>
      <c r="F354" s="48"/>
      <c r="G354" s="49"/>
      <c r="H354" s="50">
        <v>58900</v>
      </c>
      <c r="I354" s="51">
        <v>0.13</v>
      </c>
      <c r="J354" s="51"/>
      <c r="K354" s="52">
        <f t="shared" si="141"/>
        <v>1229832</v>
      </c>
      <c r="L354" s="36"/>
    </row>
    <row r="355" spans="1:12" s="10" customFormat="1" ht="14.1" customHeight="1" x14ac:dyDescent="0.25">
      <c r="A355" s="45">
        <v>4</v>
      </c>
      <c r="B355" s="46">
        <v>24</v>
      </c>
      <c r="C355" s="46" t="s">
        <v>43</v>
      </c>
      <c r="D355" s="94">
        <v>1</v>
      </c>
      <c r="E355" s="114" t="s">
        <v>59</v>
      </c>
      <c r="F355" s="48"/>
      <c r="G355" s="49"/>
      <c r="H355" s="50">
        <v>66900</v>
      </c>
      <c r="I355" s="51">
        <v>0.13</v>
      </c>
      <c r="J355" s="51"/>
      <c r="K355" s="52">
        <f t="shared" si="141"/>
        <v>1396872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/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/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/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/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/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/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/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/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/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/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/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/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342"/>
      <c r="K369" s="31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7">
        <f>SUM(K352:K367)</f>
        <v>11130084</v>
      </c>
      <c r="K370" s="33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9"/>
      <c r="K371" s="33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16"/>
      <c r="K373" s="31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40">
        <f>((J370/1.11)+(K372/1.11))*11%</f>
        <v>1102981.297297297</v>
      </c>
      <c r="K374" s="34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16"/>
      <c r="K375" s="31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11130084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317" t="s">
        <v>60</v>
      </c>
      <c r="K378" s="318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317"/>
      <c r="K379" s="318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23010004</v>
      </c>
      <c r="F382" s="127"/>
      <c r="G382" s="128" t="s">
        <v>2</v>
      </c>
      <c r="H382" s="361" t="str">
        <f>H344</f>
        <v>CV TRINITY CENTRAAL</v>
      </c>
      <c r="I382" s="361"/>
      <c r="J382" s="361"/>
      <c r="K382" s="362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365" t="s">
        <v>3</v>
      </c>
      <c r="G383" s="134"/>
      <c r="H383" s="363"/>
      <c r="I383" s="363"/>
      <c r="J383" s="363"/>
      <c r="K383" s="364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366">
        <f>D346</f>
        <v>44931</v>
      </c>
      <c r="E384" s="367"/>
      <c r="F384" s="365"/>
      <c r="G384" s="135"/>
      <c r="H384" s="368" t="str">
        <f>H346</f>
        <v/>
      </c>
      <c r="I384" s="368"/>
      <c r="J384" s="368"/>
      <c r="K384" s="369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365"/>
      <c r="G385" s="135"/>
      <c r="H385" s="349" t="str">
        <f>H347</f>
        <v>PURWOKERTO</v>
      </c>
      <c r="I385" s="349"/>
      <c r="J385" s="349"/>
      <c r="K385" s="350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KO 0560</v>
      </c>
      <c r="E386" s="126"/>
      <c r="F386" s="137"/>
      <c r="G386" s="138"/>
      <c r="H386" s="351"/>
      <c r="I386" s="351"/>
      <c r="J386" s="351"/>
      <c r="K386" s="352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360</v>
      </c>
      <c r="C390" s="291" t="str">
        <f t="shared" si="142"/>
        <v>PCS</v>
      </c>
      <c r="D390" s="306">
        <f t="shared" si="142"/>
        <v>5</v>
      </c>
      <c r="E390" s="293" t="str">
        <f t="shared" si="142"/>
        <v>CRAYON / OIL PASTEL JOYKO OP-18S PP CASE SEA WORLD</v>
      </c>
      <c r="F390" s="162"/>
      <c r="G390" s="163"/>
      <c r="H390" s="164">
        <f t="shared" ref="H390:J390" si="143">H352</f>
        <v>23000</v>
      </c>
      <c r="I390" s="165">
        <f t="shared" si="143"/>
        <v>0.13</v>
      </c>
      <c r="J390" s="165">
        <f t="shared" si="143"/>
        <v>0</v>
      </c>
      <c r="K390" s="166">
        <f t="shared" ref="K390:K405" si="144">(B390*H390-((B390*H390)*I390))-((B390*H390-((B390*H390)*I390))*J390)</f>
        <v>7203600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36</v>
      </c>
      <c r="C391" s="291" t="str">
        <f t="shared" si="145"/>
        <v>PCS</v>
      </c>
      <c r="D391" s="306">
        <f t="shared" si="145"/>
        <v>1</v>
      </c>
      <c r="E391" s="293" t="str">
        <f t="shared" si="145"/>
        <v>CRAYON / OIL PASTEL JOYKO OP-36S PP CASE SEA WORLD</v>
      </c>
      <c r="F391" s="162"/>
      <c r="G391" s="163"/>
      <c r="H391" s="164">
        <f t="shared" ref="H391:J391" si="146">H353</f>
        <v>41500</v>
      </c>
      <c r="I391" s="165">
        <f t="shared" si="146"/>
        <v>0.13</v>
      </c>
      <c r="J391" s="165">
        <f t="shared" si="146"/>
        <v>0</v>
      </c>
      <c r="K391" s="166">
        <f t="shared" si="144"/>
        <v>1299780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24</v>
      </c>
      <c r="C392" s="291" t="str">
        <f t="shared" si="147"/>
        <v>PCS</v>
      </c>
      <c r="D392" s="306">
        <f t="shared" si="147"/>
        <v>1</v>
      </c>
      <c r="E392" s="293" t="str">
        <f t="shared" si="147"/>
        <v>CRAYON / OIL PASTEL JOYKO OP-48S PP CASE SEA WORLD</v>
      </c>
      <c r="F392" s="162"/>
      <c r="G392" s="163"/>
      <c r="H392" s="164">
        <f t="shared" ref="H392:J392" si="148">H354</f>
        <v>58900</v>
      </c>
      <c r="I392" s="165">
        <f t="shared" si="148"/>
        <v>0.13</v>
      </c>
      <c r="J392" s="165">
        <f t="shared" si="148"/>
        <v>0</v>
      </c>
      <c r="K392" s="166">
        <f t="shared" si="144"/>
        <v>1229832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24</v>
      </c>
      <c r="C393" s="291" t="str">
        <f t="shared" si="149"/>
        <v>PCS</v>
      </c>
      <c r="D393" s="306">
        <f t="shared" si="149"/>
        <v>1</v>
      </c>
      <c r="E393" s="293" t="str">
        <f t="shared" si="149"/>
        <v>CRAYON / OIL PASTEL JOYKO OP-55S PP CASE SEA WORLD</v>
      </c>
      <c r="F393" s="162"/>
      <c r="G393" s="163"/>
      <c r="H393" s="164">
        <f t="shared" ref="H393:J393" si="150">H355</f>
        <v>66900</v>
      </c>
      <c r="I393" s="165">
        <f t="shared" si="150"/>
        <v>0.13</v>
      </c>
      <c r="J393" s="165">
        <f t="shared" si="150"/>
        <v>0</v>
      </c>
      <c r="K393" s="166">
        <f t="shared" si="144"/>
        <v>1396872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374"/>
      <c r="K407" s="370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375">
        <f>SUM(K390:K405)</f>
        <v>11130084</v>
      </c>
      <c r="K408" s="376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371"/>
      <c r="K409" s="371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370"/>
      <c r="K411" s="370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372">
        <f>((J408/1.11)+(K410/1.11))*11%</f>
        <v>1102981.297297297</v>
      </c>
      <c r="K412" s="373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370"/>
      <c r="K413" s="370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11130084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343" t="str">
        <f>J378</f>
        <v>LINA / CONDRO</v>
      </c>
      <c r="K416" s="344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343">
        <f>J379</f>
        <v>0</v>
      </c>
      <c r="K417" s="344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23010004</v>
      </c>
      <c r="F420" s="204"/>
      <c r="G420" s="205" t="s">
        <v>2</v>
      </c>
      <c r="H420" s="345" t="str">
        <f>H382</f>
        <v>CV TRINITY CENTRAAL</v>
      </c>
      <c r="I420" s="345"/>
      <c r="J420" s="345"/>
      <c r="K420" s="346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319" t="s">
        <v>3</v>
      </c>
      <c r="G421" s="211"/>
      <c r="H421" s="347"/>
      <c r="I421" s="347"/>
      <c r="J421" s="347"/>
      <c r="K421" s="348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320">
        <f>D384</f>
        <v>44931</v>
      </c>
      <c r="E422" s="321"/>
      <c r="F422" s="319"/>
      <c r="G422" s="212"/>
      <c r="H422" s="322" t="str">
        <f>H384</f>
        <v/>
      </c>
      <c r="I422" s="322"/>
      <c r="J422" s="322"/>
      <c r="K422" s="323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319"/>
      <c r="G423" s="212"/>
      <c r="H423" s="324" t="str">
        <f>H385</f>
        <v>PURWOKERTO</v>
      </c>
      <c r="I423" s="324"/>
      <c r="J423" s="324"/>
      <c r="K423" s="325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KO 0560</v>
      </c>
      <c r="E424" s="203"/>
      <c r="F424" s="214"/>
      <c r="G424" s="215"/>
      <c r="H424" s="326"/>
      <c r="I424" s="326"/>
      <c r="J424" s="326"/>
      <c r="K424" s="327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360</v>
      </c>
      <c r="C428" s="296" t="str">
        <f t="shared" si="175"/>
        <v>PCS</v>
      </c>
      <c r="D428" s="305">
        <f t="shared" si="175"/>
        <v>5</v>
      </c>
      <c r="E428" s="298" t="str">
        <f t="shared" si="175"/>
        <v>CRAYON / OIL PASTEL JOYKO OP-18S PP CASE SEA WORLD</v>
      </c>
      <c r="F428" s="239"/>
      <c r="G428" s="240"/>
      <c r="H428" s="241">
        <f t="shared" ref="H428:J428" si="176">H390</f>
        <v>23000</v>
      </c>
      <c r="I428" s="242">
        <f t="shared" si="176"/>
        <v>0.13</v>
      </c>
      <c r="J428" s="242">
        <f t="shared" si="176"/>
        <v>0</v>
      </c>
      <c r="K428" s="243">
        <f t="shared" ref="K428:K443" si="177">(B428*H428-((B428*H428)*I428))-((B428*H428-((B428*H428)*I428))*J428)</f>
        <v>7203600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36</v>
      </c>
      <c r="C429" s="296" t="str">
        <f t="shared" si="178"/>
        <v>PCS</v>
      </c>
      <c r="D429" s="305">
        <f t="shared" si="178"/>
        <v>1</v>
      </c>
      <c r="E429" s="298" t="str">
        <f t="shared" si="178"/>
        <v>CRAYON / OIL PASTEL JOYKO OP-36S PP CASE SEA WORLD</v>
      </c>
      <c r="F429" s="239"/>
      <c r="G429" s="240"/>
      <c r="H429" s="241">
        <f t="shared" ref="H429:J429" si="179">H391</f>
        <v>41500</v>
      </c>
      <c r="I429" s="242">
        <f t="shared" si="179"/>
        <v>0.13</v>
      </c>
      <c r="J429" s="242">
        <f t="shared" si="179"/>
        <v>0</v>
      </c>
      <c r="K429" s="243">
        <f t="shared" si="177"/>
        <v>1299780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24</v>
      </c>
      <c r="C430" s="296" t="str">
        <f t="shared" si="180"/>
        <v>PCS</v>
      </c>
      <c r="D430" s="305">
        <f t="shared" si="180"/>
        <v>1</v>
      </c>
      <c r="E430" s="298" t="str">
        <f t="shared" si="180"/>
        <v>CRAYON / OIL PASTEL JOYKO OP-48S PP CASE SEA WORLD</v>
      </c>
      <c r="F430" s="239"/>
      <c r="G430" s="240"/>
      <c r="H430" s="241">
        <f t="shared" ref="H430:J430" si="181">H392</f>
        <v>58900</v>
      </c>
      <c r="I430" s="242">
        <f t="shared" si="181"/>
        <v>0.13</v>
      </c>
      <c r="J430" s="242">
        <f t="shared" si="181"/>
        <v>0</v>
      </c>
      <c r="K430" s="243">
        <f t="shared" si="177"/>
        <v>1229832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24</v>
      </c>
      <c r="C431" s="296" t="str">
        <f t="shared" si="182"/>
        <v>PCS</v>
      </c>
      <c r="D431" s="305">
        <f t="shared" si="182"/>
        <v>1</v>
      </c>
      <c r="E431" s="298" t="str">
        <f t="shared" si="182"/>
        <v>CRAYON / OIL PASTEL JOYKO OP-55S PP CASE SEA WORLD</v>
      </c>
      <c r="F431" s="239"/>
      <c r="G431" s="240"/>
      <c r="H431" s="241">
        <f t="shared" ref="H431:J431" si="183">H393</f>
        <v>66900</v>
      </c>
      <c r="I431" s="242">
        <f t="shared" si="183"/>
        <v>0.13</v>
      </c>
      <c r="J431" s="242">
        <f t="shared" si="183"/>
        <v>0</v>
      </c>
      <c r="K431" s="243">
        <f t="shared" si="177"/>
        <v>1396872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328"/>
      <c r="K445" s="329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330">
        <f>SUM(K428:K443)</f>
        <v>11130084</v>
      </c>
      <c r="K446" s="331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332"/>
      <c r="K447" s="332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329"/>
      <c r="K449" s="329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333">
        <f>((J446/1.11)+(K448/1.11))*11%</f>
        <v>1102981.297297297</v>
      </c>
      <c r="K450" s="334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329"/>
      <c r="K451" s="329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11130084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335" t="str">
        <f>J416</f>
        <v>LINA / CONDRO</v>
      </c>
      <c r="K454" s="336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335">
        <f>J417</f>
        <v>0</v>
      </c>
      <c r="K455" s="336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23010005</v>
      </c>
      <c r="G458" s="11" t="s">
        <v>2</v>
      </c>
      <c r="H458" s="311" t="s">
        <v>61</v>
      </c>
      <c r="I458" s="311"/>
      <c r="J458" s="311"/>
      <c r="K458" s="312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15" t="s">
        <v>3</v>
      </c>
      <c r="G459" s="17"/>
      <c r="H459" s="313"/>
      <c r="I459" s="313"/>
      <c r="J459" s="313"/>
      <c r="K459" s="314"/>
      <c r="L459" s="12"/>
    </row>
    <row r="460" spans="1:12" s="10" customFormat="1" ht="16.5" customHeight="1" x14ac:dyDescent="0.3">
      <c r="A460" s="5"/>
      <c r="B460" s="6" t="s">
        <v>4</v>
      </c>
      <c r="C460" s="7"/>
      <c r="D460" s="353">
        <v>44931</v>
      </c>
      <c r="E460" s="354"/>
      <c r="F460" s="315"/>
      <c r="G460" s="18"/>
      <c r="H460" s="355" t="s">
        <v>31</v>
      </c>
      <c r="I460" s="355"/>
      <c r="J460" s="355"/>
      <c r="K460" s="35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15"/>
      <c r="G461" s="18"/>
      <c r="H461" s="357" t="s">
        <v>62</v>
      </c>
      <c r="I461" s="357"/>
      <c r="J461" s="357"/>
      <c r="K461" s="35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63</v>
      </c>
      <c r="E462" s="9"/>
      <c r="F462" s="21"/>
      <c r="G462" s="22"/>
      <c r="H462" s="359"/>
      <c r="I462" s="359"/>
      <c r="J462" s="359"/>
      <c r="K462" s="36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43</v>
      </c>
      <c r="D466" s="94" t="s">
        <v>31</v>
      </c>
      <c r="E466" s="114" t="s">
        <v>64</v>
      </c>
      <c r="F466" s="48"/>
      <c r="G466" s="49"/>
      <c r="H466" s="50">
        <v>4100</v>
      </c>
      <c r="I466" s="51">
        <v>0.14499999999999999</v>
      </c>
      <c r="J466" s="51"/>
      <c r="K466" s="52">
        <f t="shared" ref="K466:K481" si="208">(B466*H466-((B466*H466)*I466))-((B466*H466-((B466*H466)*I466))*J466)</f>
        <v>504792</v>
      </c>
      <c r="L466" s="36"/>
    </row>
    <row r="467" spans="1:12" s="10" customFormat="1" ht="14.1" customHeight="1" x14ac:dyDescent="0.25">
      <c r="A467" s="45">
        <v>2</v>
      </c>
      <c r="B467" s="46">
        <v>192</v>
      </c>
      <c r="C467" s="46" t="s">
        <v>43</v>
      </c>
      <c r="D467" s="94" t="s">
        <v>31</v>
      </c>
      <c r="E467" s="114" t="s">
        <v>65</v>
      </c>
      <c r="F467" s="48"/>
      <c r="G467" s="49"/>
      <c r="H467" s="50">
        <v>6600</v>
      </c>
      <c r="I467" s="51">
        <v>0.14499999999999999</v>
      </c>
      <c r="J467" s="51"/>
      <c r="K467" s="52">
        <f t="shared" si="208"/>
        <v>1083456</v>
      </c>
      <c r="L467" s="36"/>
    </row>
    <row r="468" spans="1:12" s="10" customFormat="1" ht="14.1" customHeight="1" x14ac:dyDescent="0.25">
      <c r="A468" s="45">
        <v>3</v>
      </c>
      <c r="B468" s="46">
        <v>36</v>
      </c>
      <c r="C468" s="46" t="s">
        <v>43</v>
      </c>
      <c r="D468" s="94" t="s">
        <v>31</v>
      </c>
      <c r="E468" s="114" t="s">
        <v>66</v>
      </c>
      <c r="F468" s="48"/>
      <c r="G468" s="49"/>
      <c r="H468" s="50">
        <v>8300</v>
      </c>
      <c r="I468" s="51">
        <v>0.14499999999999999</v>
      </c>
      <c r="J468" s="51"/>
      <c r="K468" s="52">
        <f t="shared" si="208"/>
        <v>255474</v>
      </c>
      <c r="L468" s="36"/>
    </row>
    <row r="469" spans="1:12" s="10" customFormat="1" ht="14.1" customHeight="1" x14ac:dyDescent="0.25">
      <c r="A469" s="45">
        <v>4</v>
      </c>
      <c r="B469" s="46">
        <v>36</v>
      </c>
      <c r="C469" s="46" t="s">
        <v>43</v>
      </c>
      <c r="D469" s="94" t="s">
        <v>31</v>
      </c>
      <c r="E469" s="114" t="s">
        <v>67</v>
      </c>
      <c r="F469" s="48"/>
      <c r="G469" s="49"/>
      <c r="H469" s="50">
        <v>6200</v>
      </c>
      <c r="I469" s="51">
        <v>0.14499999999999999</v>
      </c>
      <c r="J469" s="51"/>
      <c r="K469" s="52">
        <f t="shared" si="208"/>
        <v>190836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342"/>
      <c r="K483" s="31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7">
        <f>SUM(K466:K481)</f>
        <v>2034558</v>
      </c>
      <c r="K484" s="33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9"/>
      <c r="K485" s="33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16"/>
      <c r="K487" s="31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40">
        <f>((J484/1.11)+(K486/1.11))*11%</f>
        <v>201622.86486486485</v>
      </c>
      <c r="K488" s="34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16"/>
      <c r="K489" s="31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2034558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317" t="s">
        <v>68</v>
      </c>
      <c r="K492" s="318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317"/>
      <c r="K493" s="318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23010005</v>
      </c>
      <c r="F496" s="127"/>
      <c r="G496" s="128" t="s">
        <v>2</v>
      </c>
      <c r="H496" s="361" t="str">
        <f>H458</f>
        <v>CV SUPER FANCY NUSANTARA</v>
      </c>
      <c r="I496" s="361"/>
      <c r="J496" s="361"/>
      <c r="K496" s="362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365" t="s">
        <v>3</v>
      </c>
      <c r="G497" s="134"/>
      <c r="H497" s="363"/>
      <c r="I497" s="363"/>
      <c r="J497" s="363"/>
      <c r="K497" s="364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366">
        <f>D460</f>
        <v>44931</v>
      </c>
      <c r="E498" s="367"/>
      <c r="F498" s="365"/>
      <c r="G498" s="135"/>
      <c r="H498" s="368" t="str">
        <f>H460</f>
        <v/>
      </c>
      <c r="I498" s="368"/>
      <c r="J498" s="368"/>
      <c r="K498" s="369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365"/>
      <c r="G499" s="135"/>
      <c r="H499" s="349" t="str">
        <f>H461</f>
        <v>KARANGJATI</v>
      </c>
      <c r="I499" s="349"/>
      <c r="J499" s="349"/>
      <c r="K499" s="350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KO 2859</v>
      </c>
      <c r="E500" s="126"/>
      <c r="F500" s="137"/>
      <c r="G500" s="138"/>
      <c r="H500" s="351"/>
      <c r="I500" s="351"/>
      <c r="J500" s="351"/>
      <c r="K500" s="352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144</v>
      </c>
      <c r="C504" s="291" t="str">
        <f t="shared" si="209"/>
        <v>PCS</v>
      </c>
      <c r="D504" s="292" t="str">
        <f t="shared" si="209"/>
        <v/>
      </c>
      <c r="E504" s="293" t="str">
        <f t="shared" si="209"/>
        <v>STAND PEN SPIRAL KENKO STP-300SG</v>
      </c>
      <c r="F504" s="162"/>
      <c r="G504" s="163"/>
      <c r="H504" s="164">
        <f t="shared" ref="H504:J504" si="210">H466</f>
        <v>4100</v>
      </c>
      <c r="I504" s="165">
        <f t="shared" si="210"/>
        <v>0.14499999999999999</v>
      </c>
      <c r="J504" s="165">
        <f t="shared" si="210"/>
        <v>0</v>
      </c>
      <c r="K504" s="166">
        <f t="shared" ref="K504:K519" si="211">(B504*H504-((B504*H504)*I504))-((B504*H504-((B504*H504)*I504))*J504)</f>
        <v>504792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192</v>
      </c>
      <c r="C505" s="291" t="str">
        <f t="shared" si="212"/>
        <v>PCS</v>
      </c>
      <c r="D505" s="292" t="str">
        <f t="shared" si="212"/>
        <v/>
      </c>
      <c r="E505" s="293" t="str">
        <f t="shared" si="212"/>
        <v>PENSIL WARNA KENKO CP-12HALF CLASSIC (PENDEK)</v>
      </c>
      <c r="F505" s="162"/>
      <c r="G505" s="163"/>
      <c r="H505" s="164">
        <f t="shared" ref="H505:J505" si="213">H467</f>
        <v>6600</v>
      </c>
      <c r="I505" s="165">
        <f t="shared" si="213"/>
        <v>0.14499999999999999</v>
      </c>
      <c r="J505" s="165">
        <f t="shared" si="213"/>
        <v>0</v>
      </c>
      <c r="K505" s="166">
        <f t="shared" si="211"/>
        <v>1083456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36</v>
      </c>
      <c r="C506" s="291" t="str">
        <f t="shared" si="214"/>
        <v>PCS</v>
      </c>
      <c r="D506" s="292" t="str">
        <f t="shared" si="214"/>
        <v/>
      </c>
      <c r="E506" s="293" t="str">
        <f t="shared" si="214"/>
        <v>STAMP PLATE DATER KENKO S-68 (Cap Lunas)</v>
      </c>
      <c r="F506" s="162"/>
      <c r="G506" s="163"/>
      <c r="H506" s="164">
        <f t="shared" ref="H506:J506" si="215">H468</f>
        <v>8300</v>
      </c>
      <c r="I506" s="165">
        <f t="shared" si="215"/>
        <v>0.14499999999999999</v>
      </c>
      <c r="J506" s="165">
        <f t="shared" si="215"/>
        <v>0</v>
      </c>
      <c r="K506" s="166">
        <f t="shared" si="211"/>
        <v>255474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36</v>
      </c>
      <c r="C507" s="291" t="str">
        <f t="shared" si="216"/>
        <v>PCS</v>
      </c>
      <c r="D507" s="292" t="str">
        <f t="shared" si="216"/>
        <v/>
      </c>
      <c r="E507" s="293" t="str">
        <f t="shared" si="216"/>
        <v>DATE STAMP KENKO D-4 (Cap Tanggal 4 Mm)</v>
      </c>
      <c r="F507" s="162"/>
      <c r="G507" s="163"/>
      <c r="H507" s="164">
        <f t="shared" ref="H507:J507" si="217">H469</f>
        <v>6200</v>
      </c>
      <c r="I507" s="165">
        <f t="shared" si="217"/>
        <v>0.14499999999999999</v>
      </c>
      <c r="J507" s="165">
        <f t="shared" si="217"/>
        <v>0</v>
      </c>
      <c r="K507" s="166">
        <f t="shared" si="211"/>
        <v>190836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374"/>
      <c r="K521" s="370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375">
        <f>SUM(K504:K519)</f>
        <v>2034558</v>
      </c>
      <c r="K522" s="376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371"/>
      <c r="K523" s="371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370"/>
      <c r="K525" s="370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372">
        <f>((J522/1.11)+(K524/1.11))*11%</f>
        <v>201622.86486486485</v>
      </c>
      <c r="K526" s="373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370"/>
      <c r="K527" s="370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2034558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343" t="str">
        <f>J492</f>
        <v>RISMA / CONDRO</v>
      </c>
      <c r="K530" s="344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343">
        <f>J493</f>
        <v>0</v>
      </c>
      <c r="K531" s="344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23010005</v>
      </c>
      <c r="F534" s="204"/>
      <c r="G534" s="205" t="s">
        <v>2</v>
      </c>
      <c r="H534" s="345" t="str">
        <f>H496</f>
        <v>CV SUPER FANCY NUSANTARA</v>
      </c>
      <c r="I534" s="345"/>
      <c r="J534" s="345"/>
      <c r="K534" s="346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319" t="s">
        <v>3</v>
      </c>
      <c r="G535" s="211"/>
      <c r="H535" s="347"/>
      <c r="I535" s="347"/>
      <c r="J535" s="347"/>
      <c r="K535" s="348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320">
        <f>D498</f>
        <v>44931</v>
      </c>
      <c r="E536" s="321"/>
      <c r="F536" s="319"/>
      <c r="G536" s="212"/>
      <c r="H536" s="322" t="str">
        <f>H498</f>
        <v/>
      </c>
      <c r="I536" s="322"/>
      <c r="J536" s="322"/>
      <c r="K536" s="323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319"/>
      <c r="G537" s="212"/>
      <c r="H537" s="324" t="str">
        <f>H499</f>
        <v>KARANGJATI</v>
      </c>
      <c r="I537" s="324"/>
      <c r="J537" s="324"/>
      <c r="K537" s="325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KO 2859</v>
      </c>
      <c r="E538" s="203"/>
      <c r="F538" s="214"/>
      <c r="G538" s="215"/>
      <c r="H538" s="326"/>
      <c r="I538" s="326"/>
      <c r="J538" s="326"/>
      <c r="K538" s="327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144</v>
      </c>
      <c r="C542" s="296" t="str">
        <f t="shared" si="242"/>
        <v>PCS</v>
      </c>
      <c r="D542" s="297" t="str">
        <f t="shared" si="242"/>
        <v/>
      </c>
      <c r="E542" s="298" t="str">
        <f t="shared" si="242"/>
        <v>STAND PEN SPIRAL KENKO STP-300SG</v>
      </c>
      <c r="F542" s="239"/>
      <c r="G542" s="240"/>
      <c r="H542" s="241">
        <f t="shared" ref="H542:J542" si="243">H504</f>
        <v>4100</v>
      </c>
      <c r="I542" s="242">
        <f t="shared" si="243"/>
        <v>0.14499999999999999</v>
      </c>
      <c r="J542" s="242">
        <f t="shared" si="243"/>
        <v>0</v>
      </c>
      <c r="K542" s="243">
        <f t="shared" ref="K542:K557" si="244">(B542*H542-((B542*H542)*I542))-((B542*H542-((B542*H542)*I542))*J542)</f>
        <v>504792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192</v>
      </c>
      <c r="C543" s="296" t="str">
        <f t="shared" si="245"/>
        <v>PCS</v>
      </c>
      <c r="D543" s="297" t="str">
        <f t="shared" si="245"/>
        <v/>
      </c>
      <c r="E543" s="298" t="str">
        <f t="shared" si="245"/>
        <v>PENSIL WARNA KENKO CP-12HALF CLASSIC (PENDEK)</v>
      </c>
      <c r="F543" s="239"/>
      <c r="G543" s="240"/>
      <c r="H543" s="241">
        <f t="shared" ref="H543:J543" si="246">H505</f>
        <v>6600</v>
      </c>
      <c r="I543" s="242">
        <f t="shared" si="246"/>
        <v>0.14499999999999999</v>
      </c>
      <c r="J543" s="242">
        <f t="shared" si="246"/>
        <v>0</v>
      </c>
      <c r="K543" s="243">
        <f t="shared" si="244"/>
        <v>1083456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36</v>
      </c>
      <c r="C544" s="296" t="str">
        <f t="shared" si="247"/>
        <v>PCS</v>
      </c>
      <c r="D544" s="297" t="str">
        <f t="shared" si="247"/>
        <v/>
      </c>
      <c r="E544" s="298" t="str">
        <f t="shared" si="247"/>
        <v>STAMP PLATE DATER KENKO S-68 (Cap Lunas)</v>
      </c>
      <c r="F544" s="239"/>
      <c r="G544" s="240"/>
      <c r="H544" s="241">
        <f t="shared" ref="H544:J544" si="248">H506</f>
        <v>8300</v>
      </c>
      <c r="I544" s="242">
        <f t="shared" si="248"/>
        <v>0.14499999999999999</v>
      </c>
      <c r="J544" s="242">
        <f t="shared" si="248"/>
        <v>0</v>
      </c>
      <c r="K544" s="243">
        <f t="shared" si="244"/>
        <v>255474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36</v>
      </c>
      <c r="C545" s="296" t="str">
        <f t="shared" si="249"/>
        <v>PCS</v>
      </c>
      <c r="D545" s="297" t="str">
        <f t="shared" si="249"/>
        <v/>
      </c>
      <c r="E545" s="298" t="str">
        <f t="shared" si="249"/>
        <v>DATE STAMP KENKO D-4 (Cap Tanggal 4 Mm)</v>
      </c>
      <c r="F545" s="239"/>
      <c r="G545" s="240"/>
      <c r="H545" s="241">
        <f t="shared" ref="H545:J545" si="250">H507</f>
        <v>6200</v>
      </c>
      <c r="I545" s="242">
        <f t="shared" si="250"/>
        <v>0.14499999999999999</v>
      </c>
      <c r="J545" s="242">
        <f t="shared" si="250"/>
        <v>0</v>
      </c>
      <c r="K545" s="243">
        <f t="shared" si="244"/>
        <v>190836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328"/>
      <c r="K559" s="329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330">
        <f>SUM(K542:K557)</f>
        <v>2034558</v>
      </c>
      <c r="K560" s="331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332"/>
      <c r="K561" s="332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329"/>
      <c r="K563" s="329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333">
        <f>((J560/1.11)+(K562/1.11))*11%</f>
        <v>201622.86486486485</v>
      </c>
      <c r="K564" s="334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329"/>
      <c r="K565" s="329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2034558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335" t="str">
        <f>J530</f>
        <v>RISMA / CONDRO</v>
      </c>
      <c r="K568" s="336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335">
        <f>J531</f>
        <v>0</v>
      </c>
      <c r="K569" s="336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23010006</v>
      </c>
      <c r="G572" s="11" t="s">
        <v>2</v>
      </c>
      <c r="H572" s="311" t="s">
        <v>41</v>
      </c>
      <c r="I572" s="311"/>
      <c r="J572" s="311"/>
      <c r="K572" s="312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15" t="s">
        <v>3</v>
      </c>
      <c r="G573" s="17"/>
      <c r="H573" s="313"/>
      <c r="I573" s="313"/>
      <c r="J573" s="313"/>
      <c r="K573" s="314"/>
      <c r="L573" s="12"/>
    </row>
    <row r="574" spans="1:12" s="10" customFormat="1" ht="16.5" customHeight="1" x14ac:dyDescent="0.3">
      <c r="A574" s="5"/>
      <c r="B574" s="6" t="s">
        <v>4</v>
      </c>
      <c r="C574" s="7"/>
      <c r="D574" s="353">
        <v>44931</v>
      </c>
      <c r="E574" s="354"/>
      <c r="F574" s="315"/>
      <c r="G574" s="18"/>
      <c r="H574" s="355" t="s">
        <v>42</v>
      </c>
      <c r="I574" s="355"/>
      <c r="J574" s="355"/>
      <c r="K574" s="35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15"/>
      <c r="G575" s="18"/>
      <c r="H575" s="357" t="s">
        <v>37</v>
      </c>
      <c r="I575" s="357"/>
      <c r="J575" s="357"/>
      <c r="K575" s="35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69</v>
      </c>
      <c r="E576" s="9"/>
      <c r="F576" s="21"/>
      <c r="G576" s="22"/>
      <c r="H576" s="359"/>
      <c r="I576" s="359"/>
      <c r="J576" s="359"/>
      <c r="K576" s="36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48</v>
      </c>
      <c r="C580" s="46" t="s">
        <v>34</v>
      </c>
      <c r="D580" s="94">
        <v>1</v>
      </c>
      <c r="E580" s="114" t="s">
        <v>65</v>
      </c>
      <c r="F580" s="48"/>
      <c r="G580" s="49"/>
      <c r="H580" s="50">
        <v>79200</v>
      </c>
      <c r="I580" s="51">
        <v>0.13500000000000001</v>
      </c>
      <c r="J580" s="51"/>
      <c r="K580" s="52">
        <f t="shared" ref="K580:K595" si="275">(B580*H580-((B580*H580)*I580))-((B580*H580-((B580*H580)*I580))*J580)</f>
        <v>3288384</v>
      </c>
      <c r="L580" s="36"/>
    </row>
    <row r="581" spans="1:12" s="10" customFormat="1" ht="14.1" customHeight="1" x14ac:dyDescent="0.25">
      <c r="A581" s="45">
        <v>2</v>
      </c>
      <c r="B581" s="46">
        <v>48</v>
      </c>
      <c r="C581" s="46" t="s">
        <v>34</v>
      </c>
      <c r="D581" s="94">
        <v>2</v>
      </c>
      <c r="E581" s="114" t="s">
        <v>70</v>
      </c>
      <c r="F581" s="48"/>
      <c r="G581" s="49"/>
      <c r="H581" s="50">
        <v>124200</v>
      </c>
      <c r="I581" s="51">
        <v>0.13500000000000001</v>
      </c>
      <c r="J581" s="51"/>
      <c r="K581" s="52">
        <f t="shared" si="275"/>
        <v>5156784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342"/>
      <c r="K597" s="31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7">
        <f>SUM(K580:K595)</f>
        <v>8445168</v>
      </c>
      <c r="K598" s="33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9"/>
      <c r="K599" s="33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16"/>
      <c r="K601" s="31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40">
        <f>((J598/1.11)+(K600/1.11))*11%</f>
        <v>836908.54054054047</v>
      </c>
      <c r="K602" s="34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16"/>
      <c r="K603" s="31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8445168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317" t="s">
        <v>60</v>
      </c>
      <c r="K606" s="318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317"/>
      <c r="K607" s="318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23010006</v>
      </c>
      <c r="F610" s="127"/>
      <c r="G610" s="128" t="s">
        <v>2</v>
      </c>
      <c r="H610" s="361" t="str">
        <f>H572</f>
        <v>CV PELITA JAYA</v>
      </c>
      <c r="I610" s="361"/>
      <c r="J610" s="361"/>
      <c r="K610" s="362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365" t="s">
        <v>3</v>
      </c>
      <c r="G611" s="134"/>
      <c r="H611" s="363"/>
      <c r="I611" s="363"/>
      <c r="J611" s="363"/>
      <c r="K611" s="364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366">
        <f>D574</f>
        <v>44931</v>
      </c>
      <c r="E612" s="367"/>
      <c r="F612" s="365"/>
      <c r="G612" s="135"/>
      <c r="H612" s="368" t="str">
        <f>H574</f>
        <v>(ANUGERAH SEJAHTERA)</v>
      </c>
      <c r="I612" s="368"/>
      <c r="J612" s="368"/>
      <c r="K612" s="369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365"/>
      <c r="G613" s="135"/>
      <c r="H613" s="349" t="str">
        <f>H575</f>
        <v>PURWOKERTO</v>
      </c>
      <c r="I613" s="349"/>
      <c r="J613" s="349"/>
      <c r="K613" s="350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KO 0561</v>
      </c>
      <c r="E614" s="126"/>
      <c r="F614" s="137"/>
      <c r="G614" s="138"/>
      <c r="H614" s="351"/>
      <c r="I614" s="351"/>
      <c r="J614" s="351"/>
      <c r="K614" s="352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48</v>
      </c>
      <c r="C618" s="291" t="str">
        <f t="shared" si="276"/>
        <v>LSN</v>
      </c>
      <c r="D618" s="306">
        <f t="shared" si="276"/>
        <v>1</v>
      </c>
      <c r="E618" s="293" t="str">
        <f t="shared" si="276"/>
        <v>PENSIL WARNA KENKO CP-12HALF CLASSIC (PENDEK)</v>
      </c>
      <c r="F618" s="162"/>
      <c r="G618" s="163"/>
      <c r="H618" s="164">
        <f t="shared" ref="H618:J618" si="277">H580</f>
        <v>79200</v>
      </c>
      <c r="I618" s="165">
        <f t="shared" si="277"/>
        <v>0.13500000000000001</v>
      </c>
      <c r="J618" s="165">
        <f t="shared" si="277"/>
        <v>0</v>
      </c>
      <c r="K618" s="166">
        <f t="shared" ref="K618:K633" si="278">(B618*H618-((B618*H618)*I618))-((B618*H618-((B618*H618)*I618))*J618)</f>
        <v>3288384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48</v>
      </c>
      <c r="C619" s="291" t="str">
        <f t="shared" si="279"/>
        <v>LSN</v>
      </c>
      <c r="D619" s="306">
        <f t="shared" si="279"/>
        <v>2</v>
      </c>
      <c r="E619" s="293" t="str">
        <f t="shared" si="279"/>
        <v>PENSIL WARNA KENKO CP-12F CLASSIC (PANJANG)</v>
      </c>
      <c r="F619" s="162"/>
      <c r="G619" s="163"/>
      <c r="H619" s="164">
        <f t="shared" ref="H619:J619" si="280">H581</f>
        <v>124200</v>
      </c>
      <c r="I619" s="165">
        <f t="shared" si="280"/>
        <v>0.13500000000000001</v>
      </c>
      <c r="J619" s="165">
        <f t="shared" si="280"/>
        <v>0</v>
      </c>
      <c r="K619" s="166">
        <f t="shared" si="278"/>
        <v>5156784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374"/>
      <c r="K635" s="370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375">
        <f>SUM(K618:K633)</f>
        <v>8445168</v>
      </c>
      <c r="K636" s="376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371"/>
      <c r="K637" s="371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370"/>
      <c r="K639" s="370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372">
        <f>((J636/1.11)+(K638/1.11))*11%</f>
        <v>836908.54054054047</v>
      </c>
      <c r="K640" s="373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370"/>
      <c r="K641" s="370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8445168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343" t="str">
        <f>J606</f>
        <v>LINA / CONDRO</v>
      </c>
      <c r="K644" s="344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343">
        <f>J607</f>
        <v>0</v>
      </c>
      <c r="K645" s="344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23010006</v>
      </c>
      <c r="F648" s="204"/>
      <c r="G648" s="205" t="s">
        <v>2</v>
      </c>
      <c r="H648" s="345" t="str">
        <f>H610</f>
        <v>CV PELITA JAYA</v>
      </c>
      <c r="I648" s="345"/>
      <c r="J648" s="345"/>
      <c r="K648" s="346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319" t="s">
        <v>3</v>
      </c>
      <c r="G649" s="211"/>
      <c r="H649" s="347"/>
      <c r="I649" s="347"/>
      <c r="J649" s="347"/>
      <c r="K649" s="348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320">
        <f>D612</f>
        <v>44931</v>
      </c>
      <c r="E650" s="321"/>
      <c r="F650" s="319"/>
      <c r="G650" s="212"/>
      <c r="H650" s="322" t="str">
        <f>H612</f>
        <v>(ANUGERAH SEJAHTERA)</v>
      </c>
      <c r="I650" s="322"/>
      <c r="J650" s="322"/>
      <c r="K650" s="323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319"/>
      <c r="G651" s="212"/>
      <c r="H651" s="324" t="str">
        <f>H613</f>
        <v>PURWOKERTO</v>
      </c>
      <c r="I651" s="324"/>
      <c r="J651" s="324"/>
      <c r="K651" s="325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KO 0561</v>
      </c>
      <c r="E652" s="203"/>
      <c r="F652" s="214"/>
      <c r="G652" s="215"/>
      <c r="H652" s="326"/>
      <c r="I652" s="326"/>
      <c r="J652" s="326"/>
      <c r="K652" s="327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48</v>
      </c>
      <c r="C656" s="296" t="str">
        <f t="shared" si="309"/>
        <v>LSN</v>
      </c>
      <c r="D656" s="305">
        <f t="shared" si="309"/>
        <v>1</v>
      </c>
      <c r="E656" s="298" t="str">
        <f t="shared" si="309"/>
        <v>PENSIL WARNA KENKO CP-12HALF CLASSIC (PENDEK)</v>
      </c>
      <c r="F656" s="239"/>
      <c r="G656" s="240"/>
      <c r="H656" s="241">
        <f t="shared" ref="H656:J656" si="310">H618</f>
        <v>79200</v>
      </c>
      <c r="I656" s="242">
        <f t="shared" si="310"/>
        <v>0.13500000000000001</v>
      </c>
      <c r="J656" s="242">
        <f t="shared" si="310"/>
        <v>0</v>
      </c>
      <c r="K656" s="243">
        <f t="shared" ref="K656:K671" si="311">(B656*H656-((B656*H656)*I656))-((B656*H656-((B656*H656)*I656))*J656)</f>
        <v>3288384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48</v>
      </c>
      <c r="C657" s="296" t="str">
        <f t="shared" si="312"/>
        <v>LSN</v>
      </c>
      <c r="D657" s="305">
        <f t="shared" si="312"/>
        <v>2</v>
      </c>
      <c r="E657" s="298" t="str">
        <f t="shared" si="312"/>
        <v>PENSIL WARNA KENKO CP-12F CLASSIC (PANJANG)</v>
      </c>
      <c r="F657" s="239"/>
      <c r="G657" s="240"/>
      <c r="H657" s="241">
        <f t="shared" ref="H657:J657" si="313">H619</f>
        <v>124200</v>
      </c>
      <c r="I657" s="242">
        <f t="shared" si="313"/>
        <v>0.13500000000000001</v>
      </c>
      <c r="J657" s="242">
        <f t="shared" si="313"/>
        <v>0</v>
      </c>
      <c r="K657" s="243">
        <f t="shared" si="311"/>
        <v>5156784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328"/>
      <c r="K673" s="329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330">
        <f>SUM(K656:K671)</f>
        <v>8445168</v>
      </c>
      <c r="K674" s="331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332"/>
      <c r="K675" s="332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329"/>
      <c r="K677" s="329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333">
        <f>((J674/1.11)+(K676/1.11))*11%</f>
        <v>836908.54054054047</v>
      </c>
      <c r="K678" s="334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329"/>
      <c r="K679" s="329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8445168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335" t="str">
        <f>J644</f>
        <v>LINA / CONDRO</v>
      </c>
      <c r="K682" s="336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335">
        <f>J645</f>
        <v>0</v>
      </c>
      <c r="K683" s="336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23010007</v>
      </c>
      <c r="G686" s="11" t="s">
        <v>2</v>
      </c>
      <c r="H686" s="311" t="s">
        <v>71</v>
      </c>
      <c r="I686" s="311"/>
      <c r="J686" s="311"/>
      <c r="K686" s="312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15" t="s">
        <v>3</v>
      </c>
      <c r="G687" s="17"/>
      <c r="H687" s="313"/>
      <c r="I687" s="313"/>
      <c r="J687" s="313"/>
      <c r="K687" s="314"/>
      <c r="L687" s="12"/>
    </row>
    <row r="688" spans="1:12" s="10" customFormat="1" ht="16.5" customHeight="1" x14ac:dyDescent="0.3">
      <c r="A688" s="5"/>
      <c r="B688" s="6" t="s">
        <v>4</v>
      </c>
      <c r="C688" s="7"/>
      <c r="D688" s="353">
        <v>44933</v>
      </c>
      <c r="E688" s="354"/>
      <c r="F688" s="315"/>
      <c r="G688" s="18"/>
      <c r="H688" s="355" t="s">
        <v>72</v>
      </c>
      <c r="I688" s="355"/>
      <c r="J688" s="355"/>
      <c r="K688" s="35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15"/>
      <c r="G689" s="18"/>
      <c r="H689" s="357" t="s">
        <v>37</v>
      </c>
      <c r="I689" s="357"/>
      <c r="J689" s="357"/>
      <c r="K689" s="35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73</v>
      </c>
      <c r="E690" s="9"/>
      <c r="F690" s="21"/>
      <c r="G690" s="22"/>
      <c r="H690" s="359"/>
      <c r="I690" s="359"/>
      <c r="J690" s="359"/>
      <c r="K690" s="36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4</v>
      </c>
      <c r="C694" s="46" t="s">
        <v>34</v>
      </c>
      <c r="D694" s="94" t="s">
        <v>31</v>
      </c>
      <c r="E694" s="114" t="s">
        <v>74</v>
      </c>
      <c r="F694" s="48"/>
      <c r="G694" s="49"/>
      <c r="H694" s="50">
        <v>84000</v>
      </c>
      <c r="I694" s="51">
        <v>0.125</v>
      </c>
      <c r="J694" s="51"/>
      <c r="K694" s="52">
        <f t="shared" ref="K694:K709" si="342">(B694*H694-((B694*H694)*I694))-((B694*H694-((B694*H694)*I694))*J694)</f>
        <v>294000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342"/>
      <c r="K711" s="31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7">
        <f>SUM(K694:K709)</f>
        <v>294000</v>
      </c>
      <c r="K712" s="33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9"/>
      <c r="K713" s="33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16"/>
      <c r="K715" s="31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40">
        <f>((J712/1.11)+(K714/1.11))*11%</f>
        <v>29135.135135135133</v>
      </c>
      <c r="K716" s="34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16"/>
      <c r="K717" s="31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294000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317" t="s">
        <v>68</v>
      </c>
      <c r="K720" s="318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317"/>
      <c r="K721" s="318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23010007</v>
      </c>
      <c r="F724" s="127"/>
      <c r="G724" s="128" t="s">
        <v>2</v>
      </c>
      <c r="H724" s="361" t="str">
        <f>H686</f>
        <v>SANTOSO BUDIONO</v>
      </c>
      <c r="I724" s="361"/>
      <c r="J724" s="361"/>
      <c r="K724" s="362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365" t="s">
        <v>3</v>
      </c>
      <c r="G725" s="134"/>
      <c r="H725" s="363"/>
      <c r="I725" s="363"/>
      <c r="J725" s="363"/>
      <c r="K725" s="364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366">
        <f>D688</f>
        <v>44933</v>
      </c>
      <c r="E726" s="367"/>
      <c r="F726" s="365"/>
      <c r="G726" s="135"/>
      <c r="H726" s="368" t="str">
        <f>H688</f>
        <v>(  ARMADA  )</v>
      </c>
      <c r="I726" s="368"/>
      <c r="J726" s="368"/>
      <c r="K726" s="369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365"/>
      <c r="G727" s="135"/>
      <c r="H727" s="349" t="str">
        <f>H689</f>
        <v>PURWOKERTO</v>
      </c>
      <c r="I727" s="349"/>
      <c r="J727" s="349"/>
      <c r="K727" s="350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KO 0532</v>
      </c>
      <c r="E728" s="126"/>
      <c r="F728" s="137"/>
      <c r="G728" s="138"/>
      <c r="H728" s="351"/>
      <c r="I728" s="351"/>
      <c r="J728" s="351"/>
      <c r="K728" s="352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4</v>
      </c>
      <c r="C732" s="291" t="str">
        <f t="shared" si="343"/>
        <v>LSN</v>
      </c>
      <c r="D732" s="292" t="str">
        <f t="shared" si="343"/>
        <v/>
      </c>
      <c r="E732" s="293" t="str">
        <f t="shared" si="343"/>
        <v>STAMP PLATE NUMBER KENKO N-38 (Cap Nomer)</v>
      </c>
      <c r="F732" s="162"/>
      <c r="G732" s="163"/>
      <c r="H732" s="164">
        <f t="shared" ref="H732:J732" si="344">H694</f>
        <v>84000</v>
      </c>
      <c r="I732" s="165">
        <f t="shared" si="344"/>
        <v>0.125</v>
      </c>
      <c r="J732" s="165">
        <f t="shared" si="344"/>
        <v>0</v>
      </c>
      <c r="K732" s="166">
        <f t="shared" ref="K732:K747" si="345">(B732*H732-((B732*H732)*I732))-((B732*H732-((B732*H732)*I732))*J732)</f>
        <v>294000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374"/>
      <c r="K749" s="370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375">
        <f>SUM(K732:K747)</f>
        <v>294000</v>
      </c>
      <c r="K750" s="376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371"/>
      <c r="K751" s="371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370"/>
      <c r="K753" s="370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372">
        <f>((J750/1.11)+(K752/1.11))*11%</f>
        <v>29135.135135135133</v>
      </c>
      <c r="K754" s="373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370"/>
      <c r="K755" s="370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294000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343" t="str">
        <f>J720</f>
        <v>RISMA / CONDRO</v>
      </c>
      <c r="K758" s="344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343">
        <f>J721</f>
        <v>0</v>
      </c>
      <c r="K759" s="344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23010007</v>
      </c>
      <c r="F762" s="204"/>
      <c r="G762" s="205" t="s">
        <v>2</v>
      </c>
      <c r="H762" s="345" t="str">
        <f>H724</f>
        <v>SANTOSO BUDIONO</v>
      </c>
      <c r="I762" s="345"/>
      <c r="J762" s="345"/>
      <c r="K762" s="346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319" t="s">
        <v>3</v>
      </c>
      <c r="G763" s="211"/>
      <c r="H763" s="347"/>
      <c r="I763" s="347"/>
      <c r="J763" s="347"/>
      <c r="K763" s="348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320">
        <f>D726</f>
        <v>44933</v>
      </c>
      <c r="E764" s="321"/>
      <c r="F764" s="319"/>
      <c r="G764" s="212"/>
      <c r="H764" s="322" t="str">
        <f>H726</f>
        <v>(  ARMADA  )</v>
      </c>
      <c r="I764" s="322"/>
      <c r="J764" s="322"/>
      <c r="K764" s="323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319"/>
      <c r="G765" s="212"/>
      <c r="H765" s="324" t="str">
        <f>H727</f>
        <v>PURWOKERTO</v>
      </c>
      <c r="I765" s="324"/>
      <c r="J765" s="324"/>
      <c r="K765" s="325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KO 0532</v>
      </c>
      <c r="E766" s="203"/>
      <c r="F766" s="214"/>
      <c r="G766" s="215"/>
      <c r="H766" s="326"/>
      <c r="I766" s="326"/>
      <c r="J766" s="326"/>
      <c r="K766" s="327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4</v>
      </c>
      <c r="C770" s="296" t="str">
        <f t="shared" si="376"/>
        <v>LSN</v>
      </c>
      <c r="D770" s="297" t="str">
        <f t="shared" si="376"/>
        <v/>
      </c>
      <c r="E770" s="298" t="str">
        <f t="shared" si="376"/>
        <v>STAMP PLATE NUMBER KENKO N-38 (Cap Nomer)</v>
      </c>
      <c r="F770" s="239"/>
      <c r="G770" s="240"/>
      <c r="H770" s="241">
        <f t="shared" ref="H770:J770" si="377">H732</f>
        <v>84000</v>
      </c>
      <c r="I770" s="242">
        <f t="shared" si="377"/>
        <v>0.125</v>
      </c>
      <c r="J770" s="242">
        <f t="shared" si="377"/>
        <v>0</v>
      </c>
      <c r="K770" s="243">
        <f t="shared" ref="K770:K785" si="378">(B770*H770-((B770*H770)*I770))-((B770*H770-((B770*H770)*I770))*J770)</f>
        <v>294000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328"/>
      <c r="K787" s="329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330">
        <f>SUM(K770:K785)</f>
        <v>294000</v>
      </c>
      <c r="K788" s="331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332"/>
      <c r="K789" s="332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329"/>
      <c r="K791" s="329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333">
        <f>((J788/1.11)+(K790/1.11))*11%</f>
        <v>29135.135135135133</v>
      </c>
      <c r="K792" s="334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329"/>
      <c r="K793" s="329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294000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335" t="str">
        <f>J758</f>
        <v>RISMA / CONDRO</v>
      </c>
      <c r="K796" s="336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335">
        <f>J759</f>
        <v>0</v>
      </c>
      <c r="K797" s="336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23010008</v>
      </c>
      <c r="G800" s="11" t="s">
        <v>2</v>
      </c>
      <c r="H800" s="311" t="s">
        <v>41</v>
      </c>
      <c r="I800" s="311"/>
      <c r="J800" s="311"/>
      <c r="K800" s="312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15" t="s">
        <v>3</v>
      </c>
      <c r="G801" s="17"/>
      <c r="H801" s="313"/>
      <c r="I801" s="313"/>
      <c r="J801" s="313"/>
      <c r="K801" s="314"/>
      <c r="L801" s="12"/>
    </row>
    <row r="802" spans="1:12" s="10" customFormat="1" ht="16.5" customHeight="1" x14ac:dyDescent="0.3">
      <c r="A802" s="5"/>
      <c r="B802" s="6" t="s">
        <v>4</v>
      </c>
      <c r="C802" s="7"/>
      <c r="D802" s="353">
        <v>44933</v>
      </c>
      <c r="E802" s="354"/>
      <c r="F802" s="315"/>
      <c r="G802" s="18"/>
      <c r="H802" s="355" t="s">
        <v>42</v>
      </c>
      <c r="I802" s="355"/>
      <c r="J802" s="355"/>
      <c r="K802" s="35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15"/>
      <c r="G803" s="18"/>
      <c r="H803" s="357" t="s">
        <v>37</v>
      </c>
      <c r="I803" s="357"/>
      <c r="J803" s="357"/>
      <c r="K803" s="35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75</v>
      </c>
      <c r="E804" s="9"/>
      <c r="F804" s="21"/>
      <c r="G804" s="22"/>
      <c r="H804" s="359"/>
      <c r="I804" s="359"/>
      <c r="J804" s="359"/>
      <c r="K804" s="36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60</v>
      </c>
      <c r="C808" s="46" t="s">
        <v>34</v>
      </c>
      <c r="D808" s="94">
        <v>3</v>
      </c>
      <c r="E808" s="114" t="s">
        <v>35</v>
      </c>
      <c r="F808" s="48"/>
      <c r="G808" s="49"/>
      <c r="H808" s="50">
        <v>93000</v>
      </c>
      <c r="I808" s="51">
        <v>0.13500000000000001</v>
      </c>
      <c r="J808" s="51"/>
      <c r="K808" s="52">
        <f t="shared" ref="K808:K823" si="409">(B808*H808-((B808*H808)*I808))-((B808*H808-((B808*H808)*I808))*J808)</f>
        <v>4826700</v>
      </c>
      <c r="L808" s="36"/>
    </row>
    <row r="809" spans="1:12" s="10" customFormat="1" ht="14.1" customHeight="1" x14ac:dyDescent="0.25">
      <c r="A809" s="45">
        <v>2</v>
      </c>
      <c r="B809" s="46">
        <v>24</v>
      </c>
      <c r="C809" s="46" t="s">
        <v>76</v>
      </c>
      <c r="D809" s="94">
        <v>1</v>
      </c>
      <c r="E809" s="114" t="s">
        <v>77</v>
      </c>
      <c r="F809" s="48"/>
      <c r="G809" s="49"/>
      <c r="H809" s="50">
        <v>72000</v>
      </c>
      <c r="I809" s="51">
        <v>0.13500000000000001</v>
      </c>
      <c r="J809" s="51"/>
      <c r="K809" s="52">
        <f t="shared" si="409"/>
        <v>1494720</v>
      </c>
      <c r="L809" s="36"/>
    </row>
    <row r="810" spans="1:12" s="10" customFormat="1" ht="14.1" customHeight="1" x14ac:dyDescent="0.25">
      <c r="A810" s="45">
        <v>3</v>
      </c>
      <c r="B810" s="46">
        <v>288</v>
      </c>
      <c r="C810" s="46" t="s">
        <v>34</v>
      </c>
      <c r="D810" s="94">
        <v>2</v>
      </c>
      <c r="E810" s="114" t="s">
        <v>78</v>
      </c>
      <c r="F810" s="48"/>
      <c r="G810" s="49"/>
      <c r="H810" s="50">
        <v>12600</v>
      </c>
      <c r="I810" s="51">
        <v>0.13500000000000001</v>
      </c>
      <c r="J810" s="51"/>
      <c r="K810" s="52">
        <f t="shared" si="409"/>
        <v>3138912</v>
      </c>
      <c r="L810" s="36"/>
    </row>
    <row r="811" spans="1:12" s="10" customFormat="1" ht="14.1" customHeight="1" x14ac:dyDescent="0.25">
      <c r="A811" s="45">
        <v>4</v>
      </c>
      <c r="B811" s="46">
        <v>20</v>
      </c>
      <c r="C811" s="46" t="s">
        <v>30</v>
      </c>
      <c r="D811" s="94">
        <v>1</v>
      </c>
      <c r="E811" s="114" t="s">
        <v>32</v>
      </c>
      <c r="F811" s="48"/>
      <c r="G811" s="49"/>
      <c r="H811" s="50">
        <v>110400</v>
      </c>
      <c r="I811" s="51">
        <v>0.13500000000000001</v>
      </c>
      <c r="J811" s="51"/>
      <c r="K811" s="52">
        <f t="shared" si="409"/>
        <v>1909920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4"/>
      <c r="E812" s="114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4"/>
      <c r="E813" s="114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342"/>
      <c r="K825" s="31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7">
        <f>SUM(K808:K823)</f>
        <v>11370252</v>
      </c>
      <c r="K826" s="33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9"/>
      <c r="K827" s="33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16"/>
      <c r="K829" s="31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40">
        <f>((J826/1.11)+(K828/1.11))*11%</f>
        <v>1126781.7297297297</v>
      </c>
      <c r="K830" s="34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16"/>
      <c r="K831" s="31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11370252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317" t="s">
        <v>68</v>
      </c>
      <c r="K834" s="318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317"/>
      <c r="K835" s="318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23010008</v>
      </c>
      <c r="F838" s="127"/>
      <c r="G838" s="128" t="s">
        <v>2</v>
      </c>
      <c r="H838" s="361" t="str">
        <f>H800</f>
        <v>CV PELITA JAYA</v>
      </c>
      <c r="I838" s="361"/>
      <c r="J838" s="361"/>
      <c r="K838" s="362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365" t="s">
        <v>3</v>
      </c>
      <c r="G839" s="134"/>
      <c r="H839" s="363"/>
      <c r="I839" s="363"/>
      <c r="J839" s="363"/>
      <c r="K839" s="364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366">
        <f>D802</f>
        <v>44933</v>
      </c>
      <c r="E840" s="367"/>
      <c r="F840" s="365"/>
      <c r="G840" s="135"/>
      <c r="H840" s="368" t="str">
        <f>H802</f>
        <v>(ANUGERAH SEJAHTERA)</v>
      </c>
      <c r="I840" s="368"/>
      <c r="J840" s="368"/>
      <c r="K840" s="369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365"/>
      <c r="G841" s="135"/>
      <c r="H841" s="349" t="str">
        <f>H803</f>
        <v>PURWOKERTO</v>
      </c>
      <c r="I841" s="349"/>
      <c r="J841" s="349"/>
      <c r="K841" s="350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KO 0533</v>
      </c>
      <c r="E842" s="126"/>
      <c r="F842" s="137"/>
      <c r="G842" s="138"/>
      <c r="H842" s="351"/>
      <c r="I842" s="351"/>
      <c r="J842" s="351"/>
      <c r="K842" s="352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60</v>
      </c>
      <c r="C846" s="291" t="str">
        <f t="shared" si="410"/>
        <v>LSN</v>
      </c>
      <c r="D846" s="306">
        <f t="shared" si="410"/>
        <v>3</v>
      </c>
      <c r="E846" s="293" t="str">
        <f t="shared" si="410"/>
        <v>STAPLER KENKO HD-10</v>
      </c>
      <c r="F846" s="162"/>
      <c r="G846" s="163"/>
      <c r="H846" s="164">
        <f t="shared" ref="H846:J846" si="411">H808</f>
        <v>93000</v>
      </c>
      <c r="I846" s="165">
        <f t="shared" si="411"/>
        <v>0.13500000000000001</v>
      </c>
      <c r="J846" s="165">
        <f t="shared" si="411"/>
        <v>0</v>
      </c>
      <c r="K846" s="166">
        <f t="shared" ref="K846:K861" si="412">(B846*H846-((B846*H846)*I846))-((B846*H846-((B846*H846)*I846))*J846)</f>
        <v>4826700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24</v>
      </c>
      <c r="C847" s="291" t="str">
        <f t="shared" si="413"/>
        <v>BOX</v>
      </c>
      <c r="D847" s="306">
        <f t="shared" si="413"/>
        <v>1</v>
      </c>
      <c r="E847" s="293" t="str">
        <f t="shared" si="413"/>
        <v>LEM STICK KENKO 15 GR (TANGGUNG) isi 20 pc</v>
      </c>
      <c r="F847" s="162"/>
      <c r="G847" s="163"/>
      <c r="H847" s="164">
        <f t="shared" ref="H847:J847" si="414">H809</f>
        <v>72000</v>
      </c>
      <c r="I847" s="165">
        <f t="shared" si="414"/>
        <v>0.13500000000000001</v>
      </c>
      <c r="J847" s="165">
        <f t="shared" si="414"/>
        <v>0</v>
      </c>
      <c r="K847" s="166">
        <f t="shared" si="412"/>
        <v>1494720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288</v>
      </c>
      <c r="C848" s="291" t="str">
        <f t="shared" si="415"/>
        <v>LSN</v>
      </c>
      <c r="D848" s="306">
        <f t="shared" si="415"/>
        <v>2</v>
      </c>
      <c r="E848" s="293" t="str">
        <f t="shared" si="415"/>
        <v>BALLPEN JOYKO BP-338 VOCUS HITAM</v>
      </c>
      <c r="F848" s="162"/>
      <c r="G848" s="163"/>
      <c r="H848" s="164">
        <f t="shared" ref="H848:J848" si="416">H810</f>
        <v>12600</v>
      </c>
      <c r="I848" s="165">
        <f t="shared" si="416"/>
        <v>0.13500000000000001</v>
      </c>
      <c r="J848" s="165">
        <f t="shared" si="416"/>
        <v>0</v>
      </c>
      <c r="K848" s="166">
        <f t="shared" si="412"/>
        <v>3138912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20</v>
      </c>
      <c r="C849" s="291" t="str">
        <f t="shared" si="417"/>
        <v>GRS</v>
      </c>
      <c r="D849" s="306">
        <f t="shared" si="417"/>
        <v>1</v>
      </c>
      <c r="E849" s="293" t="str">
        <f t="shared" si="417"/>
        <v>PENSIL KENKO 2B-6191 HIJAU CAP HITAM</v>
      </c>
      <c r="F849" s="162"/>
      <c r="G849" s="163"/>
      <c r="H849" s="164">
        <f t="shared" ref="H849:J849" si="418">H811</f>
        <v>110400</v>
      </c>
      <c r="I849" s="165">
        <f t="shared" si="418"/>
        <v>0.13500000000000001</v>
      </c>
      <c r="J849" s="165">
        <f t="shared" si="418"/>
        <v>0</v>
      </c>
      <c r="K849" s="166">
        <f t="shared" si="412"/>
        <v>1909920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0</v>
      </c>
      <c r="C850" s="291">
        <f t="shared" si="419"/>
        <v>0</v>
      </c>
      <c r="D850" s="292">
        <f t="shared" si="419"/>
        <v>0</v>
      </c>
      <c r="E850" s="293">
        <f t="shared" si="419"/>
        <v>0</v>
      </c>
      <c r="F850" s="162"/>
      <c r="G850" s="163"/>
      <c r="H850" s="164">
        <f t="shared" ref="H850:J850" si="420">H812</f>
        <v>0</v>
      </c>
      <c r="I850" s="165">
        <f t="shared" si="420"/>
        <v>0</v>
      </c>
      <c r="J850" s="165">
        <f t="shared" si="420"/>
        <v>0</v>
      </c>
      <c r="K850" s="166">
        <f t="shared" si="412"/>
        <v>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0</v>
      </c>
      <c r="C851" s="291">
        <f t="shared" si="421"/>
        <v>0</v>
      </c>
      <c r="D851" s="292">
        <f t="shared" si="421"/>
        <v>0</v>
      </c>
      <c r="E851" s="293">
        <f t="shared" si="421"/>
        <v>0</v>
      </c>
      <c r="F851" s="162"/>
      <c r="G851" s="163"/>
      <c r="H851" s="164">
        <f t="shared" ref="H851:J851" si="422">H813</f>
        <v>0</v>
      </c>
      <c r="I851" s="165">
        <f t="shared" si="422"/>
        <v>0</v>
      </c>
      <c r="J851" s="165">
        <f t="shared" si="422"/>
        <v>0</v>
      </c>
      <c r="K851" s="166">
        <f t="shared" si="412"/>
        <v>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374"/>
      <c r="K863" s="370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375">
        <f>SUM(K846:K861)</f>
        <v>11370252</v>
      </c>
      <c r="K864" s="376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371"/>
      <c r="K865" s="371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370"/>
      <c r="K867" s="370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372">
        <f>((J864/1.11)+(K866/1.11))*11%</f>
        <v>1126781.7297297297</v>
      </c>
      <c r="K868" s="373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370"/>
      <c r="K869" s="370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11370252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343" t="str">
        <f>J834</f>
        <v>RISMA / CONDRO</v>
      </c>
      <c r="K872" s="344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343">
        <f>J835</f>
        <v>0</v>
      </c>
      <c r="K873" s="344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23010008</v>
      </c>
      <c r="F876" s="204"/>
      <c r="G876" s="205" t="s">
        <v>2</v>
      </c>
      <c r="H876" s="345" t="str">
        <f>H838</f>
        <v>CV PELITA JAYA</v>
      </c>
      <c r="I876" s="345"/>
      <c r="J876" s="345"/>
      <c r="K876" s="346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319" t="s">
        <v>3</v>
      </c>
      <c r="G877" s="211"/>
      <c r="H877" s="347"/>
      <c r="I877" s="347"/>
      <c r="J877" s="347"/>
      <c r="K877" s="348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320">
        <f>D840</f>
        <v>44933</v>
      </c>
      <c r="E878" s="321"/>
      <c r="F878" s="319"/>
      <c r="G878" s="212"/>
      <c r="H878" s="322" t="str">
        <f>H840</f>
        <v>(ANUGERAH SEJAHTERA)</v>
      </c>
      <c r="I878" s="322"/>
      <c r="J878" s="322"/>
      <c r="K878" s="323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319"/>
      <c r="G879" s="212"/>
      <c r="H879" s="324" t="str">
        <f>H841</f>
        <v>PURWOKERTO</v>
      </c>
      <c r="I879" s="324"/>
      <c r="J879" s="324"/>
      <c r="K879" s="325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KO 0533</v>
      </c>
      <c r="E880" s="203"/>
      <c r="F880" s="214"/>
      <c r="G880" s="215"/>
      <c r="H880" s="326"/>
      <c r="I880" s="326"/>
      <c r="J880" s="326"/>
      <c r="K880" s="327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60</v>
      </c>
      <c r="C884" s="296" t="str">
        <f t="shared" si="443"/>
        <v>LSN</v>
      </c>
      <c r="D884" s="305">
        <f t="shared" si="443"/>
        <v>3</v>
      </c>
      <c r="E884" s="298" t="str">
        <f t="shared" si="443"/>
        <v>STAPLER KENKO HD-10</v>
      </c>
      <c r="F884" s="239"/>
      <c r="G884" s="240"/>
      <c r="H884" s="241">
        <f t="shared" ref="H884:J884" si="444">H846</f>
        <v>93000</v>
      </c>
      <c r="I884" s="242">
        <f t="shared" si="444"/>
        <v>0.13500000000000001</v>
      </c>
      <c r="J884" s="242">
        <f t="shared" si="444"/>
        <v>0</v>
      </c>
      <c r="K884" s="243">
        <f t="shared" ref="K884:K899" si="445">(B884*H884-((B884*H884)*I884))-((B884*H884-((B884*H884)*I884))*J884)</f>
        <v>4826700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24</v>
      </c>
      <c r="C885" s="296" t="str">
        <f t="shared" si="446"/>
        <v>BOX</v>
      </c>
      <c r="D885" s="305">
        <f t="shared" si="446"/>
        <v>1</v>
      </c>
      <c r="E885" s="298" t="str">
        <f t="shared" si="446"/>
        <v>LEM STICK KENKO 15 GR (TANGGUNG) isi 20 pc</v>
      </c>
      <c r="F885" s="239"/>
      <c r="G885" s="240"/>
      <c r="H885" s="241">
        <f t="shared" ref="H885:J885" si="447">H847</f>
        <v>72000</v>
      </c>
      <c r="I885" s="242">
        <f t="shared" si="447"/>
        <v>0.13500000000000001</v>
      </c>
      <c r="J885" s="242">
        <f t="shared" si="447"/>
        <v>0</v>
      </c>
      <c r="K885" s="243">
        <f t="shared" si="445"/>
        <v>1494720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288</v>
      </c>
      <c r="C886" s="296" t="str">
        <f t="shared" si="448"/>
        <v>LSN</v>
      </c>
      <c r="D886" s="305">
        <f t="shared" si="448"/>
        <v>2</v>
      </c>
      <c r="E886" s="298" t="str">
        <f t="shared" si="448"/>
        <v>BALLPEN JOYKO BP-338 VOCUS HITAM</v>
      </c>
      <c r="F886" s="239"/>
      <c r="G886" s="240"/>
      <c r="H886" s="241">
        <f t="shared" ref="H886:J886" si="449">H848</f>
        <v>12600</v>
      </c>
      <c r="I886" s="242">
        <f t="shared" si="449"/>
        <v>0.13500000000000001</v>
      </c>
      <c r="J886" s="242">
        <f t="shared" si="449"/>
        <v>0</v>
      </c>
      <c r="K886" s="243">
        <f t="shared" si="445"/>
        <v>3138912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20</v>
      </c>
      <c r="C887" s="296" t="str">
        <f t="shared" si="450"/>
        <v>GRS</v>
      </c>
      <c r="D887" s="305">
        <f t="shared" si="450"/>
        <v>1</v>
      </c>
      <c r="E887" s="298" t="str">
        <f t="shared" si="450"/>
        <v>PENSIL KENKO 2B-6191 HIJAU CAP HITAM</v>
      </c>
      <c r="F887" s="239"/>
      <c r="G887" s="240"/>
      <c r="H887" s="241">
        <f t="shared" ref="H887:J887" si="451">H849</f>
        <v>110400</v>
      </c>
      <c r="I887" s="242">
        <f t="shared" si="451"/>
        <v>0.13500000000000001</v>
      </c>
      <c r="J887" s="242">
        <f t="shared" si="451"/>
        <v>0</v>
      </c>
      <c r="K887" s="243">
        <f t="shared" si="445"/>
        <v>1909920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0</v>
      </c>
      <c r="C888" s="296">
        <f t="shared" si="452"/>
        <v>0</v>
      </c>
      <c r="D888" s="297">
        <f t="shared" si="452"/>
        <v>0</v>
      </c>
      <c r="E888" s="298">
        <f t="shared" si="452"/>
        <v>0</v>
      </c>
      <c r="F888" s="239"/>
      <c r="G888" s="240"/>
      <c r="H888" s="241">
        <f t="shared" ref="H888:J888" si="453">H850</f>
        <v>0</v>
      </c>
      <c r="I888" s="242">
        <f t="shared" si="453"/>
        <v>0</v>
      </c>
      <c r="J888" s="242">
        <f t="shared" si="453"/>
        <v>0</v>
      </c>
      <c r="K888" s="243">
        <f t="shared" si="445"/>
        <v>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0</v>
      </c>
      <c r="C889" s="296">
        <f t="shared" si="454"/>
        <v>0</v>
      </c>
      <c r="D889" s="297">
        <f t="shared" si="454"/>
        <v>0</v>
      </c>
      <c r="E889" s="298">
        <f t="shared" si="454"/>
        <v>0</v>
      </c>
      <c r="F889" s="239"/>
      <c r="G889" s="240"/>
      <c r="H889" s="241">
        <f t="shared" ref="H889:J889" si="455">H851</f>
        <v>0</v>
      </c>
      <c r="I889" s="242">
        <f t="shared" si="455"/>
        <v>0</v>
      </c>
      <c r="J889" s="242">
        <f t="shared" si="455"/>
        <v>0</v>
      </c>
      <c r="K889" s="243">
        <f t="shared" si="445"/>
        <v>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328"/>
      <c r="K901" s="329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330">
        <f>SUM(K884:K899)</f>
        <v>11370252</v>
      </c>
      <c r="K902" s="331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332"/>
      <c r="K903" s="332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329"/>
      <c r="K905" s="329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333">
        <f>((J902/1.11)+(K904/1.11))*11%</f>
        <v>1126781.7297297297</v>
      </c>
      <c r="K906" s="334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329"/>
      <c r="K907" s="329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11370252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335" t="str">
        <f>J872</f>
        <v>RISMA / CONDRO</v>
      </c>
      <c r="K910" s="336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335">
        <f>J873</f>
        <v>0</v>
      </c>
      <c r="K911" s="336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23010009</v>
      </c>
      <c r="G914" s="11" t="s">
        <v>2</v>
      </c>
      <c r="H914" s="311" t="s">
        <v>79</v>
      </c>
      <c r="I914" s="311"/>
      <c r="J914" s="311"/>
      <c r="K914" s="312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15" t="s">
        <v>3</v>
      </c>
      <c r="G915" s="17"/>
      <c r="H915" s="313"/>
      <c r="I915" s="313"/>
      <c r="J915" s="313"/>
      <c r="K915" s="314"/>
      <c r="L915" s="12"/>
    </row>
    <row r="916" spans="1:12" s="10" customFormat="1" ht="16.5" customHeight="1" x14ac:dyDescent="0.3">
      <c r="A916" s="5"/>
      <c r="B916" s="6" t="s">
        <v>4</v>
      </c>
      <c r="C916" s="7"/>
      <c r="D916" s="353">
        <v>44933</v>
      </c>
      <c r="E916" s="354"/>
      <c r="F916" s="315"/>
      <c r="G916" s="18"/>
      <c r="H916" s="355" t="s">
        <v>31</v>
      </c>
      <c r="I916" s="355"/>
      <c r="J916" s="355"/>
      <c r="K916" s="35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15"/>
      <c r="G917" s="18"/>
      <c r="H917" s="357" t="s">
        <v>37</v>
      </c>
      <c r="I917" s="357"/>
      <c r="J917" s="357"/>
      <c r="K917" s="35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80</v>
      </c>
      <c r="E918" s="9"/>
      <c r="F918" s="21"/>
      <c r="G918" s="22"/>
      <c r="H918" s="359"/>
      <c r="I918" s="359"/>
      <c r="J918" s="359"/>
      <c r="K918" s="36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</v>
      </c>
      <c r="C922" s="46" t="s">
        <v>34</v>
      </c>
      <c r="D922" s="94" t="s">
        <v>31</v>
      </c>
      <c r="E922" s="114" t="s">
        <v>81</v>
      </c>
      <c r="F922" s="48"/>
      <c r="G922" s="49"/>
      <c r="H922" s="50">
        <v>28200</v>
      </c>
      <c r="I922" s="51">
        <v>0.1</v>
      </c>
      <c r="J922" s="51"/>
      <c r="K922" s="52">
        <f t="shared" ref="K922:K937" si="476">(B922*H922-((B922*H922)*I922))-((B922*H922-((B922*H922)*I922))*J922)</f>
        <v>304560</v>
      </c>
      <c r="L922" s="36"/>
    </row>
    <row r="923" spans="1:12" s="10" customFormat="1" ht="14.1" customHeight="1" x14ac:dyDescent="0.25">
      <c r="A923" s="45">
        <v>2</v>
      </c>
      <c r="B923" s="46">
        <v>12</v>
      </c>
      <c r="C923" s="46" t="s">
        <v>34</v>
      </c>
      <c r="D923" s="94" t="s">
        <v>31</v>
      </c>
      <c r="E923" s="114" t="s">
        <v>78</v>
      </c>
      <c r="F923" s="48"/>
      <c r="G923" s="49"/>
      <c r="H923" s="50">
        <v>12600</v>
      </c>
      <c r="I923" s="51">
        <v>0.1</v>
      </c>
      <c r="J923" s="51"/>
      <c r="K923" s="52">
        <f t="shared" si="476"/>
        <v>136080</v>
      </c>
      <c r="L923" s="36"/>
    </row>
    <row r="924" spans="1:12" s="10" customFormat="1" ht="14.1" customHeight="1" x14ac:dyDescent="0.25">
      <c r="A924" s="45">
        <v>3</v>
      </c>
      <c r="B924" s="46">
        <v>10</v>
      </c>
      <c r="C924" s="46" t="s">
        <v>51</v>
      </c>
      <c r="D924" s="94" t="s">
        <v>31</v>
      </c>
      <c r="E924" s="114" t="s">
        <v>77</v>
      </c>
      <c r="F924" s="48"/>
      <c r="G924" s="49"/>
      <c r="H924" s="50">
        <v>72000</v>
      </c>
      <c r="I924" s="51">
        <v>0.1</v>
      </c>
      <c r="J924" s="51"/>
      <c r="K924" s="52">
        <f t="shared" si="476"/>
        <v>648000</v>
      </c>
      <c r="L924" s="36"/>
    </row>
    <row r="925" spans="1:12" s="10" customFormat="1" ht="14.1" customHeight="1" x14ac:dyDescent="0.25">
      <c r="A925" s="45">
        <v>4</v>
      </c>
      <c r="B925" s="46">
        <v>10</v>
      </c>
      <c r="C925" s="46" t="s">
        <v>51</v>
      </c>
      <c r="D925" s="94" t="s">
        <v>31</v>
      </c>
      <c r="E925" s="114" t="s">
        <v>82</v>
      </c>
      <c r="F925" s="48"/>
      <c r="G925" s="49"/>
      <c r="H925" s="50">
        <v>27000</v>
      </c>
      <c r="I925" s="51">
        <v>0.1</v>
      </c>
      <c r="J925" s="51"/>
      <c r="K925" s="52">
        <f t="shared" si="476"/>
        <v>243000</v>
      </c>
      <c r="L925" s="36"/>
    </row>
    <row r="926" spans="1:12" s="10" customFormat="1" ht="14.1" customHeight="1" x14ac:dyDescent="0.25">
      <c r="A926" s="45">
        <v>5</v>
      </c>
      <c r="B926" s="46">
        <v>50</v>
      </c>
      <c r="C926" s="46" t="s">
        <v>43</v>
      </c>
      <c r="D926" s="94" t="s">
        <v>31</v>
      </c>
      <c r="E926" s="114" t="s">
        <v>83</v>
      </c>
      <c r="F926" s="48"/>
      <c r="G926" s="49"/>
      <c r="H926" s="50">
        <v>3700</v>
      </c>
      <c r="I926" s="51">
        <v>0.1</v>
      </c>
      <c r="J926" s="51"/>
      <c r="K926" s="52">
        <f t="shared" si="476"/>
        <v>166500</v>
      </c>
      <c r="L926" s="36"/>
    </row>
    <row r="927" spans="1:12" s="10" customFormat="1" ht="14.1" customHeight="1" x14ac:dyDescent="0.25">
      <c r="A927" s="45">
        <v>6</v>
      </c>
      <c r="B927" s="46">
        <v>40</v>
      </c>
      <c r="C927" s="46" t="s">
        <v>43</v>
      </c>
      <c r="D927" s="94" t="s">
        <v>31</v>
      </c>
      <c r="E927" s="114" t="s">
        <v>84</v>
      </c>
      <c r="F927" s="48"/>
      <c r="G927" s="49"/>
      <c r="H927" s="50">
        <v>3700</v>
      </c>
      <c r="I927" s="51">
        <v>0.1</v>
      </c>
      <c r="J927" s="51"/>
      <c r="K927" s="52">
        <f t="shared" si="476"/>
        <v>133200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342"/>
      <c r="K939" s="31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7">
        <f>SUM(K922:K937)</f>
        <v>1631340</v>
      </c>
      <c r="K940" s="33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9"/>
      <c r="K941" s="33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16"/>
      <c r="K943" s="31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40">
        <f>((J940/1.11)+(K942/1.11))*11%</f>
        <v>161664.32432432432</v>
      </c>
      <c r="K944" s="34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16"/>
      <c r="K945" s="31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1631340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317" t="s">
        <v>39</v>
      </c>
      <c r="K948" s="318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317"/>
      <c r="K949" s="318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23010009</v>
      </c>
      <c r="F952" s="127"/>
      <c r="G952" s="128" t="s">
        <v>2</v>
      </c>
      <c r="H952" s="361" t="str">
        <f>H914</f>
        <v>CV  WISUDA</v>
      </c>
      <c r="I952" s="361"/>
      <c r="J952" s="361"/>
      <c r="K952" s="362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365" t="s">
        <v>3</v>
      </c>
      <c r="G953" s="134"/>
      <c r="H953" s="363"/>
      <c r="I953" s="363"/>
      <c r="J953" s="363"/>
      <c r="K953" s="364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366">
        <f>D916</f>
        <v>44933</v>
      </c>
      <c r="E954" s="367"/>
      <c r="F954" s="365"/>
      <c r="G954" s="135"/>
      <c r="H954" s="368" t="str">
        <f>H916</f>
        <v/>
      </c>
      <c r="I954" s="368"/>
      <c r="J954" s="368"/>
      <c r="K954" s="369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365"/>
      <c r="G955" s="135"/>
      <c r="H955" s="349" t="str">
        <f>H917</f>
        <v>PURWOKERTO</v>
      </c>
      <c r="I955" s="349"/>
      <c r="J955" s="349"/>
      <c r="K955" s="350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 t="str">
        <f>D918</f>
        <v>KO 0535</v>
      </c>
      <c r="E956" s="126"/>
      <c r="F956" s="137"/>
      <c r="G956" s="138"/>
      <c r="H956" s="351"/>
      <c r="I956" s="351"/>
      <c r="J956" s="351"/>
      <c r="K956" s="352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12</v>
      </c>
      <c r="C960" s="291" t="str">
        <f t="shared" si="477"/>
        <v>LSN</v>
      </c>
      <c r="D960" s="292" t="str">
        <f t="shared" si="477"/>
        <v/>
      </c>
      <c r="E960" s="293" t="str">
        <f t="shared" si="477"/>
        <v>GEL PEN JOYKO GP-265 Q-GEL</v>
      </c>
      <c r="F960" s="162"/>
      <c r="G960" s="163"/>
      <c r="H960" s="164">
        <f t="shared" ref="H960:J960" si="478">H922</f>
        <v>28200</v>
      </c>
      <c r="I960" s="165">
        <f t="shared" si="478"/>
        <v>0.1</v>
      </c>
      <c r="J960" s="165">
        <f t="shared" si="478"/>
        <v>0</v>
      </c>
      <c r="K960" s="166">
        <f t="shared" ref="K960:K975" si="479">(B960*H960-((B960*H960)*I960))-((B960*H960-((B960*H960)*I960))*J960)</f>
        <v>304560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12</v>
      </c>
      <c r="C961" s="291" t="str">
        <f t="shared" si="480"/>
        <v>LSN</v>
      </c>
      <c r="D961" s="292" t="str">
        <f t="shared" si="480"/>
        <v/>
      </c>
      <c r="E961" s="293" t="str">
        <f t="shared" si="480"/>
        <v>BALLPEN JOYKO BP-338 VOCUS HITAM</v>
      </c>
      <c r="F961" s="162"/>
      <c r="G961" s="163"/>
      <c r="H961" s="164">
        <f t="shared" ref="H961:J961" si="481">H923</f>
        <v>12600</v>
      </c>
      <c r="I961" s="165">
        <f t="shared" si="481"/>
        <v>0.1</v>
      </c>
      <c r="J961" s="165">
        <f t="shared" si="481"/>
        <v>0</v>
      </c>
      <c r="K961" s="166">
        <f t="shared" si="479"/>
        <v>136080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10</v>
      </c>
      <c r="C962" s="291" t="str">
        <f t="shared" si="482"/>
        <v>PAK</v>
      </c>
      <c r="D962" s="292" t="str">
        <f t="shared" si="482"/>
        <v/>
      </c>
      <c r="E962" s="293" t="str">
        <f t="shared" si="482"/>
        <v>LEM STICK KENKO 15 GR (TANGGUNG) isi 20 pc</v>
      </c>
      <c r="F962" s="162"/>
      <c r="G962" s="163"/>
      <c r="H962" s="164">
        <f t="shared" ref="H962:J962" si="483">H924</f>
        <v>72000</v>
      </c>
      <c r="I962" s="165">
        <f t="shared" si="483"/>
        <v>0.1</v>
      </c>
      <c r="J962" s="165">
        <f t="shared" si="483"/>
        <v>0</v>
      </c>
      <c r="K962" s="166">
        <f t="shared" si="479"/>
        <v>648000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10</v>
      </c>
      <c r="C963" s="291" t="str">
        <f t="shared" si="484"/>
        <v>PAK</v>
      </c>
      <c r="D963" s="292" t="str">
        <f t="shared" si="484"/>
        <v/>
      </c>
      <c r="E963" s="293" t="str">
        <f t="shared" si="484"/>
        <v>LABEL HARGA KENKO 5002-2R (2 LINE) isi 10 rol</v>
      </c>
      <c r="F963" s="162"/>
      <c r="G963" s="163"/>
      <c r="H963" s="164">
        <f t="shared" ref="H963:J963" si="485">H925</f>
        <v>27000</v>
      </c>
      <c r="I963" s="165">
        <f t="shared" si="485"/>
        <v>0.1</v>
      </c>
      <c r="J963" s="165">
        <f t="shared" si="485"/>
        <v>0</v>
      </c>
      <c r="K963" s="166">
        <f t="shared" si="479"/>
        <v>243000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50</v>
      </c>
      <c r="C964" s="291" t="str">
        <f t="shared" si="486"/>
        <v>PCS</v>
      </c>
      <c r="D964" s="292" t="str">
        <f t="shared" si="486"/>
        <v/>
      </c>
      <c r="E964" s="293" t="str">
        <f t="shared" si="486"/>
        <v>HIGHLIGHTER / STABILLO JOYKO HL-1 KUNING</v>
      </c>
      <c r="F964" s="162"/>
      <c r="G964" s="163"/>
      <c r="H964" s="164">
        <f t="shared" ref="H964:J964" si="487">H926</f>
        <v>3700</v>
      </c>
      <c r="I964" s="165">
        <f t="shared" si="487"/>
        <v>0.1</v>
      </c>
      <c r="J964" s="165">
        <f t="shared" si="487"/>
        <v>0</v>
      </c>
      <c r="K964" s="166">
        <f t="shared" si="479"/>
        <v>166500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40</v>
      </c>
      <c r="C965" s="291" t="str">
        <f t="shared" si="488"/>
        <v>PCS</v>
      </c>
      <c r="D965" s="292" t="str">
        <f t="shared" si="488"/>
        <v/>
      </c>
      <c r="E965" s="293" t="str">
        <f t="shared" si="488"/>
        <v>HIGHLIGHTER / STABILLO JOYKO HL MIX (PINK / ORANGE)</v>
      </c>
      <c r="F965" s="162"/>
      <c r="G965" s="163"/>
      <c r="H965" s="164">
        <f t="shared" ref="H965:J965" si="489">H927</f>
        <v>3700</v>
      </c>
      <c r="I965" s="165">
        <f t="shared" si="489"/>
        <v>0.1</v>
      </c>
      <c r="J965" s="165">
        <f t="shared" si="489"/>
        <v>0</v>
      </c>
      <c r="K965" s="166">
        <f t="shared" si="479"/>
        <v>133200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374"/>
      <c r="K977" s="370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375">
        <f>SUM(K960:K975)</f>
        <v>1631340</v>
      </c>
      <c r="K978" s="376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371"/>
      <c r="K979" s="371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370"/>
      <c r="K981" s="370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372">
        <f>((J978/1.11)+(K980/1.11))*11%</f>
        <v>161664.32432432432</v>
      </c>
      <c r="K982" s="373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370"/>
      <c r="K983" s="370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1631340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343" t="str">
        <f>J948</f>
        <v>NOVI / CONDRO</v>
      </c>
      <c r="K986" s="344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343">
        <f>J949</f>
        <v>0</v>
      </c>
      <c r="K987" s="344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23010009</v>
      </c>
      <c r="F990" s="204"/>
      <c r="G990" s="205" t="s">
        <v>2</v>
      </c>
      <c r="H990" s="345" t="str">
        <f>H952</f>
        <v>CV  WISUDA</v>
      </c>
      <c r="I990" s="345"/>
      <c r="J990" s="345"/>
      <c r="K990" s="346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319" t="s">
        <v>3</v>
      </c>
      <c r="G991" s="211"/>
      <c r="H991" s="347"/>
      <c r="I991" s="347"/>
      <c r="J991" s="347"/>
      <c r="K991" s="348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320">
        <f>D954</f>
        <v>44933</v>
      </c>
      <c r="E992" s="321"/>
      <c r="F992" s="319"/>
      <c r="G992" s="212"/>
      <c r="H992" s="322" t="str">
        <f>H954</f>
        <v/>
      </c>
      <c r="I992" s="322"/>
      <c r="J992" s="322"/>
      <c r="K992" s="323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319"/>
      <c r="G993" s="212"/>
      <c r="H993" s="324" t="str">
        <f>H955</f>
        <v>PURWOKERTO</v>
      </c>
      <c r="I993" s="324"/>
      <c r="J993" s="324"/>
      <c r="K993" s="325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 t="str">
        <f>D956</f>
        <v>KO 0535</v>
      </c>
      <c r="E994" s="203"/>
      <c r="F994" s="214"/>
      <c r="G994" s="215"/>
      <c r="H994" s="326"/>
      <c r="I994" s="326"/>
      <c r="J994" s="326"/>
      <c r="K994" s="327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12</v>
      </c>
      <c r="C998" s="296" t="str">
        <f t="shared" si="510"/>
        <v>LSN</v>
      </c>
      <c r="D998" s="297" t="str">
        <f t="shared" si="510"/>
        <v/>
      </c>
      <c r="E998" s="298" t="str">
        <f t="shared" si="510"/>
        <v>GEL PEN JOYKO GP-265 Q-GEL</v>
      </c>
      <c r="F998" s="239"/>
      <c r="G998" s="240"/>
      <c r="H998" s="241">
        <f t="shared" ref="H998:J998" si="511">H960</f>
        <v>28200</v>
      </c>
      <c r="I998" s="242">
        <f t="shared" si="511"/>
        <v>0.1</v>
      </c>
      <c r="J998" s="242">
        <f t="shared" si="511"/>
        <v>0</v>
      </c>
      <c r="K998" s="243">
        <f t="shared" ref="K998:K1013" si="512">(B998*H998-((B998*H998)*I998))-((B998*H998-((B998*H998)*I998))*J998)</f>
        <v>304560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12</v>
      </c>
      <c r="C999" s="296" t="str">
        <f t="shared" si="513"/>
        <v>LSN</v>
      </c>
      <c r="D999" s="297" t="str">
        <f t="shared" si="513"/>
        <v/>
      </c>
      <c r="E999" s="298" t="str">
        <f t="shared" si="513"/>
        <v>BALLPEN JOYKO BP-338 VOCUS HITAM</v>
      </c>
      <c r="F999" s="239"/>
      <c r="G999" s="240"/>
      <c r="H999" s="241">
        <f t="shared" ref="H999:J999" si="514">H961</f>
        <v>12600</v>
      </c>
      <c r="I999" s="242">
        <f t="shared" si="514"/>
        <v>0.1</v>
      </c>
      <c r="J999" s="242">
        <f t="shared" si="514"/>
        <v>0</v>
      </c>
      <c r="K999" s="243">
        <f t="shared" si="512"/>
        <v>136080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10</v>
      </c>
      <c r="C1000" s="296" t="str">
        <f t="shared" si="515"/>
        <v>PAK</v>
      </c>
      <c r="D1000" s="297" t="str">
        <f t="shared" si="515"/>
        <v/>
      </c>
      <c r="E1000" s="298" t="str">
        <f t="shared" si="515"/>
        <v>LEM STICK KENKO 15 GR (TANGGUNG) isi 20 pc</v>
      </c>
      <c r="F1000" s="239"/>
      <c r="G1000" s="240"/>
      <c r="H1000" s="241">
        <f t="shared" ref="H1000:J1000" si="516">H962</f>
        <v>72000</v>
      </c>
      <c r="I1000" s="242">
        <f t="shared" si="516"/>
        <v>0.1</v>
      </c>
      <c r="J1000" s="242">
        <f t="shared" si="516"/>
        <v>0</v>
      </c>
      <c r="K1000" s="243">
        <f t="shared" si="512"/>
        <v>648000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10</v>
      </c>
      <c r="C1001" s="296" t="str">
        <f t="shared" si="517"/>
        <v>PAK</v>
      </c>
      <c r="D1001" s="297" t="str">
        <f t="shared" si="517"/>
        <v/>
      </c>
      <c r="E1001" s="298" t="str">
        <f t="shared" si="517"/>
        <v>LABEL HARGA KENKO 5002-2R (2 LINE) isi 10 rol</v>
      </c>
      <c r="F1001" s="239"/>
      <c r="G1001" s="240"/>
      <c r="H1001" s="241">
        <f t="shared" ref="H1001:J1001" si="518">H963</f>
        <v>27000</v>
      </c>
      <c r="I1001" s="242">
        <f t="shared" si="518"/>
        <v>0.1</v>
      </c>
      <c r="J1001" s="242">
        <f t="shared" si="518"/>
        <v>0</v>
      </c>
      <c r="K1001" s="243">
        <f t="shared" si="512"/>
        <v>243000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50</v>
      </c>
      <c r="C1002" s="296" t="str">
        <f t="shared" si="519"/>
        <v>PCS</v>
      </c>
      <c r="D1002" s="297" t="str">
        <f t="shared" si="519"/>
        <v/>
      </c>
      <c r="E1002" s="298" t="str">
        <f t="shared" si="519"/>
        <v>HIGHLIGHTER / STABILLO JOYKO HL-1 KUNING</v>
      </c>
      <c r="F1002" s="239"/>
      <c r="G1002" s="240"/>
      <c r="H1002" s="241">
        <f t="shared" ref="H1002:J1002" si="520">H964</f>
        <v>3700</v>
      </c>
      <c r="I1002" s="242">
        <f t="shared" si="520"/>
        <v>0.1</v>
      </c>
      <c r="J1002" s="242">
        <f t="shared" si="520"/>
        <v>0</v>
      </c>
      <c r="K1002" s="243">
        <f t="shared" si="512"/>
        <v>166500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40</v>
      </c>
      <c r="C1003" s="296" t="str">
        <f t="shared" si="521"/>
        <v>PCS</v>
      </c>
      <c r="D1003" s="297" t="str">
        <f t="shared" si="521"/>
        <v/>
      </c>
      <c r="E1003" s="298" t="str">
        <f t="shared" si="521"/>
        <v>HIGHLIGHTER / STABILLO JOYKO HL MIX (PINK / ORANGE)</v>
      </c>
      <c r="F1003" s="239"/>
      <c r="G1003" s="240"/>
      <c r="H1003" s="241">
        <f t="shared" ref="H1003:J1003" si="522">H965</f>
        <v>3700</v>
      </c>
      <c r="I1003" s="242">
        <f t="shared" si="522"/>
        <v>0.1</v>
      </c>
      <c r="J1003" s="242">
        <f t="shared" si="522"/>
        <v>0</v>
      </c>
      <c r="K1003" s="243">
        <f t="shared" si="512"/>
        <v>133200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328"/>
      <c r="K1015" s="329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330">
        <f>SUM(K998:K1013)</f>
        <v>1631340</v>
      </c>
      <c r="K1016" s="331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332"/>
      <c r="K1017" s="332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329"/>
      <c r="K1019" s="329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333">
        <f>((J1016/1.11)+(K1018/1.11))*11%</f>
        <v>161664.32432432432</v>
      </c>
      <c r="K1020" s="334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329"/>
      <c r="K1021" s="329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1631340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335" t="str">
        <f>J986</f>
        <v>NOVI / CONDRO</v>
      </c>
      <c r="K1024" s="336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335">
        <f>J987</f>
        <v>0</v>
      </c>
      <c r="K1025" s="336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23010010</v>
      </c>
      <c r="G1028" s="11" t="s">
        <v>2</v>
      </c>
      <c r="H1028" s="311" t="s">
        <v>85</v>
      </c>
      <c r="I1028" s="311"/>
      <c r="J1028" s="311"/>
      <c r="K1028" s="312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15" t="s">
        <v>3</v>
      </c>
      <c r="G1029" s="17"/>
      <c r="H1029" s="313"/>
      <c r="I1029" s="313"/>
      <c r="J1029" s="313"/>
      <c r="K1029" s="314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53">
        <v>44933</v>
      </c>
      <c r="E1030" s="354"/>
      <c r="F1030" s="315"/>
      <c r="G1030" s="18"/>
      <c r="H1030" s="355" t="s">
        <v>86</v>
      </c>
      <c r="I1030" s="355"/>
      <c r="J1030" s="355"/>
      <c r="K1030" s="35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15"/>
      <c r="G1031" s="18"/>
      <c r="H1031" s="357" t="s">
        <v>87</v>
      </c>
      <c r="I1031" s="357"/>
      <c r="J1031" s="357"/>
      <c r="K1031" s="35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88</v>
      </c>
      <c r="E1032" s="9"/>
      <c r="F1032" s="21"/>
      <c r="G1032" s="22"/>
      <c r="H1032" s="359"/>
      <c r="I1032" s="359"/>
      <c r="J1032" s="359"/>
      <c r="K1032" s="36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48</v>
      </c>
      <c r="C1036" s="46" t="s">
        <v>43</v>
      </c>
      <c r="D1036" s="94">
        <v>2</v>
      </c>
      <c r="E1036" s="114" t="s">
        <v>95</v>
      </c>
      <c r="F1036" s="48"/>
      <c r="G1036" s="49"/>
      <c r="H1036" s="50">
        <v>40000</v>
      </c>
      <c r="I1036" s="51">
        <v>0.125</v>
      </c>
      <c r="J1036" s="51"/>
      <c r="K1036" s="52">
        <f t="shared" ref="K1036:K1051" si="543">(B1036*H1036-((B1036*H1036)*I1036))-((B1036*H1036-((B1036*H1036)*I1036))*J1036)</f>
        <v>1680000</v>
      </c>
      <c r="L1036" s="36"/>
    </row>
    <row r="1037" spans="1:12" s="10" customFormat="1" ht="14.1" customHeight="1" x14ac:dyDescent="0.25">
      <c r="A1037" s="45">
        <v>2</v>
      </c>
      <c r="B1037" s="46">
        <v>24</v>
      </c>
      <c r="C1037" s="46" t="s">
        <v>34</v>
      </c>
      <c r="D1037" s="94">
        <v>1</v>
      </c>
      <c r="E1037" s="114" t="s">
        <v>89</v>
      </c>
      <c r="F1037" s="48"/>
      <c r="G1037" s="49"/>
      <c r="H1037" s="50">
        <v>88200</v>
      </c>
      <c r="I1037" s="51">
        <v>0.125</v>
      </c>
      <c r="J1037" s="51"/>
      <c r="K1037" s="52">
        <f t="shared" si="543"/>
        <v>1852200</v>
      </c>
      <c r="L1037" s="36"/>
    </row>
    <row r="1038" spans="1:12" s="10" customFormat="1" ht="14.1" customHeight="1" x14ac:dyDescent="0.25">
      <c r="A1038" s="45">
        <v>3</v>
      </c>
      <c r="B1038" s="46">
        <v>24</v>
      </c>
      <c r="C1038" s="46" t="s">
        <v>34</v>
      </c>
      <c r="D1038" s="94">
        <v>1</v>
      </c>
      <c r="E1038" s="114" t="s">
        <v>90</v>
      </c>
      <c r="F1038" s="48"/>
      <c r="G1038" s="49"/>
      <c r="H1038" s="50">
        <v>89400</v>
      </c>
      <c r="I1038" s="51">
        <v>0.125</v>
      </c>
      <c r="J1038" s="51"/>
      <c r="K1038" s="52">
        <f t="shared" si="543"/>
        <v>1877400</v>
      </c>
      <c r="L1038" s="36"/>
    </row>
    <row r="1039" spans="1:12" s="10" customFormat="1" ht="14.1" customHeight="1" x14ac:dyDescent="0.25">
      <c r="A1039" s="45">
        <v>4</v>
      </c>
      <c r="B1039" s="46">
        <v>120</v>
      </c>
      <c r="C1039" s="46" t="s">
        <v>43</v>
      </c>
      <c r="D1039" s="94">
        <v>1</v>
      </c>
      <c r="E1039" s="114" t="s">
        <v>91</v>
      </c>
      <c r="F1039" s="48"/>
      <c r="G1039" s="49"/>
      <c r="H1039" s="50">
        <v>40000</v>
      </c>
      <c r="I1039" s="51">
        <v>0.125</v>
      </c>
      <c r="J1039" s="51"/>
      <c r="K1039" s="52">
        <f t="shared" si="543"/>
        <v>4200000</v>
      </c>
      <c r="L1039" s="36"/>
    </row>
    <row r="1040" spans="1:12" s="10" customFormat="1" ht="14.1" customHeight="1" x14ac:dyDescent="0.25">
      <c r="A1040" s="45">
        <v>5</v>
      </c>
      <c r="B1040" s="46">
        <v>120</v>
      </c>
      <c r="C1040" s="46" t="s">
        <v>43</v>
      </c>
      <c r="D1040" s="94">
        <v>1</v>
      </c>
      <c r="E1040" s="114" t="s">
        <v>92</v>
      </c>
      <c r="F1040" s="48"/>
      <c r="G1040" s="49"/>
      <c r="H1040" s="50">
        <v>32500</v>
      </c>
      <c r="I1040" s="51">
        <v>0.125</v>
      </c>
      <c r="J1040" s="51"/>
      <c r="K1040" s="52">
        <f t="shared" si="543"/>
        <v>3412500</v>
      </c>
      <c r="L1040" s="36"/>
    </row>
    <row r="1041" spans="1:12" s="10" customFormat="1" ht="14.1" customHeight="1" x14ac:dyDescent="0.25">
      <c r="A1041" s="45">
        <v>6</v>
      </c>
      <c r="B1041" s="46">
        <v>72</v>
      </c>
      <c r="C1041" s="46" t="s">
        <v>34</v>
      </c>
      <c r="D1041" s="94">
        <v>2</v>
      </c>
      <c r="E1041" s="114" t="s">
        <v>93</v>
      </c>
      <c r="F1041" s="48"/>
      <c r="G1041" s="49"/>
      <c r="H1041" s="50">
        <v>41400</v>
      </c>
      <c r="I1041" s="51">
        <v>0.125</v>
      </c>
      <c r="J1041" s="51"/>
      <c r="K1041" s="52">
        <f t="shared" si="543"/>
        <v>2608200</v>
      </c>
      <c r="L1041" s="36"/>
    </row>
    <row r="1042" spans="1:12" s="10" customFormat="1" ht="14.1" customHeight="1" x14ac:dyDescent="0.25">
      <c r="A1042" s="45">
        <v>7</v>
      </c>
      <c r="B1042" s="46">
        <v>48</v>
      </c>
      <c r="C1042" s="46" t="s">
        <v>34</v>
      </c>
      <c r="D1042" s="94">
        <v>2</v>
      </c>
      <c r="E1042" s="114" t="s">
        <v>94</v>
      </c>
      <c r="F1042" s="48"/>
      <c r="G1042" s="49"/>
      <c r="H1042" s="50">
        <v>62400</v>
      </c>
      <c r="I1042" s="51">
        <v>0.125</v>
      </c>
      <c r="J1042" s="51"/>
      <c r="K1042" s="52">
        <f t="shared" si="543"/>
        <v>2620800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342"/>
      <c r="K1053" s="31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7">
        <f>SUM(K1036:K1051)</f>
        <v>18251100</v>
      </c>
      <c r="K1054" s="33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9"/>
      <c r="K1055" s="33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16"/>
      <c r="K1057" s="31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40">
        <f>((J1054/1.11)+(K1056/1.11))*11%</f>
        <v>1808667.5675675676</v>
      </c>
      <c r="K1058" s="34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16"/>
      <c r="K1059" s="31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18251100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317" t="s">
        <v>68</v>
      </c>
      <c r="K1062" s="318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317"/>
      <c r="K1063" s="318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23010010</v>
      </c>
      <c r="F1066" s="127"/>
      <c r="G1066" s="128" t="s">
        <v>2</v>
      </c>
      <c r="H1066" s="361" t="str">
        <f>H1028</f>
        <v>LILY JULIAWATI</v>
      </c>
      <c r="I1066" s="361"/>
      <c r="J1066" s="361"/>
      <c r="K1066" s="362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365" t="s">
        <v>3</v>
      </c>
      <c r="G1067" s="134"/>
      <c r="H1067" s="363"/>
      <c r="I1067" s="363"/>
      <c r="J1067" s="363"/>
      <c r="K1067" s="364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366">
        <f>D1030</f>
        <v>44933</v>
      </c>
      <c r="E1068" s="367"/>
      <c r="F1068" s="365"/>
      <c r="G1068" s="135"/>
      <c r="H1068" s="368" t="str">
        <f>H1030</f>
        <v>(REJO AGUNG)</v>
      </c>
      <c r="I1068" s="368"/>
      <c r="J1068" s="368"/>
      <c r="K1068" s="369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365"/>
      <c r="G1069" s="135"/>
      <c r="H1069" s="349" t="str">
        <f>H1031</f>
        <v>JOMBANG</v>
      </c>
      <c r="I1069" s="349"/>
      <c r="J1069" s="349"/>
      <c r="K1069" s="350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 t="str">
        <f>D1032</f>
        <v>G 2855</v>
      </c>
      <c r="E1070" s="126"/>
      <c r="F1070" s="137"/>
      <c r="G1070" s="138"/>
      <c r="H1070" s="351"/>
      <c r="I1070" s="351"/>
      <c r="J1070" s="351"/>
      <c r="K1070" s="352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48</v>
      </c>
      <c r="C1074" s="291" t="str">
        <f t="shared" si="544"/>
        <v>PCS</v>
      </c>
      <c r="D1074" s="306">
        <f t="shared" si="544"/>
        <v>2</v>
      </c>
      <c r="E1074" s="293" t="str">
        <f t="shared" si="544"/>
        <v>PUNCH JOYKO 85</v>
      </c>
      <c r="F1074" s="162"/>
      <c r="G1074" s="163"/>
      <c r="H1074" s="164">
        <f t="shared" ref="H1074:J1074" si="545">H1036</f>
        <v>40000</v>
      </c>
      <c r="I1074" s="165">
        <f t="shared" si="545"/>
        <v>0.125</v>
      </c>
      <c r="J1074" s="165">
        <f t="shared" si="545"/>
        <v>0</v>
      </c>
      <c r="K1074" s="166">
        <f t="shared" ref="K1074:K1089" si="546">(B1074*H1074-((B1074*H1074)*I1074))-((B1074*H1074-((B1074*H1074)*I1074))*J1074)</f>
        <v>1680000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24</v>
      </c>
      <c r="C1075" s="291" t="str">
        <f t="shared" si="547"/>
        <v>LSN</v>
      </c>
      <c r="D1075" s="306">
        <f t="shared" si="547"/>
        <v>1</v>
      </c>
      <c r="E1075" s="293" t="str">
        <f t="shared" si="547"/>
        <v>JANGKA (MATH SET) JOYKO MS-55</v>
      </c>
      <c r="F1075" s="162"/>
      <c r="G1075" s="163"/>
      <c r="H1075" s="164">
        <f t="shared" ref="H1075:J1075" si="548">H1037</f>
        <v>88200</v>
      </c>
      <c r="I1075" s="165">
        <f t="shared" si="548"/>
        <v>0.125</v>
      </c>
      <c r="J1075" s="165">
        <f t="shared" si="548"/>
        <v>0</v>
      </c>
      <c r="K1075" s="166">
        <f t="shared" si="546"/>
        <v>1852200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24</v>
      </c>
      <c r="C1076" s="291" t="str">
        <f t="shared" si="549"/>
        <v>LSN</v>
      </c>
      <c r="D1076" s="306">
        <f t="shared" si="549"/>
        <v>1</v>
      </c>
      <c r="E1076" s="293" t="str">
        <f t="shared" si="549"/>
        <v>JANGKA (MATH SET) JOYKO MS-75</v>
      </c>
      <c r="F1076" s="162"/>
      <c r="G1076" s="163"/>
      <c r="H1076" s="164">
        <f t="shared" ref="H1076:J1076" si="550">H1038</f>
        <v>89400</v>
      </c>
      <c r="I1076" s="165">
        <f t="shared" si="550"/>
        <v>0.125</v>
      </c>
      <c r="J1076" s="165">
        <f t="shared" si="550"/>
        <v>0</v>
      </c>
      <c r="K1076" s="166">
        <f t="shared" si="546"/>
        <v>1877400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120</v>
      </c>
      <c r="C1077" s="291" t="str">
        <f t="shared" si="551"/>
        <v>PCS</v>
      </c>
      <c r="D1077" s="306">
        <f t="shared" si="551"/>
        <v>1</v>
      </c>
      <c r="E1077" s="293" t="str">
        <f t="shared" si="551"/>
        <v>CALCULATOR JOYKO DTC-1313CH</v>
      </c>
      <c r="F1077" s="162"/>
      <c r="G1077" s="163"/>
      <c r="H1077" s="164">
        <f t="shared" ref="H1077:J1077" si="552">H1039</f>
        <v>40000</v>
      </c>
      <c r="I1077" s="165">
        <f t="shared" si="552"/>
        <v>0.125</v>
      </c>
      <c r="J1077" s="165">
        <f t="shared" si="552"/>
        <v>0</v>
      </c>
      <c r="K1077" s="166">
        <f t="shared" si="546"/>
        <v>4200000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120</v>
      </c>
      <c r="C1078" s="291" t="str">
        <f t="shared" si="553"/>
        <v>PCS</v>
      </c>
      <c r="D1078" s="306">
        <f t="shared" si="553"/>
        <v>1</v>
      </c>
      <c r="E1078" s="293" t="str">
        <f t="shared" si="553"/>
        <v>CALCULATOR JOYKO CC-47CO</v>
      </c>
      <c r="F1078" s="162"/>
      <c r="G1078" s="163"/>
      <c r="H1078" s="164">
        <f t="shared" ref="H1078:J1078" si="554">H1040</f>
        <v>32500</v>
      </c>
      <c r="I1078" s="165">
        <f t="shared" si="554"/>
        <v>0.125</v>
      </c>
      <c r="J1078" s="165">
        <f t="shared" si="554"/>
        <v>0</v>
      </c>
      <c r="K1078" s="166">
        <f t="shared" si="546"/>
        <v>3412500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72</v>
      </c>
      <c r="C1079" s="291" t="str">
        <f t="shared" si="555"/>
        <v>LSN</v>
      </c>
      <c r="D1079" s="306">
        <f t="shared" si="555"/>
        <v>2</v>
      </c>
      <c r="E1079" s="293" t="str">
        <f t="shared" si="555"/>
        <v>CORRECTION FLUID JOYKO CF-S209A</v>
      </c>
      <c r="F1079" s="162"/>
      <c r="G1079" s="163"/>
      <c r="H1079" s="164">
        <f t="shared" ref="H1079:J1079" si="556">H1041</f>
        <v>41400</v>
      </c>
      <c r="I1079" s="165">
        <f t="shared" si="556"/>
        <v>0.125</v>
      </c>
      <c r="J1079" s="165">
        <f t="shared" si="556"/>
        <v>0</v>
      </c>
      <c r="K1079" s="166">
        <f t="shared" si="546"/>
        <v>2608200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48</v>
      </c>
      <c r="C1080" s="291" t="str">
        <f t="shared" si="557"/>
        <v>LSN</v>
      </c>
      <c r="D1080" s="306">
        <f t="shared" si="557"/>
        <v>2</v>
      </c>
      <c r="E1080" s="293" t="str">
        <f t="shared" si="557"/>
        <v>PENCIL CASE KENKO PC-0719 FANCY</v>
      </c>
      <c r="F1080" s="162"/>
      <c r="G1080" s="163"/>
      <c r="H1080" s="164">
        <f t="shared" ref="H1080:J1080" si="558">H1042</f>
        <v>62400</v>
      </c>
      <c r="I1080" s="165">
        <f t="shared" si="558"/>
        <v>0.125</v>
      </c>
      <c r="J1080" s="165">
        <f t="shared" si="558"/>
        <v>0</v>
      </c>
      <c r="K1080" s="166">
        <f t="shared" si="546"/>
        <v>2620800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374"/>
      <c r="K1091" s="370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375">
        <f>SUM(K1074:K1089)</f>
        <v>18251100</v>
      </c>
      <c r="K1092" s="376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371"/>
      <c r="K1093" s="371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370"/>
      <c r="K1095" s="370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372">
        <f>((J1092/1.11)+(K1094/1.11))*11%</f>
        <v>1808667.5675675676</v>
      </c>
      <c r="K1096" s="373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370"/>
      <c r="K1097" s="370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18251100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343" t="str">
        <f>J1062</f>
        <v>RISMA / CONDRO</v>
      </c>
      <c r="K1100" s="344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343">
        <f>J1063</f>
        <v>0</v>
      </c>
      <c r="K1101" s="344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23010010</v>
      </c>
      <c r="F1104" s="204"/>
      <c r="G1104" s="205" t="s">
        <v>2</v>
      </c>
      <c r="H1104" s="345" t="str">
        <f>H1066</f>
        <v>LILY JULIAWATI</v>
      </c>
      <c r="I1104" s="345"/>
      <c r="J1104" s="345"/>
      <c r="K1104" s="346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319" t="s">
        <v>3</v>
      </c>
      <c r="G1105" s="211"/>
      <c r="H1105" s="347"/>
      <c r="I1105" s="347"/>
      <c r="J1105" s="347"/>
      <c r="K1105" s="348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320">
        <f>D1068</f>
        <v>44933</v>
      </c>
      <c r="E1106" s="321"/>
      <c r="F1106" s="319"/>
      <c r="G1106" s="212"/>
      <c r="H1106" s="322" t="str">
        <f>H1068</f>
        <v>(REJO AGUNG)</v>
      </c>
      <c r="I1106" s="322"/>
      <c r="J1106" s="322"/>
      <c r="K1106" s="323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319"/>
      <c r="G1107" s="212"/>
      <c r="H1107" s="324" t="str">
        <f>H1069</f>
        <v>JOMBANG</v>
      </c>
      <c r="I1107" s="324"/>
      <c r="J1107" s="324"/>
      <c r="K1107" s="325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 t="str">
        <f>D1070</f>
        <v>G 2855</v>
      </c>
      <c r="E1108" s="203"/>
      <c r="F1108" s="214"/>
      <c r="G1108" s="215"/>
      <c r="H1108" s="326"/>
      <c r="I1108" s="326"/>
      <c r="J1108" s="326"/>
      <c r="K1108" s="327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48</v>
      </c>
      <c r="C1112" s="296" t="str">
        <f t="shared" si="577"/>
        <v>PCS</v>
      </c>
      <c r="D1112" s="305">
        <f t="shared" si="577"/>
        <v>2</v>
      </c>
      <c r="E1112" s="298" t="str">
        <f t="shared" si="577"/>
        <v>PUNCH JOYKO 85</v>
      </c>
      <c r="F1112" s="239"/>
      <c r="G1112" s="240"/>
      <c r="H1112" s="241">
        <f t="shared" ref="H1112:J1112" si="578">H1074</f>
        <v>40000</v>
      </c>
      <c r="I1112" s="242">
        <f t="shared" si="578"/>
        <v>0.125</v>
      </c>
      <c r="J1112" s="242">
        <f t="shared" si="578"/>
        <v>0</v>
      </c>
      <c r="K1112" s="243">
        <f t="shared" ref="K1112:K1127" si="579">(B1112*H1112-((B1112*H1112)*I1112))-((B1112*H1112-((B1112*H1112)*I1112))*J1112)</f>
        <v>1680000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24</v>
      </c>
      <c r="C1113" s="296" t="str">
        <f t="shared" si="580"/>
        <v>LSN</v>
      </c>
      <c r="D1113" s="305">
        <f t="shared" si="580"/>
        <v>1</v>
      </c>
      <c r="E1113" s="298" t="str">
        <f t="shared" si="580"/>
        <v>JANGKA (MATH SET) JOYKO MS-55</v>
      </c>
      <c r="F1113" s="239"/>
      <c r="G1113" s="240"/>
      <c r="H1113" s="241">
        <f t="shared" ref="H1113:J1113" si="581">H1075</f>
        <v>88200</v>
      </c>
      <c r="I1113" s="242">
        <f t="shared" si="581"/>
        <v>0.125</v>
      </c>
      <c r="J1113" s="242">
        <f t="shared" si="581"/>
        <v>0</v>
      </c>
      <c r="K1113" s="243">
        <f t="shared" si="579"/>
        <v>1852200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24</v>
      </c>
      <c r="C1114" s="296" t="str">
        <f t="shared" si="582"/>
        <v>LSN</v>
      </c>
      <c r="D1114" s="305">
        <f t="shared" si="582"/>
        <v>1</v>
      </c>
      <c r="E1114" s="298" t="str">
        <f t="shared" si="582"/>
        <v>JANGKA (MATH SET) JOYKO MS-75</v>
      </c>
      <c r="F1114" s="239"/>
      <c r="G1114" s="240"/>
      <c r="H1114" s="241">
        <f t="shared" ref="H1114:J1114" si="583">H1076</f>
        <v>89400</v>
      </c>
      <c r="I1114" s="242">
        <f t="shared" si="583"/>
        <v>0.125</v>
      </c>
      <c r="J1114" s="242">
        <f t="shared" si="583"/>
        <v>0</v>
      </c>
      <c r="K1114" s="243">
        <f t="shared" si="579"/>
        <v>1877400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120</v>
      </c>
      <c r="C1115" s="296" t="str">
        <f t="shared" si="584"/>
        <v>PCS</v>
      </c>
      <c r="D1115" s="305">
        <f t="shared" si="584"/>
        <v>1</v>
      </c>
      <c r="E1115" s="298" t="str">
        <f t="shared" si="584"/>
        <v>CALCULATOR JOYKO DTC-1313CH</v>
      </c>
      <c r="F1115" s="239"/>
      <c r="G1115" s="240"/>
      <c r="H1115" s="241">
        <f t="shared" ref="H1115:J1115" si="585">H1077</f>
        <v>40000</v>
      </c>
      <c r="I1115" s="242">
        <f t="shared" si="585"/>
        <v>0.125</v>
      </c>
      <c r="J1115" s="242">
        <f t="shared" si="585"/>
        <v>0</v>
      </c>
      <c r="K1115" s="243">
        <f t="shared" si="579"/>
        <v>4200000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120</v>
      </c>
      <c r="C1116" s="296" t="str">
        <f t="shared" si="586"/>
        <v>PCS</v>
      </c>
      <c r="D1116" s="305">
        <f t="shared" si="586"/>
        <v>1</v>
      </c>
      <c r="E1116" s="298" t="str">
        <f t="shared" si="586"/>
        <v>CALCULATOR JOYKO CC-47CO</v>
      </c>
      <c r="F1116" s="239"/>
      <c r="G1116" s="240"/>
      <c r="H1116" s="241">
        <f t="shared" ref="H1116:J1116" si="587">H1078</f>
        <v>32500</v>
      </c>
      <c r="I1116" s="242">
        <f t="shared" si="587"/>
        <v>0.125</v>
      </c>
      <c r="J1116" s="242">
        <f t="shared" si="587"/>
        <v>0</v>
      </c>
      <c r="K1116" s="243">
        <f t="shared" si="579"/>
        <v>3412500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72</v>
      </c>
      <c r="C1117" s="296" t="str">
        <f t="shared" si="588"/>
        <v>LSN</v>
      </c>
      <c r="D1117" s="305">
        <f t="shared" si="588"/>
        <v>2</v>
      </c>
      <c r="E1117" s="298" t="str">
        <f t="shared" si="588"/>
        <v>CORRECTION FLUID JOYKO CF-S209A</v>
      </c>
      <c r="F1117" s="239"/>
      <c r="G1117" s="240"/>
      <c r="H1117" s="241">
        <f t="shared" ref="H1117:J1117" si="589">H1079</f>
        <v>41400</v>
      </c>
      <c r="I1117" s="242">
        <f t="shared" si="589"/>
        <v>0.125</v>
      </c>
      <c r="J1117" s="242">
        <f t="shared" si="589"/>
        <v>0</v>
      </c>
      <c r="K1117" s="243">
        <f t="shared" si="579"/>
        <v>2608200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48</v>
      </c>
      <c r="C1118" s="296" t="str">
        <f t="shared" si="590"/>
        <v>LSN</v>
      </c>
      <c r="D1118" s="305">
        <f t="shared" si="590"/>
        <v>2</v>
      </c>
      <c r="E1118" s="298" t="str">
        <f t="shared" si="590"/>
        <v>PENCIL CASE KENKO PC-0719 FANCY</v>
      </c>
      <c r="F1118" s="239"/>
      <c r="G1118" s="240"/>
      <c r="H1118" s="241">
        <f t="shared" ref="H1118:J1118" si="591">H1080</f>
        <v>62400</v>
      </c>
      <c r="I1118" s="242">
        <f t="shared" si="591"/>
        <v>0.125</v>
      </c>
      <c r="J1118" s="242">
        <f t="shared" si="591"/>
        <v>0</v>
      </c>
      <c r="K1118" s="243">
        <f t="shared" si="579"/>
        <v>2620800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328"/>
      <c r="K1129" s="329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330">
        <f>SUM(K1112:K1127)</f>
        <v>18251100</v>
      </c>
      <c r="K1130" s="331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332"/>
      <c r="K1131" s="332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329"/>
      <c r="K1133" s="329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333">
        <f>((J1130/1.11)+(K1132/1.11))*11%</f>
        <v>1808667.5675675676</v>
      </c>
      <c r="K1134" s="334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329"/>
      <c r="K1135" s="329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18251100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335" t="str">
        <f>J1100</f>
        <v>RISMA / CONDRO</v>
      </c>
      <c r="K1138" s="336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335">
        <f>J1101</f>
        <v>0</v>
      </c>
      <c r="K1139" s="336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23010011</v>
      </c>
      <c r="G1142" s="11" t="s">
        <v>2</v>
      </c>
      <c r="H1142" s="311"/>
      <c r="I1142" s="311"/>
      <c r="J1142" s="311"/>
      <c r="K1142" s="312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15" t="s">
        <v>3</v>
      </c>
      <c r="G1143" s="17"/>
      <c r="H1143" s="313"/>
      <c r="I1143" s="313"/>
      <c r="J1143" s="313"/>
      <c r="K1143" s="314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53"/>
      <c r="E1144" s="354"/>
      <c r="F1144" s="315"/>
      <c r="G1144" s="18"/>
      <c r="H1144" s="355"/>
      <c r="I1144" s="355"/>
      <c r="J1144" s="355"/>
      <c r="K1144" s="35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15"/>
      <c r="G1145" s="18"/>
      <c r="H1145" s="357"/>
      <c r="I1145" s="357"/>
      <c r="J1145" s="357"/>
      <c r="K1145" s="35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59"/>
      <c r="I1146" s="359"/>
      <c r="J1146" s="359"/>
      <c r="K1146" s="36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4"/>
      <c r="E1150" s="114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4"/>
      <c r="E1151" s="114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4"/>
      <c r="E1152" s="114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4"/>
      <c r="E1153" s="114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4"/>
      <c r="E1154" s="114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4"/>
      <c r="E1155" s="114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4"/>
      <c r="E1156" s="114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4"/>
      <c r="E1157" s="115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4"/>
      <c r="E1158" s="114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4"/>
      <c r="E1159" s="114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4"/>
      <c r="E1160" s="114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4"/>
      <c r="E1161" s="114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4"/>
      <c r="E1162" s="114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4"/>
      <c r="E1163" s="114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4"/>
      <c r="E1164" s="114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4"/>
      <c r="E1165" s="115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300"/>
      <c r="C1167" s="300"/>
      <c r="D1167" s="62"/>
      <c r="E1167" s="63"/>
      <c r="F1167" s="63"/>
      <c r="G1167" s="63"/>
      <c r="H1167" s="63"/>
      <c r="I1167" s="64"/>
      <c r="J1167" s="342"/>
      <c r="K1167" s="31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7">
        <f>SUM(K1150:K1165)</f>
        <v>0</v>
      </c>
      <c r="K1168" s="33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9"/>
      <c r="K1169" s="33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16"/>
      <c r="K1171" s="31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40">
        <f>((J1168/1.11)+(K1170/1.11))*11%</f>
        <v>0</v>
      </c>
      <c r="K1172" s="34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16"/>
      <c r="K1173" s="31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7"/>
      <c r="F1175" s="300"/>
      <c r="I1175" s="116"/>
      <c r="J1175" s="117"/>
      <c r="K1175" s="300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73"/>
      <c r="I1176" s="274" t="s">
        <v>29</v>
      </c>
      <c r="J1176" s="317"/>
      <c r="K1176" s="318"/>
    </row>
    <row r="1177" spans="1:12" s="10" customFormat="1" ht="13.5" customHeight="1" x14ac:dyDescent="0.25">
      <c r="A1177" s="78"/>
      <c r="B1177" s="272"/>
      <c r="D1177" s="48"/>
      <c r="H1177" s="273"/>
      <c r="I1177" s="275" t="s">
        <v>28</v>
      </c>
      <c r="J1177" s="317"/>
      <c r="K1177" s="318"/>
      <c r="L1177" s="63"/>
    </row>
    <row r="1178" spans="1:12" s="10" customFormat="1" ht="7.5" customHeight="1" x14ac:dyDescent="0.25">
      <c r="A1178" s="78"/>
      <c r="B1178" s="272"/>
      <c r="D1178" s="48"/>
      <c r="H1178" s="273"/>
      <c r="I1178" s="275"/>
      <c r="J1178" s="276"/>
      <c r="K1178" s="276"/>
      <c r="L1178" s="63"/>
    </row>
    <row r="1179" spans="1:12" ht="7.5" customHeight="1" x14ac:dyDescent="0.25">
      <c r="A1179" s="118"/>
      <c r="B1179" s="119"/>
      <c r="C1179" s="119"/>
      <c r="D1179" s="120"/>
      <c r="E1179" s="119"/>
      <c r="F1179" s="119"/>
      <c r="G1179" s="119"/>
      <c r="H1179" s="119"/>
      <c r="I1179" s="121"/>
      <c r="J1179" s="121"/>
      <c r="K1179" s="119"/>
      <c r="L1179" s="119"/>
    </row>
    <row r="1180" spans="1:12" s="10" customFormat="1" ht="16.5" customHeight="1" x14ac:dyDescent="0.3">
      <c r="A1180" s="122"/>
      <c r="B1180" s="123" t="s">
        <v>0</v>
      </c>
      <c r="C1180" s="124"/>
      <c r="D1180" s="125" t="str">
        <f>D1142</f>
        <v>AM</v>
      </c>
      <c r="E1180" s="126">
        <f>E1142</f>
        <v>23010011</v>
      </c>
      <c r="F1180" s="127"/>
      <c r="G1180" s="128" t="s">
        <v>2</v>
      </c>
      <c r="H1180" s="361">
        <f>H1142</f>
        <v>0</v>
      </c>
      <c r="I1180" s="361"/>
      <c r="J1180" s="361"/>
      <c r="K1180" s="362"/>
      <c r="L1180" s="129"/>
    </row>
    <row r="1181" spans="1:12" s="10" customFormat="1" ht="7.5" customHeight="1" x14ac:dyDescent="0.3">
      <c r="A1181" s="122"/>
      <c r="B1181" s="130"/>
      <c r="C1181" s="131"/>
      <c r="D1181" s="132"/>
      <c r="E1181" s="133"/>
      <c r="F1181" s="365" t="s">
        <v>3</v>
      </c>
      <c r="G1181" s="134"/>
      <c r="H1181" s="363"/>
      <c r="I1181" s="363"/>
      <c r="J1181" s="363"/>
      <c r="K1181" s="364"/>
      <c r="L1181" s="129"/>
    </row>
    <row r="1182" spans="1:12" s="10" customFormat="1" ht="16.5" customHeight="1" x14ac:dyDescent="0.3">
      <c r="A1182" s="122"/>
      <c r="B1182" s="123" t="s">
        <v>4</v>
      </c>
      <c r="C1182" s="124"/>
      <c r="D1182" s="366">
        <f>D1144</f>
        <v>0</v>
      </c>
      <c r="E1182" s="367"/>
      <c r="F1182" s="365"/>
      <c r="G1182" s="135"/>
      <c r="H1182" s="368">
        <f>H1144</f>
        <v>0</v>
      </c>
      <c r="I1182" s="368"/>
      <c r="J1182" s="368"/>
      <c r="K1182" s="369"/>
      <c r="L1182" s="135"/>
    </row>
    <row r="1183" spans="1:12" s="10" customFormat="1" ht="7.5" customHeight="1" x14ac:dyDescent="0.3">
      <c r="A1183" s="122"/>
      <c r="B1183" s="130"/>
      <c r="C1183" s="131"/>
      <c r="D1183" s="132"/>
      <c r="E1183" s="133"/>
      <c r="F1183" s="365"/>
      <c r="G1183" s="135"/>
      <c r="H1183" s="349">
        <f>H1145</f>
        <v>0</v>
      </c>
      <c r="I1183" s="349"/>
      <c r="J1183" s="349"/>
      <c r="K1183" s="350"/>
      <c r="L1183" s="136"/>
    </row>
    <row r="1184" spans="1:12" s="10" customFormat="1" ht="16.5" customHeight="1" x14ac:dyDescent="0.4">
      <c r="A1184" s="122"/>
      <c r="B1184" s="123" t="s">
        <v>5</v>
      </c>
      <c r="C1184" s="124"/>
      <c r="D1184" s="290">
        <f>D1146</f>
        <v>0</v>
      </c>
      <c r="E1184" s="126"/>
      <c r="F1184" s="137"/>
      <c r="G1184" s="138"/>
      <c r="H1184" s="351"/>
      <c r="I1184" s="351"/>
      <c r="J1184" s="351"/>
      <c r="K1184" s="352"/>
      <c r="L1184" s="136"/>
    </row>
    <row r="1185" spans="1:12" s="10" customFormat="1" ht="7.5" customHeight="1" x14ac:dyDescent="0.45">
      <c r="A1185" s="122"/>
      <c r="B1185" s="139"/>
      <c r="C1185" s="140"/>
      <c r="D1185" s="141"/>
      <c r="E1185" s="127"/>
      <c r="F1185" s="142"/>
      <c r="G1185" s="127"/>
      <c r="H1185" s="127"/>
      <c r="I1185" s="143"/>
      <c r="J1185" s="143"/>
      <c r="K1185" s="144"/>
      <c r="L1185" s="127"/>
    </row>
    <row r="1186" spans="1:12" s="10" customFormat="1" ht="14.25" thickBot="1" x14ac:dyDescent="0.3">
      <c r="A1186" s="122"/>
      <c r="B1186" s="145" t="s">
        <v>6</v>
      </c>
      <c r="C1186" s="145" t="s">
        <v>7</v>
      </c>
      <c r="D1186" s="146" t="s">
        <v>8</v>
      </c>
      <c r="E1186" s="147"/>
      <c r="F1186" s="148" t="s">
        <v>9</v>
      </c>
      <c r="G1186" s="149"/>
      <c r="H1186" s="145" t="s">
        <v>10</v>
      </c>
      <c r="I1186" s="150" t="s">
        <v>11</v>
      </c>
      <c r="J1186" s="150" t="s">
        <v>12</v>
      </c>
      <c r="K1186" s="151" t="s">
        <v>13</v>
      </c>
      <c r="L1186" s="152"/>
    </row>
    <row r="1187" spans="1:12" s="10" customFormat="1" ht="9.9499999999999993" customHeight="1" thickTop="1" x14ac:dyDescent="0.25">
      <c r="A1187" s="122"/>
      <c r="B1187" s="153"/>
      <c r="C1187" s="154"/>
      <c r="D1187" s="155"/>
      <c r="E1187" s="156"/>
      <c r="F1187" s="157"/>
      <c r="G1187" s="158"/>
      <c r="H1187" s="153"/>
      <c r="I1187" s="159"/>
      <c r="J1187" s="159"/>
      <c r="K1187" s="160"/>
      <c r="L1187" s="152"/>
    </row>
    <row r="1188" spans="1:12" s="10" customFormat="1" ht="14.1" customHeight="1" x14ac:dyDescent="0.25">
      <c r="A1188" s="161">
        <v>1</v>
      </c>
      <c r="B1188" s="303">
        <f t="shared" ref="B1188:E1188" si="611">B1150</f>
        <v>0</v>
      </c>
      <c r="C1188" s="291">
        <f t="shared" si="611"/>
        <v>0</v>
      </c>
      <c r="D1188" s="292">
        <f t="shared" si="611"/>
        <v>0</v>
      </c>
      <c r="E1188" s="293">
        <f t="shared" si="611"/>
        <v>0</v>
      </c>
      <c r="F1188" s="162"/>
      <c r="G1188" s="163"/>
      <c r="H1188" s="164">
        <f t="shared" ref="H1188:J1188" si="612">H1150</f>
        <v>0</v>
      </c>
      <c r="I1188" s="165">
        <f t="shared" si="612"/>
        <v>0</v>
      </c>
      <c r="J1188" s="165">
        <f t="shared" si="612"/>
        <v>0</v>
      </c>
      <c r="K1188" s="166">
        <f t="shared" ref="K1188:K1203" si="613">(B1188*H1188-((B1188*H1188)*I1188))-((B1188*H1188-((B1188*H1188)*I1188))*J1188)</f>
        <v>0</v>
      </c>
      <c r="L1188" s="152"/>
    </row>
    <row r="1189" spans="1:12" s="10" customFormat="1" ht="14.1" customHeight="1" x14ac:dyDescent="0.25">
      <c r="A1189" s="161">
        <v>2</v>
      </c>
      <c r="B1189" s="303">
        <f t="shared" ref="B1189:E1189" si="614">B1151</f>
        <v>0</v>
      </c>
      <c r="C1189" s="291">
        <f t="shared" si="614"/>
        <v>0</v>
      </c>
      <c r="D1189" s="292">
        <f t="shared" si="614"/>
        <v>0</v>
      </c>
      <c r="E1189" s="293">
        <f t="shared" si="614"/>
        <v>0</v>
      </c>
      <c r="F1189" s="162"/>
      <c r="G1189" s="163"/>
      <c r="H1189" s="164">
        <f t="shared" ref="H1189:J1189" si="615">H1151</f>
        <v>0</v>
      </c>
      <c r="I1189" s="165">
        <f t="shared" si="615"/>
        <v>0</v>
      </c>
      <c r="J1189" s="165">
        <f t="shared" si="615"/>
        <v>0</v>
      </c>
      <c r="K1189" s="166">
        <f t="shared" si="613"/>
        <v>0</v>
      </c>
      <c r="L1189" s="152"/>
    </row>
    <row r="1190" spans="1:12" s="10" customFormat="1" ht="14.1" customHeight="1" x14ac:dyDescent="0.25">
      <c r="A1190" s="161">
        <v>3</v>
      </c>
      <c r="B1190" s="303">
        <f t="shared" ref="B1190:E1190" si="616">B1152</f>
        <v>0</v>
      </c>
      <c r="C1190" s="291">
        <f t="shared" si="616"/>
        <v>0</v>
      </c>
      <c r="D1190" s="292">
        <f t="shared" si="616"/>
        <v>0</v>
      </c>
      <c r="E1190" s="293">
        <f t="shared" si="616"/>
        <v>0</v>
      </c>
      <c r="F1190" s="162"/>
      <c r="G1190" s="163"/>
      <c r="H1190" s="164">
        <f t="shared" ref="H1190:J1190" si="617">H1152</f>
        <v>0</v>
      </c>
      <c r="I1190" s="165">
        <f t="shared" si="617"/>
        <v>0</v>
      </c>
      <c r="J1190" s="165">
        <f t="shared" si="617"/>
        <v>0</v>
      </c>
      <c r="K1190" s="166">
        <f t="shared" si="613"/>
        <v>0</v>
      </c>
      <c r="L1190" s="152"/>
    </row>
    <row r="1191" spans="1:12" s="10" customFormat="1" ht="14.1" customHeight="1" x14ac:dyDescent="0.25">
      <c r="A1191" s="161">
        <v>4</v>
      </c>
      <c r="B1191" s="303">
        <f t="shared" ref="B1191:E1191" si="618">B1153</f>
        <v>0</v>
      </c>
      <c r="C1191" s="291">
        <f t="shared" si="618"/>
        <v>0</v>
      </c>
      <c r="D1191" s="292">
        <f t="shared" si="618"/>
        <v>0</v>
      </c>
      <c r="E1191" s="293">
        <f t="shared" si="618"/>
        <v>0</v>
      </c>
      <c r="F1191" s="162"/>
      <c r="G1191" s="163"/>
      <c r="H1191" s="164">
        <f t="shared" ref="H1191:J1191" si="619">H1153</f>
        <v>0</v>
      </c>
      <c r="I1191" s="165">
        <f t="shared" si="619"/>
        <v>0</v>
      </c>
      <c r="J1191" s="165">
        <f t="shared" si="619"/>
        <v>0</v>
      </c>
      <c r="K1191" s="166">
        <f t="shared" si="613"/>
        <v>0</v>
      </c>
      <c r="L1191" s="152"/>
    </row>
    <row r="1192" spans="1:12" s="10" customFormat="1" ht="14.1" customHeight="1" x14ac:dyDescent="0.25">
      <c r="A1192" s="161">
        <v>5</v>
      </c>
      <c r="B1192" s="303">
        <f t="shared" ref="B1192:E1192" si="620">B1154</f>
        <v>0</v>
      </c>
      <c r="C1192" s="291">
        <f t="shared" si="620"/>
        <v>0</v>
      </c>
      <c r="D1192" s="292">
        <f t="shared" si="620"/>
        <v>0</v>
      </c>
      <c r="E1192" s="293">
        <f t="shared" si="620"/>
        <v>0</v>
      </c>
      <c r="F1192" s="162"/>
      <c r="G1192" s="163"/>
      <c r="H1192" s="164">
        <f t="shared" ref="H1192:J1192" si="621">H1154</f>
        <v>0</v>
      </c>
      <c r="I1192" s="165">
        <f t="shared" si="621"/>
        <v>0</v>
      </c>
      <c r="J1192" s="165">
        <f t="shared" si="621"/>
        <v>0</v>
      </c>
      <c r="K1192" s="166">
        <f t="shared" si="613"/>
        <v>0</v>
      </c>
      <c r="L1192" s="152"/>
    </row>
    <row r="1193" spans="1:12" s="10" customFormat="1" ht="14.1" customHeight="1" x14ac:dyDescent="0.25">
      <c r="A1193" s="161">
        <v>6</v>
      </c>
      <c r="B1193" s="303">
        <f t="shared" ref="B1193:E1193" si="622">B1155</f>
        <v>0</v>
      </c>
      <c r="C1193" s="291">
        <f t="shared" si="622"/>
        <v>0</v>
      </c>
      <c r="D1193" s="292">
        <f t="shared" si="622"/>
        <v>0</v>
      </c>
      <c r="E1193" s="293">
        <f t="shared" si="622"/>
        <v>0</v>
      </c>
      <c r="F1193" s="162"/>
      <c r="G1193" s="163"/>
      <c r="H1193" s="164">
        <f t="shared" ref="H1193:J1193" si="623">H1155</f>
        <v>0</v>
      </c>
      <c r="I1193" s="165">
        <f t="shared" si="623"/>
        <v>0</v>
      </c>
      <c r="J1193" s="165">
        <f t="shared" si="623"/>
        <v>0</v>
      </c>
      <c r="K1193" s="166">
        <f t="shared" si="613"/>
        <v>0</v>
      </c>
      <c r="L1193" s="152"/>
    </row>
    <row r="1194" spans="1:12" s="10" customFormat="1" ht="14.1" customHeight="1" x14ac:dyDescent="0.25">
      <c r="A1194" s="161">
        <v>7</v>
      </c>
      <c r="B1194" s="303">
        <f t="shared" ref="B1194:E1194" si="624">B1156</f>
        <v>0</v>
      </c>
      <c r="C1194" s="291">
        <f t="shared" si="624"/>
        <v>0</v>
      </c>
      <c r="D1194" s="292">
        <f t="shared" si="624"/>
        <v>0</v>
      </c>
      <c r="E1194" s="293">
        <f t="shared" si="624"/>
        <v>0</v>
      </c>
      <c r="F1194" s="162"/>
      <c r="G1194" s="163"/>
      <c r="H1194" s="164">
        <f t="shared" ref="H1194:J1194" si="625">H1156</f>
        <v>0</v>
      </c>
      <c r="I1194" s="165">
        <f t="shared" si="625"/>
        <v>0</v>
      </c>
      <c r="J1194" s="165">
        <f t="shared" si="625"/>
        <v>0</v>
      </c>
      <c r="K1194" s="166">
        <f t="shared" si="613"/>
        <v>0</v>
      </c>
      <c r="L1194" s="152"/>
    </row>
    <row r="1195" spans="1:12" s="10" customFormat="1" ht="14.1" customHeight="1" x14ac:dyDescent="0.25">
      <c r="A1195" s="161">
        <v>8</v>
      </c>
      <c r="B1195" s="303">
        <f t="shared" ref="B1195:E1195" si="626">B1157</f>
        <v>0</v>
      </c>
      <c r="C1195" s="291">
        <f t="shared" si="626"/>
        <v>0</v>
      </c>
      <c r="D1195" s="292">
        <f t="shared" si="626"/>
        <v>0</v>
      </c>
      <c r="E1195" s="294">
        <f t="shared" si="626"/>
        <v>0</v>
      </c>
      <c r="F1195" s="162"/>
      <c r="G1195" s="163"/>
      <c r="H1195" s="164">
        <f t="shared" ref="H1195:J1195" si="627">H1157</f>
        <v>0</v>
      </c>
      <c r="I1195" s="165">
        <f t="shared" si="627"/>
        <v>0</v>
      </c>
      <c r="J1195" s="165">
        <f t="shared" si="627"/>
        <v>0</v>
      </c>
      <c r="K1195" s="166">
        <f t="shared" si="613"/>
        <v>0</v>
      </c>
      <c r="L1195" s="152"/>
    </row>
    <row r="1196" spans="1:12" s="10" customFormat="1" ht="14.1" customHeight="1" x14ac:dyDescent="0.25">
      <c r="A1196" s="161">
        <v>9</v>
      </c>
      <c r="B1196" s="303">
        <f t="shared" ref="B1196:E1196" si="628">B1158</f>
        <v>0</v>
      </c>
      <c r="C1196" s="291">
        <f t="shared" si="628"/>
        <v>0</v>
      </c>
      <c r="D1196" s="292">
        <f t="shared" si="628"/>
        <v>0</v>
      </c>
      <c r="E1196" s="293">
        <f t="shared" si="628"/>
        <v>0</v>
      </c>
      <c r="F1196" s="162"/>
      <c r="G1196" s="163"/>
      <c r="H1196" s="164">
        <f t="shared" ref="H1196:J1196" si="629">H1158</f>
        <v>0</v>
      </c>
      <c r="I1196" s="165">
        <f t="shared" si="629"/>
        <v>0</v>
      </c>
      <c r="J1196" s="165">
        <f t="shared" si="629"/>
        <v>0</v>
      </c>
      <c r="K1196" s="166">
        <f t="shared" si="613"/>
        <v>0</v>
      </c>
      <c r="L1196" s="152"/>
    </row>
    <row r="1197" spans="1:12" s="10" customFormat="1" ht="14.1" customHeight="1" x14ac:dyDescent="0.25">
      <c r="A1197" s="161">
        <v>10</v>
      </c>
      <c r="B1197" s="303">
        <f t="shared" ref="B1197:E1197" si="630">B1159</f>
        <v>0</v>
      </c>
      <c r="C1197" s="291">
        <f t="shared" si="630"/>
        <v>0</v>
      </c>
      <c r="D1197" s="292">
        <f t="shared" si="630"/>
        <v>0</v>
      </c>
      <c r="E1197" s="293">
        <f t="shared" si="630"/>
        <v>0</v>
      </c>
      <c r="F1197" s="162"/>
      <c r="G1197" s="163"/>
      <c r="H1197" s="164">
        <f t="shared" ref="H1197:J1197" si="631">H1159</f>
        <v>0</v>
      </c>
      <c r="I1197" s="165">
        <f t="shared" si="631"/>
        <v>0</v>
      </c>
      <c r="J1197" s="165">
        <f t="shared" si="631"/>
        <v>0</v>
      </c>
      <c r="K1197" s="166">
        <f t="shared" si="613"/>
        <v>0</v>
      </c>
      <c r="L1197" s="152"/>
    </row>
    <row r="1198" spans="1:12" s="10" customFormat="1" ht="14.1" customHeight="1" x14ac:dyDescent="0.25">
      <c r="A1198" s="161">
        <v>11</v>
      </c>
      <c r="B1198" s="303">
        <f t="shared" ref="B1198:E1198" si="632">B1160</f>
        <v>0</v>
      </c>
      <c r="C1198" s="291">
        <f t="shared" si="632"/>
        <v>0</v>
      </c>
      <c r="D1198" s="292">
        <f t="shared" si="632"/>
        <v>0</v>
      </c>
      <c r="E1198" s="293">
        <f t="shared" si="632"/>
        <v>0</v>
      </c>
      <c r="F1198" s="162"/>
      <c r="G1198" s="163"/>
      <c r="H1198" s="164">
        <f t="shared" ref="H1198:J1198" si="633">H1160</f>
        <v>0</v>
      </c>
      <c r="I1198" s="165">
        <f t="shared" si="633"/>
        <v>0</v>
      </c>
      <c r="J1198" s="165">
        <f t="shared" si="633"/>
        <v>0</v>
      </c>
      <c r="K1198" s="166">
        <f t="shared" si="613"/>
        <v>0</v>
      </c>
      <c r="L1198" s="152"/>
    </row>
    <row r="1199" spans="1:12" s="10" customFormat="1" ht="14.1" customHeight="1" x14ac:dyDescent="0.25">
      <c r="A1199" s="161">
        <v>12</v>
      </c>
      <c r="B1199" s="303">
        <f t="shared" ref="B1199:E1199" si="634">B1161</f>
        <v>0</v>
      </c>
      <c r="C1199" s="291">
        <f t="shared" si="634"/>
        <v>0</v>
      </c>
      <c r="D1199" s="292">
        <f t="shared" si="634"/>
        <v>0</v>
      </c>
      <c r="E1199" s="293">
        <f t="shared" si="634"/>
        <v>0</v>
      </c>
      <c r="F1199" s="162"/>
      <c r="G1199" s="163"/>
      <c r="H1199" s="164">
        <f t="shared" ref="H1199:J1199" si="635">H1161</f>
        <v>0</v>
      </c>
      <c r="I1199" s="165">
        <f t="shared" si="635"/>
        <v>0</v>
      </c>
      <c r="J1199" s="165">
        <f t="shared" si="635"/>
        <v>0</v>
      </c>
      <c r="K1199" s="166">
        <f t="shared" si="613"/>
        <v>0</v>
      </c>
      <c r="L1199" s="152"/>
    </row>
    <row r="1200" spans="1:12" s="10" customFormat="1" ht="14.1" customHeight="1" x14ac:dyDescent="0.25">
      <c r="A1200" s="161">
        <v>13</v>
      </c>
      <c r="B1200" s="303">
        <f t="shared" ref="B1200:E1200" si="636">B1162</f>
        <v>0</v>
      </c>
      <c r="C1200" s="291">
        <f t="shared" si="636"/>
        <v>0</v>
      </c>
      <c r="D1200" s="292">
        <f t="shared" si="636"/>
        <v>0</v>
      </c>
      <c r="E1200" s="293">
        <f t="shared" si="636"/>
        <v>0</v>
      </c>
      <c r="F1200" s="162"/>
      <c r="G1200" s="163"/>
      <c r="H1200" s="164">
        <f t="shared" ref="H1200:J1200" si="637">H1162</f>
        <v>0</v>
      </c>
      <c r="I1200" s="165">
        <f t="shared" si="637"/>
        <v>0</v>
      </c>
      <c r="J1200" s="165">
        <f t="shared" si="637"/>
        <v>0</v>
      </c>
      <c r="K1200" s="166">
        <f t="shared" si="613"/>
        <v>0</v>
      </c>
      <c r="L1200" s="152"/>
    </row>
    <row r="1201" spans="1:12" s="10" customFormat="1" ht="14.1" customHeight="1" x14ac:dyDescent="0.25">
      <c r="A1201" s="161">
        <v>14</v>
      </c>
      <c r="B1201" s="303">
        <f t="shared" ref="B1201:E1201" si="638">B1163</f>
        <v>0</v>
      </c>
      <c r="C1201" s="291">
        <f t="shared" si="638"/>
        <v>0</v>
      </c>
      <c r="D1201" s="292">
        <f t="shared" si="638"/>
        <v>0</v>
      </c>
      <c r="E1201" s="293">
        <f t="shared" si="638"/>
        <v>0</v>
      </c>
      <c r="F1201" s="162"/>
      <c r="G1201" s="163"/>
      <c r="H1201" s="164">
        <f t="shared" ref="H1201:J1201" si="639">H1163</f>
        <v>0</v>
      </c>
      <c r="I1201" s="165">
        <f t="shared" si="639"/>
        <v>0</v>
      </c>
      <c r="J1201" s="165">
        <f t="shared" si="639"/>
        <v>0</v>
      </c>
      <c r="K1201" s="166">
        <f t="shared" si="613"/>
        <v>0</v>
      </c>
      <c r="L1201" s="152"/>
    </row>
    <row r="1202" spans="1:12" s="10" customFormat="1" ht="14.1" customHeight="1" x14ac:dyDescent="0.25">
      <c r="A1202" s="161">
        <v>15</v>
      </c>
      <c r="B1202" s="303">
        <f t="shared" ref="B1202:E1202" si="640">B1164</f>
        <v>0</v>
      </c>
      <c r="C1202" s="291">
        <f t="shared" si="640"/>
        <v>0</v>
      </c>
      <c r="D1202" s="292">
        <f t="shared" si="640"/>
        <v>0</v>
      </c>
      <c r="E1202" s="293">
        <f t="shared" si="640"/>
        <v>0</v>
      </c>
      <c r="F1202" s="162"/>
      <c r="G1202" s="163"/>
      <c r="H1202" s="164">
        <f t="shared" ref="H1202:J1202" si="641">H1164</f>
        <v>0</v>
      </c>
      <c r="I1202" s="165">
        <f t="shared" si="641"/>
        <v>0</v>
      </c>
      <c r="J1202" s="165">
        <f t="shared" si="641"/>
        <v>0</v>
      </c>
      <c r="K1202" s="166">
        <f t="shared" si="613"/>
        <v>0</v>
      </c>
      <c r="L1202" s="152"/>
    </row>
    <row r="1203" spans="1:12" s="10" customFormat="1" ht="14.1" customHeight="1" x14ac:dyDescent="0.25">
      <c r="A1203" s="161">
        <v>16</v>
      </c>
      <c r="B1203" s="303">
        <f t="shared" ref="B1203:E1203" si="642">B1165</f>
        <v>0</v>
      </c>
      <c r="C1203" s="291">
        <f t="shared" si="642"/>
        <v>0</v>
      </c>
      <c r="D1203" s="292">
        <f t="shared" si="642"/>
        <v>0</v>
      </c>
      <c r="E1203" s="294">
        <f t="shared" si="642"/>
        <v>0</v>
      </c>
      <c r="F1203" s="162"/>
      <c r="G1203" s="163"/>
      <c r="H1203" s="164">
        <f t="shared" ref="H1203:J1203" si="643">H1165</f>
        <v>0</v>
      </c>
      <c r="I1203" s="165">
        <f t="shared" si="643"/>
        <v>0</v>
      </c>
      <c r="J1203" s="165">
        <f t="shared" si="643"/>
        <v>0</v>
      </c>
      <c r="K1203" s="166">
        <f t="shared" si="613"/>
        <v>0</v>
      </c>
      <c r="L1203" s="152"/>
    </row>
    <row r="1204" spans="1:12" s="10" customFormat="1" ht="9.9499999999999993" customHeight="1" x14ac:dyDescent="0.25">
      <c r="A1204" s="122"/>
      <c r="B1204" s="167"/>
      <c r="C1204" s="167"/>
      <c r="D1204" s="168"/>
      <c r="E1204" s="169"/>
      <c r="F1204" s="170"/>
      <c r="G1204" s="171"/>
      <c r="H1204" s="172"/>
      <c r="I1204" s="173"/>
      <c r="J1204" s="173"/>
      <c r="K1204" s="174"/>
      <c r="L1204" s="152"/>
    </row>
    <row r="1205" spans="1:12" s="10" customFormat="1" ht="5.0999999999999996" customHeight="1" x14ac:dyDescent="0.25">
      <c r="A1205" s="122"/>
      <c r="B1205" s="302"/>
      <c r="C1205" s="302"/>
      <c r="D1205" s="176"/>
      <c r="E1205" s="177"/>
      <c r="F1205" s="177"/>
      <c r="G1205" s="177"/>
      <c r="H1205" s="177"/>
      <c r="I1205" s="178"/>
      <c r="J1205" s="374"/>
      <c r="K1205" s="370"/>
      <c r="L1205" s="127"/>
    </row>
    <row r="1206" spans="1:12" s="10" customFormat="1" ht="16.5" customHeight="1" x14ac:dyDescent="0.3">
      <c r="A1206" s="122"/>
      <c r="B1206" s="179"/>
      <c r="C1206" s="179"/>
      <c r="D1206" s="141"/>
      <c r="E1206" s="127"/>
      <c r="F1206" s="127"/>
      <c r="G1206" s="127"/>
      <c r="H1206" s="127"/>
      <c r="I1206" s="180" t="s">
        <v>14</v>
      </c>
      <c r="J1206" s="375">
        <f>SUM(K1188:K1203)</f>
        <v>0</v>
      </c>
      <c r="K1206" s="376"/>
      <c r="L1206" s="152"/>
    </row>
    <row r="1207" spans="1:12" s="10" customFormat="1" ht="5.0999999999999996" customHeight="1" x14ac:dyDescent="0.3">
      <c r="A1207" s="122"/>
      <c r="B1207" s="179"/>
      <c r="C1207" s="179"/>
      <c r="D1207" s="141"/>
      <c r="E1207" s="127"/>
      <c r="F1207" s="127"/>
      <c r="G1207" s="127"/>
      <c r="H1207" s="127"/>
      <c r="I1207" s="181"/>
      <c r="J1207" s="371"/>
      <c r="K1207" s="371"/>
      <c r="L1207" s="127"/>
    </row>
    <row r="1208" spans="1:12" s="10" customFormat="1" ht="16.5" customHeight="1" x14ac:dyDescent="0.3">
      <c r="A1208" s="122"/>
      <c r="B1208" s="179"/>
      <c r="C1208" s="179"/>
      <c r="D1208" s="141"/>
      <c r="E1208" s="127"/>
      <c r="F1208" s="127"/>
      <c r="G1208" s="127"/>
      <c r="H1208" s="127"/>
      <c r="I1208" s="180" t="s">
        <v>15</v>
      </c>
      <c r="J1208" s="182">
        <f>J1170</f>
        <v>0</v>
      </c>
      <c r="K1208" s="183">
        <f>J1206*J1208</f>
        <v>0</v>
      </c>
      <c r="L1208" s="184"/>
    </row>
    <row r="1209" spans="1:12" s="10" customFormat="1" ht="5.0999999999999996" customHeight="1" x14ac:dyDescent="0.3">
      <c r="A1209" s="122"/>
      <c r="B1209" s="179"/>
      <c r="C1209" s="179"/>
      <c r="D1209" s="141"/>
      <c r="E1209" s="127"/>
      <c r="F1209" s="127"/>
      <c r="G1209" s="127"/>
      <c r="H1209" s="127"/>
      <c r="I1209" s="181"/>
      <c r="J1209" s="370"/>
      <c r="K1209" s="370"/>
      <c r="L1209" s="127"/>
    </row>
    <row r="1210" spans="1:12" s="10" customFormat="1" ht="16.5" customHeight="1" x14ac:dyDescent="0.3">
      <c r="A1210" s="122"/>
      <c r="B1210" s="185" t="s">
        <v>16</v>
      </c>
      <c r="C1210" s="185"/>
      <c r="D1210" s="141"/>
      <c r="E1210" s="141" t="s">
        <v>17</v>
      </c>
      <c r="F1210" s="127"/>
      <c r="G1210" s="127"/>
      <c r="H1210" s="127"/>
      <c r="I1210" s="180" t="s">
        <v>27</v>
      </c>
      <c r="J1210" s="372">
        <f>((J1206/1.11)+(K1208/1.11))*11%</f>
        <v>0</v>
      </c>
      <c r="K1210" s="373"/>
      <c r="L1210" s="186"/>
    </row>
    <row r="1211" spans="1:12" s="10" customFormat="1" ht="5.0999999999999996" customHeight="1" x14ac:dyDescent="0.3">
      <c r="A1211" s="122"/>
      <c r="B1211" s="179"/>
      <c r="C1211" s="179"/>
      <c r="D1211" s="141"/>
      <c r="E1211" s="127"/>
      <c r="F1211" s="127"/>
      <c r="G1211" s="127"/>
      <c r="H1211" s="127"/>
      <c r="I1211" s="181"/>
      <c r="J1211" s="370"/>
      <c r="K1211" s="370"/>
      <c r="L1211" s="127"/>
    </row>
    <row r="1212" spans="1:12" s="10" customFormat="1" ht="16.5" customHeight="1" x14ac:dyDescent="0.3">
      <c r="A1212" s="122"/>
      <c r="B1212" s="187"/>
      <c r="C1212" s="188"/>
      <c r="D1212" s="141"/>
      <c r="E1212" s="141"/>
      <c r="F1212" s="127"/>
      <c r="G1212" s="127"/>
      <c r="H1212" s="127"/>
      <c r="I1212" s="180" t="s">
        <v>18</v>
      </c>
      <c r="J1212" s="189"/>
      <c r="K1212" s="190">
        <f>J1206-K1208</f>
        <v>0</v>
      </c>
      <c r="L1212" s="186"/>
    </row>
    <row r="1213" spans="1:12" s="10" customFormat="1" ht="7.5" customHeight="1" x14ac:dyDescent="0.25">
      <c r="A1213" s="192"/>
      <c r="B1213" s="177"/>
      <c r="C1213" s="177"/>
      <c r="D1213" s="176"/>
      <c r="E1213" s="193"/>
      <c r="F1213" s="302"/>
      <c r="G1213" s="127"/>
      <c r="H1213" s="127"/>
      <c r="I1213" s="194"/>
      <c r="J1213" s="193"/>
      <c r="K1213" s="302"/>
      <c r="L1213" s="177"/>
    </row>
    <row r="1214" spans="1:12" s="10" customFormat="1" ht="13.5" customHeight="1" x14ac:dyDescent="0.25">
      <c r="A1214" s="122"/>
      <c r="B1214" s="191" t="s">
        <v>19</v>
      </c>
      <c r="C1214" s="177"/>
      <c r="D1214" s="176"/>
      <c r="E1214" s="127"/>
      <c r="F1214" s="127"/>
      <c r="G1214" s="127"/>
      <c r="H1214" s="281"/>
      <c r="I1214" s="282" t="s">
        <v>29</v>
      </c>
      <c r="J1214" s="343">
        <f>J1176</f>
        <v>0</v>
      </c>
      <c r="K1214" s="344"/>
      <c r="L1214" s="127"/>
    </row>
    <row r="1215" spans="1:12" s="10" customFormat="1" ht="13.5" customHeight="1" x14ac:dyDescent="0.25">
      <c r="A1215" s="192"/>
      <c r="B1215" s="283"/>
      <c r="C1215" s="127"/>
      <c r="D1215" s="162"/>
      <c r="E1215" s="127"/>
      <c r="F1215" s="127"/>
      <c r="G1215" s="127"/>
      <c r="H1215" s="281"/>
      <c r="I1215" s="284" t="s">
        <v>28</v>
      </c>
      <c r="J1215" s="343">
        <f>J1177</f>
        <v>0</v>
      </c>
      <c r="K1215" s="344"/>
      <c r="L1215" s="177"/>
    </row>
    <row r="1216" spans="1:12" s="10" customFormat="1" ht="7.5" customHeight="1" x14ac:dyDescent="0.25">
      <c r="A1216" s="192"/>
      <c r="B1216" s="283"/>
      <c r="C1216" s="127"/>
      <c r="D1216" s="162"/>
      <c r="E1216" s="127"/>
      <c r="F1216" s="127"/>
      <c r="G1216" s="127"/>
      <c r="H1216" s="281"/>
      <c r="I1216" s="284"/>
      <c r="J1216" s="286"/>
      <c r="K1216" s="286"/>
      <c r="L1216" s="177"/>
    </row>
    <row r="1217" spans="1:12" ht="7.5" customHeight="1" x14ac:dyDescent="0.25">
      <c r="A1217" s="195"/>
      <c r="B1217" s="196"/>
      <c r="C1217" s="196"/>
      <c r="D1217" s="197"/>
      <c r="E1217" s="196"/>
      <c r="F1217" s="196"/>
      <c r="G1217" s="196"/>
      <c r="H1217" s="196"/>
      <c r="I1217" s="198"/>
      <c r="J1217" s="198"/>
      <c r="K1217" s="196"/>
      <c r="L1217" s="196"/>
    </row>
    <row r="1218" spans="1:12" s="10" customFormat="1" ht="16.5" customHeight="1" x14ac:dyDescent="0.3">
      <c r="A1218" s="199"/>
      <c r="B1218" s="200" t="s">
        <v>0</v>
      </c>
      <c r="C1218" s="201"/>
      <c r="D1218" s="202" t="str">
        <f>D1180</f>
        <v>AM</v>
      </c>
      <c r="E1218" s="203">
        <f>E1180</f>
        <v>23010011</v>
      </c>
      <c r="F1218" s="204"/>
      <c r="G1218" s="205" t="s">
        <v>2</v>
      </c>
      <c r="H1218" s="345">
        <f>H1180</f>
        <v>0</v>
      </c>
      <c r="I1218" s="345"/>
      <c r="J1218" s="345"/>
      <c r="K1218" s="346"/>
      <c r="L1218" s="206"/>
    </row>
    <row r="1219" spans="1:12" s="10" customFormat="1" ht="7.5" customHeight="1" x14ac:dyDescent="0.3">
      <c r="A1219" s="199"/>
      <c r="B1219" s="207"/>
      <c r="C1219" s="208"/>
      <c r="D1219" s="209"/>
      <c r="E1219" s="210"/>
      <c r="F1219" s="319" t="s">
        <v>3</v>
      </c>
      <c r="G1219" s="211"/>
      <c r="H1219" s="347"/>
      <c r="I1219" s="347"/>
      <c r="J1219" s="347"/>
      <c r="K1219" s="348"/>
      <c r="L1219" s="206"/>
    </row>
    <row r="1220" spans="1:12" s="10" customFormat="1" ht="16.5" customHeight="1" x14ac:dyDescent="0.3">
      <c r="A1220" s="199"/>
      <c r="B1220" s="200" t="s">
        <v>4</v>
      </c>
      <c r="C1220" s="201"/>
      <c r="D1220" s="320">
        <f>D1182</f>
        <v>0</v>
      </c>
      <c r="E1220" s="321"/>
      <c r="F1220" s="319"/>
      <c r="G1220" s="212"/>
      <c r="H1220" s="322">
        <f>H1182</f>
        <v>0</v>
      </c>
      <c r="I1220" s="322"/>
      <c r="J1220" s="322"/>
      <c r="K1220" s="323"/>
      <c r="L1220" s="212"/>
    </row>
    <row r="1221" spans="1:12" s="10" customFormat="1" ht="7.5" customHeight="1" x14ac:dyDescent="0.3">
      <c r="A1221" s="199"/>
      <c r="B1221" s="207"/>
      <c r="C1221" s="208"/>
      <c r="D1221" s="209"/>
      <c r="E1221" s="210"/>
      <c r="F1221" s="319"/>
      <c r="G1221" s="212"/>
      <c r="H1221" s="324">
        <f>H1183</f>
        <v>0</v>
      </c>
      <c r="I1221" s="324"/>
      <c r="J1221" s="324"/>
      <c r="K1221" s="325"/>
      <c r="L1221" s="213"/>
    </row>
    <row r="1222" spans="1:12" s="10" customFormat="1" ht="16.5" customHeight="1" x14ac:dyDescent="0.4">
      <c r="A1222" s="199"/>
      <c r="B1222" s="200" t="s">
        <v>5</v>
      </c>
      <c r="C1222" s="201"/>
      <c r="D1222" s="295">
        <f>D1184</f>
        <v>0</v>
      </c>
      <c r="E1222" s="203"/>
      <c r="F1222" s="214"/>
      <c r="G1222" s="215"/>
      <c r="H1222" s="326"/>
      <c r="I1222" s="326"/>
      <c r="J1222" s="326"/>
      <c r="K1222" s="327"/>
      <c r="L1222" s="213"/>
    </row>
    <row r="1223" spans="1:12" s="10" customFormat="1" ht="7.5" customHeight="1" x14ac:dyDescent="0.45">
      <c r="A1223" s="199"/>
      <c r="B1223" s="216"/>
      <c r="C1223" s="217"/>
      <c r="D1223" s="218"/>
      <c r="E1223" s="204"/>
      <c r="F1223" s="219"/>
      <c r="G1223" s="204"/>
      <c r="H1223" s="204"/>
      <c r="I1223" s="220"/>
      <c r="J1223" s="220"/>
      <c r="K1223" s="221"/>
      <c r="L1223" s="204"/>
    </row>
    <row r="1224" spans="1:12" s="10" customFormat="1" ht="14.25" thickBot="1" x14ac:dyDescent="0.3">
      <c r="A1224" s="199"/>
      <c r="B1224" s="222" t="s">
        <v>6</v>
      </c>
      <c r="C1224" s="222" t="s">
        <v>7</v>
      </c>
      <c r="D1224" s="223" t="s">
        <v>8</v>
      </c>
      <c r="E1224" s="224"/>
      <c r="F1224" s="225" t="s">
        <v>9</v>
      </c>
      <c r="G1224" s="226"/>
      <c r="H1224" s="222" t="s">
        <v>10</v>
      </c>
      <c r="I1224" s="227" t="s">
        <v>11</v>
      </c>
      <c r="J1224" s="227" t="s">
        <v>12</v>
      </c>
      <c r="K1224" s="228" t="s">
        <v>13</v>
      </c>
      <c r="L1224" s="229"/>
    </row>
    <row r="1225" spans="1:12" s="10" customFormat="1" ht="9.9499999999999993" customHeight="1" thickTop="1" x14ac:dyDescent="0.25">
      <c r="A1225" s="199"/>
      <c r="B1225" s="230"/>
      <c r="C1225" s="231"/>
      <c r="D1225" s="232"/>
      <c r="E1225" s="233"/>
      <c r="F1225" s="234"/>
      <c r="G1225" s="235"/>
      <c r="H1225" s="230"/>
      <c r="I1225" s="236"/>
      <c r="J1225" s="236"/>
      <c r="K1225" s="237"/>
      <c r="L1225" s="229"/>
    </row>
    <row r="1226" spans="1:12" s="10" customFormat="1" ht="14.1" customHeight="1" x14ac:dyDescent="0.25">
      <c r="A1226" s="238">
        <v>1</v>
      </c>
      <c r="B1226" s="304">
        <f t="shared" ref="B1226:E1226" si="644">B1188</f>
        <v>0</v>
      </c>
      <c r="C1226" s="296">
        <f t="shared" si="644"/>
        <v>0</v>
      </c>
      <c r="D1226" s="297">
        <f t="shared" si="644"/>
        <v>0</v>
      </c>
      <c r="E1226" s="298">
        <f t="shared" si="644"/>
        <v>0</v>
      </c>
      <c r="F1226" s="239"/>
      <c r="G1226" s="240"/>
      <c r="H1226" s="241">
        <f t="shared" ref="H1226:J1226" si="645">H1188</f>
        <v>0</v>
      </c>
      <c r="I1226" s="242">
        <f t="shared" si="645"/>
        <v>0</v>
      </c>
      <c r="J1226" s="242">
        <f t="shared" si="645"/>
        <v>0</v>
      </c>
      <c r="K1226" s="243">
        <f t="shared" ref="K1226:K1241" si="646">(B1226*H1226-((B1226*H1226)*I1226))-((B1226*H1226-((B1226*H1226)*I1226))*J1226)</f>
        <v>0</v>
      </c>
      <c r="L1226" s="229"/>
    </row>
    <row r="1227" spans="1:12" s="10" customFormat="1" ht="14.1" customHeight="1" x14ac:dyDescent="0.25">
      <c r="A1227" s="238">
        <v>2</v>
      </c>
      <c r="B1227" s="304">
        <f t="shared" ref="B1227:E1227" si="647">B1189</f>
        <v>0</v>
      </c>
      <c r="C1227" s="296">
        <f t="shared" si="647"/>
        <v>0</v>
      </c>
      <c r="D1227" s="297">
        <f t="shared" si="647"/>
        <v>0</v>
      </c>
      <c r="E1227" s="298">
        <f t="shared" si="647"/>
        <v>0</v>
      </c>
      <c r="F1227" s="239"/>
      <c r="G1227" s="240"/>
      <c r="H1227" s="241">
        <f t="shared" ref="H1227:J1227" si="648">H1189</f>
        <v>0</v>
      </c>
      <c r="I1227" s="242">
        <f t="shared" si="648"/>
        <v>0</v>
      </c>
      <c r="J1227" s="242">
        <f t="shared" si="648"/>
        <v>0</v>
      </c>
      <c r="K1227" s="243">
        <f t="shared" si="646"/>
        <v>0</v>
      </c>
      <c r="L1227" s="229"/>
    </row>
    <row r="1228" spans="1:12" s="10" customFormat="1" ht="14.1" customHeight="1" x14ac:dyDescent="0.25">
      <c r="A1228" s="238">
        <v>3</v>
      </c>
      <c r="B1228" s="304">
        <f t="shared" ref="B1228:E1228" si="649">B1190</f>
        <v>0</v>
      </c>
      <c r="C1228" s="296">
        <f t="shared" si="649"/>
        <v>0</v>
      </c>
      <c r="D1228" s="297">
        <f t="shared" si="649"/>
        <v>0</v>
      </c>
      <c r="E1228" s="298">
        <f t="shared" si="649"/>
        <v>0</v>
      </c>
      <c r="F1228" s="239"/>
      <c r="G1228" s="240"/>
      <c r="H1228" s="241">
        <f t="shared" ref="H1228:J1228" si="650">H1190</f>
        <v>0</v>
      </c>
      <c r="I1228" s="242">
        <f t="shared" si="650"/>
        <v>0</v>
      </c>
      <c r="J1228" s="242">
        <f t="shared" si="650"/>
        <v>0</v>
      </c>
      <c r="K1228" s="243">
        <f t="shared" si="646"/>
        <v>0</v>
      </c>
      <c r="L1228" s="229"/>
    </row>
    <row r="1229" spans="1:12" s="10" customFormat="1" ht="14.1" customHeight="1" x14ac:dyDescent="0.25">
      <c r="A1229" s="238">
        <v>4</v>
      </c>
      <c r="B1229" s="304">
        <f t="shared" ref="B1229:E1229" si="651">B1191</f>
        <v>0</v>
      </c>
      <c r="C1229" s="296">
        <f t="shared" si="651"/>
        <v>0</v>
      </c>
      <c r="D1229" s="297">
        <f t="shared" si="651"/>
        <v>0</v>
      </c>
      <c r="E1229" s="298">
        <f t="shared" si="651"/>
        <v>0</v>
      </c>
      <c r="F1229" s="239"/>
      <c r="G1229" s="240"/>
      <c r="H1229" s="241">
        <f t="shared" ref="H1229:J1229" si="652">H1191</f>
        <v>0</v>
      </c>
      <c r="I1229" s="242">
        <f t="shared" si="652"/>
        <v>0</v>
      </c>
      <c r="J1229" s="242">
        <f t="shared" si="652"/>
        <v>0</v>
      </c>
      <c r="K1229" s="243">
        <f t="shared" si="646"/>
        <v>0</v>
      </c>
      <c r="L1229" s="229"/>
    </row>
    <row r="1230" spans="1:12" s="10" customFormat="1" ht="14.1" customHeight="1" x14ac:dyDescent="0.25">
      <c r="A1230" s="238">
        <v>5</v>
      </c>
      <c r="B1230" s="304">
        <f t="shared" ref="B1230:E1230" si="653">B1192</f>
        <v>0</v>
      </c>
      <c r="C1230" s="296">
        <f t="shared" si="653"/>
        <v>0</v>
      </c>
      <c r="D1230" s="297">
        <f t="shared" si="653"/>
        <v>0</v>
      </c>
      <c r="E1230" s="298">
        <f t="shared" si="653"/>
        <v>0</v>
      </c>
      <c r="F1230" s="239"/>
      <c r="G1230" s="240"/>
      <c r="H1230" s="241">
        <f t="shared" ref="H1230:J1230" si="654">H1192</f>
        <v>0</v>
      </c>
      <c r="I1230" s="242">
        <f t="shared" si="654"/>
        <v>0</v>
      </c>
      <c r="J1230" s="242">
        <f t="shared" si="654"/>
        <v>0</v>
      </c>
      <c r="K1230" s="243">
        <f t="shared" si="646"/>
        <v>0</v>
      </c>
      <c r="L1230" s="229"/>
    </row>
    <row r="1231" spans="1:12" s="10" customFormat="1" ht="14.1" customHeight="1" x14ac:dyDescent="0.25">
      <c r="A1231" s="238">
        <v>6</v>
      </c>
      <c r="B1231" s="304">
        <f t="shared" ref="B1231:E1231" si="655">B1193</f>
        <v>0</v>
      </c>
      <c r="C1231" s="296">
        <f t="shared" si="655"/>
        <v>0</v>
      </c>
      <c r="D1231" s="297">
        <f t="shared" si="655"/>
        <v>0</v>
      </c>
      <c r="E1231" s="298">
        <f t="shared" si="655"/>
        <v>0</v>
      </c>
      <c r="F1231" s="239"/>
      <c r="G1231" s="240"/>
      <c r="H1231" s="241">
        <f t="shared" ref="H1231:J1231" si="656">H1193</f>
        <v>0</v>
      </c>
      <c r="I1231" s="242">
        <f t="shared" si="656"/>
        <v>0</v>
      </c>
      <c r="J1231" s="242">
        <f t="shared" si="656"/>
        <v>0</v>
      </c>
      <c r="K1231" s="243">
        <f t="shared" si="646"/>
        <v>0</v>
      </c>
      <c r="L1231" s="229"/>
    </row>
    <row r="1232" spans="1:12" s="10" customFormat="1" ht="14.1" customHeight="1" x14ac:dyDescent="0.25">
      <c r="A1232" s="238">
        <v>7</v>
      </c>
      <c r="B1232" s="304">
        <f t="shared" ref="B1232:E1232" si="657">B1194</f>
        <v>0</v>
      </c>
      <c r="C1232" s="296">
        <f t="shared" si="657"/>
        <v>0</v>
      </c>
      <c r="D1232" s="297">
        <f t="shared" si="657"/>
        <v>0</v>
      </c>
      <c r="E1232" s="298">
        <f t="shared" si="657"/>
        <v>0</v>
      </c>
      <c r="F1232" s="239"/>
      <c r="G1232" s="240"/>
      <c r="H1232" s="241">
        <f t="shared" ref="H1232:J1232" si="658">H1194</f>
        <v>0</v>
      </c>
      <c r="I1232" s="242">
        <f t="shared" si="658"/>
        <v>0</v>
      </c>
      <c r="J1232" s="242">
        <f t="shared" si="658"/>
        <v>0</v>
      </c>
      <c r="K1232" s="243">
        <f t="shared" si="646"/>
        <v>0</v>
      </c>
      <c r="L1232" s="229"/>
    </row>
    <row r="1233" spans="1:12" s="10" customFormat="1" ht="14.1" customHeight="1" x14ac:dyDescent="0.25">
      <c r="A1233" s="238">
        <v>8</v>
      </c>
      <c r="B1233" s="304">
        <f t="shared" ref="B1233:E1233" si="659">B1195</f>
        <v>0</v>
      </c>
      <c r="C1233" s="296">
        <f t="shared" si="659"/>
        <v>0</v>
      </c>
      <c r="D1233" s="297">
        <f t="shared" si="659"/>
        <v>0</v>
      </c>
      <c r="E1233" s="299">
        <f t="shared" si="659"/>
        <v>0</v>
      </c>
      <c r="F1233" s="239"/>
      <c r="G1233" s="240"/>
      <c r="H1233" s="241">
        <f t="shared" ref="H1233:J1233" si="660">H1195</f>
        <v>0</v>
      </c>
      <c r="I1233" s="242">
        <f t="shared" si="660"/>
        <v>0</v>
      </c>
      <c r="J1233" s="242">
        <f t="shared" si="660"/>
        <v>0</v>
      </c>
      <c r="K1233" s="243">
        <f t="shared" si="646"/>
        <v>0</v>
      </c>
      <c r="L1233" s="229"/>
    </row>
    <row r="1234" spans="1:12" s="10" customFormat="1" ht="14.1" customHeight="1" x14ac:dyDescent="0.25">
      <c r="A1234" s="238">
        <v>9</v>
      </c>
      <c r="B1234" s="304">
        <f t="shared" ref="B1234:E1234" si="661">B1196</f>
        <v>0</v>
      </c>
      <c r="C1234" s="296">
        <f t="shared" si="661"/>
        <v>0</v>
      </c>
      <c r="D1234" s="297">
        <f t="shared" si="661"/>
        <v>0</v>
      </c>
      <c r="E1234" s="298">
        <f t="shared" si="661"/>
        <v>0</v>
      </c>
      <c r="F1234" s="239"/>
      <c r="G1234" s="240"/>
      <c r="H1234" s="241">
        <f t="shared" ref="H1234:J1234" si="662">H1196</f>
        <v>0</v>
      </c>
      <c r="I1234" s="242">
        <f t="shared" si="662"/>
        <v>0</v>
      </c>
      <c r="J1234" s="242">
        <f t="shared" si="662"/>
        <v>0</v>
      </c>
      <c r="K1234" s="243">
        <f t="shared" si="646"/>
        <v>0</v>
      </c>
      <c r="L1234" s="229"/>
    </row>
    <row r="1235" spans="1:12" s="10" customFormat="1" ht="14.1" customHeight="1" x14ac:dyDescent="0.25">
      <c r="A1235" s="238">
        <v>10</v>
      </c>
      <c r="B1235" s="304">
        <f t="shared" ref="B1235:E1235" si="663">B1197</f>
        <v>0</v>
      </c>
      <c r="C1235" s="296">
        <f t="shared" si="663"/>
        <v>0</v>
      </c>
      <c r="D1235" s="297">
        <f t="shared" si="663"/>
        <v>0</v>
      </c>
      <c r="E1235" s="298">
        <f t="shared" si="663"/>
        <v>0</v>
      </c>
      <c r="F1235" s="239"/>
      <c r="G1235" s="240"/>
      <c r="H1235" s="241">
        <f t="shared" ref="H1235:J1235" si="664">H1197</f>
        <v>0</v>
      </c>
      <c r="I1235" s="242">
        <f t="shared" si="664"/>
        <v>0</v>
      </c>
      <c r="J1235" s="242">
        <f t="shared" si="664"/>
        <v>0</v>
      </c>
      <c r="K1235" s="243">
        <f t="shared" si="646"/>
        <v>0</v>
      </c>
      <c r="L1235" s="229"/>
    </row>
    <row r="1236" spans="1:12" s="10" customFormat="1" ht="14.1" customHeight="1" x14ac:dyDescent="0.25">
      <c r="A1236" s="238">
        <v>11</v>
      </c>
      <c r="B1236" s="304">
        <f t="shared" ref="B1236:E1236" si="665">B1198</f>
        <v>0</v>
      </c>
      <c r="C1236" s="296">
        <f t="shared" si="665"/>
        <v>0</v>
      </c>
      <c r="D1236" s="297">
        <f t="shared" si="665"/>
        <v>0</v>
      </c>
      <c r="E1236" s="298">
        <f t="shared" si="665"/>
        <v>0</v>
      </c>
      <c r="F1236" s="239"/>
      <c r="G1236" s="240"/>
      <c r="H1236" s="241">
        <f t="shared" ref="H1236:J1236" si="666">H1198</f>
        <v>0</v>
      </c>
      <c r="I1236" s="242">
        <f t="shared" si="666"/>
        <v>0</v>
      </c>
      <c r="J1236" s="242">
        <f t="shared" si="666"/>
        <v>0</v>
      </c>
      <c r="K1236" s="243">
        <f t="shared" si="646"/>
        <v>0</v>
      </c>
      <c r="L1236" s="229"/>
    </row>
    <row r="1237" spans="1:12" s="10" customFormat="1" ht="14.1" customHeight="1" x14ac:dyDescent="0.25">
      <c r="A1237" s="238">
        <v>12</v>
      </c>
      <c r="B1237" s="304">
        <f t="shared" ref="B1237:E1237" si="667">B1199</f>
        <v>0</v>
      </c>
      <c r="C1237" s="296">
        <f t="shared" si="667"/>
        <v>0</v>
      </c>
      <c r="D1237" s="297">
        <f t="shared" si="667"/>
        <v>0</v>
      </c>
      <c r="E1237" s="298">
        <f t="shared" si="667"/>
        <v>0</v>
      </c>
      <c r="F1237" s="239"/>
      <c r="G1237" s="240"/>
      <c r="H1237" s="241">
        <f t="shared" ref="H1237:J1237" si="668">H1199</f>
        <v>0</v>
      </c>
      <c r="I1237" s="242">
        <f t="shared" si="668"/>
        <v>0</v>
      </c>
      <c r="J1237" s="242">
        <f t="shared" si="668"/>
        <v>0</v>
      </c>
      <c r="K1237" s="243">
        <f t="shared" si="646"/>
        <v>0</v>
      </c>
      <c r="L1237" s="229"/>
    </row>
    <row r="1238" spans="1:12" s="10" customFormat="1" ht="14.1" customHeight="1" x14ac:dyDescent="0.25">
      <c r="A1238" s="238">
        <v>13</v>
      </c>
      <c r="B1238" s="304">
        <f t="shared" ref="B1238:E1238" si="669">B1200</f>
        <v>0</v>
      </c>
      <c r="C1238" s="296">
        <f t="shared" si="669"/>
        <v>0</v>
      </c>
      <c r="D1238" s="297">
        <f t="shared" si="669"/>
        <v>0</v>
      </c>
      <c r="E1238" s="298">
        <f t="shared" si="669"/>
        <v>0</v>
      </c>
      <c r="F1238" s="239"/>
      <c r="G1238" s="240"/>
      <c r="H1238" s="241">
        <f t="shared" ref="H1238:J1238" si="670">H1200</f>
        <v>0</v>
      </c>
      <c r="I1238" s="242">
        <f t="shared" si="670"/>
        <v>0</v>
      </c>
      <c r="J1238" s="242">
        <f t="shared" si="670"/>
        <v>0</v>
      </c>
      <c r="K1238" s="243">
        <f t="shared" si="646"/>
        <v>0</v>
      </c>
      <c r="L1238" s="229"/>
    </row>
    <row r="1239" spans="1:12" s="10" customFormat="1" ht="14.1" customHeight="1" x14ac:dyDescent="0.25">
      <c r="A1239" s="238">
        <v>14</v>
      </c>
      <c r="B1239" s="304">
        <f t="shared" ref="B1239:E1239" si="671">B1201</f>
        <v>0</v>
      </c>
      <c r="C1239" s="296">
        <f t="shared" si="671"/>
        <v>0</v>
      </c>
      <c r="D1239" s="297">
        <f t="shared" si="671"/>
        <v>0</v>
      </c>
      <c r="E1239" s="298">
        <f t="shared" si="671"/>
        <v>0</v>
      </c>
      <c r="F1239" s="239"/>
      <c r="G1239" s="240"/>
      <c r="H1239" s="241">
        <f t="shared" ref="H1239:J1239" si="672">H1201</f>
        <v>0</v>
      </c>
      <c r="I1239" s="242">
        <f t="shared" si="672"/>
        <v>0</v>
      </c>
      <c r="J1239" s="242">
        <f t="shared" si="672"/>
        <v>0</v>
      </c>
      <c r="K1239" s="243">
        <f t="shared" si="646"/>
        <v>0</v>
      </c>
      <c r="L1239" s="229"/>
    </row>
    <row r="1240" spans="1:12" s="10" customFormat="1" ht="14.1" customHeight="1" x14ac:dyDescent="0.25">
      <c r="A1240" s="238">
        <v>15</v>
      </c>
      <c r="B1240" s="304">
        <f t="shared" ref="B1240:E1240" si="673">B1202</f>
        <v>0</v>
      </c>
      <c r="C1240" s="296">
        <f t="shared" si="673"/>
        <v>0</v>
      </c>
      <c r="D1240" s="297">
        <f t="shared" si="673"/>
        <v>0</v>
      </c>
      <c r="E1240" s="298">
        <f t="shared" si="673"/>
        <v>0</v>
      </c>
      <c r="F1240" s="239"/>
      <c r="G1240" s="240"/>
      <c r="H1240" s="241">
        <f t="shared" ref="H1240:J1240" si="674">H1202</f>
        <v>0</v>
      </c>
      <c r="I1240" s="242">
        <f t="shared" si="674"/>
        <v>0</v>
      </c>
      <c r="J1240" s="242">
        <f t="shared" si="674"/>
        <v>0</v>
      </c>
      <c r="K1240" s="243">
        <f t="shared" si="646"/>
        <v>0</v>
      </c>
      <c r="L1240" s="229"/>
    </row>
    <row r="1241" spans="1:12" s="10" customFormat="1" ht="14.1" customHeight="1" x14ac:dyDescent="0.25">
      <c r="A1241" s="238">
        <v>16</v>
      </c>
      <c r="B1241" s="304">
        <f t="shared" ref="B1241:E1241" si="675">B1203</f>
        <v>0</v>
      </c>
      <c r="C1241" s="296">
        <f t="shared" si="675"/>
        <v>0</v>
      </c>
      <c r="D1241" s="297">
        <f t="shared" si="675"/>
        <v>0</v>
      </c>
      <c r="E1241" s="299">
        <f t="shared" si="675"/>
        <v>0</v>
      </c>
      <c r="F1241" s="239"/>
      <c r="G1241" s="240"/>
      <c r="H1241" s="241">
        <f t="shared" ref="H1241:J1241" si="676">H1203</f>
        <v>0</v>
      </c>
      <c r="I1241" s="242">
        <f t="shared" si="676"/>
        <v>0</v>
      </c>
      <c r="J1241" s="242">
        <f t="shared" si="676"/>
        <v>0</v>
      </c>
      <c r="K1241" s="243">
        <f t="shared" si="646"/>
        <v>0</v>
      </c>
      <c r="L1241" s="229"/>
    </row>
    <row r="1242" spans="1:12" s="10" customFormat="1" ht="9.9499999999999993" customHeight="1" x14ac:dyDescent="0.25">
      <c r="A1242" s="199"/>
      <c r="B1242" s="244"/>
      <c r="C1242" s="244"/>
      <c r="D1242" s="245"/>
      <c r="E1242" s="246"/>
      <c r="F1242" s="247"/>
      <c r="G1242" s="248"/>
      <c r="H1242" s="249"/>
      <c r="I1242" s="250"/>
      <c r="J1242" s="250"/>
      <c r="K1242" s="251"/>
      <c r="L1242" s="229"/>
    </row>
    <row r="1243" spans="1:12" s="10" customFormat="1" ht="5.0999999999999996" customHeight="1" x14ac:dyDescent="0.25">
      <c r="A1243" s="199"/>
      <c r="B1243" s="301"/>
      <c r="C1243" s="301"/>
      <c r="D1243" s="253"/>
      <c r="E1243" s="254"/>
      <c r="F1243" s="254"/>
      <c r="G1243" s="254"/>
      <c r="H1243" s="254"/>
      <c r="I1243" s="255"/>
      <c r="J1243" s="328"/>
      <c r="K1243" s="329"/>
      <c r="L1243" s="204"/>
    </row>
    <row r="1244" spans="1:12" s="10" customFormat="1" ht="16.5" customHeight="1" x14ac:dyDescent="0.3">
      <c r="A1244" s="199"/>
      <c r="B1244" s="256"/>
      <c r="C1244" s="256"/>
      <c r="D1244" s="218"/>
      <c r="E1244" s="204"/>
      <c r="F1244" s="204"/>
      <c r="G1244" s="204"/>
      <c r="H1244" s="204"/>
      <c r="I1244" s="257" t="s">
        <v>14</v>
      </c>
      <c r="J1244" s="330">
        <f>SUM(K1226:K1241)</f>
        <v>0</v>
      </c>
      <c r="K1244" s="331"/>
      <c r="L1244" s="229"/>
    </row>
    <row r="1245" spans="1:12" s="10" customFormat="1" ht="5.0999999999999996" customHeight="1" x14ac:dyDescent="0.3">
      <c r="A1245" s="199"/>
      <c r="B1245" s="256"/>
      <c r="C1245" s="256"/>
      <c r="D1245" s="218"/>
      <c r="E1245" s="204"/>
      <c r="F1245" s="204"/>
      <c r="G1245" s="204"/>
      <c r="H1245" s="204"/>
      <c r="I1245" s="258"/>
      <c r="J1245" s="332"/>
      <c r="K1245" s="332"/>
      <c r="L1245" s="204"/>
    </row>
    <row r="1246" spans="1:12" s="10" customFormat="1" ht="16.5" customHeight="1" x14ac:dyDescent="0.3">
      <c r="A1246" s="199"/>
      <c r="B1246" s="256"/>
      <c r="C1246" s="256"/>
      <c r="D1246" s="218"/>
      <c r="E1246" s="204"/>
      <c r="F1246" s="204"/>
      <c r="G1246" s="204"/>
      <c r="H1246" s="204"/>
      <c r="I1246" s="257" t="s">
        <v>15</v>
      </c>
      <c r="J1246" s="259">
        <f>J1208</f>
        <v>0</v>
      </c>
      <c r="K1246" s="260">
        <f>J1244*J1246</f>
        <v>0</v>
      </c>
      <c r="L1246" s="261"/>
    </row>
    <row r="1247" spans="1:12" s="10" customFormat="1" ht="5.0999999999999996" customHeight="1" x14ac:dyDescent="0.3">
      <c r="A1247" s="199"/>
      <c r="B1247" s="256"/>
      <c r="C1247" s="256"/>
      <c r="D1247" s="218"/>
      <c r="E1247" s="204"/>
      <c r="F1247" s="204"/>
      <c r="G1247" s="204"/>
      <c r="H1247" s="204"/>
      <c r="I1247" s="258"/>
      <c r="J1247" s="329"/>
      <c r="K1247" s="329"/>
      <c r="L1247" s="204"/>
    </row>
    <row r="1248" spans="1:12" s="10" customFormat="1" ht="16.5" customHeight="1" x14ac:dyDescent="0.3">
      <c r="A1248" s="199"/>
      <c r="B1248" s="262" t="s">
        <v>16</v>
      </c>
      <c r="C1248" s="262"/>
      <c r="D1248" s="218"/>
      <c r="E1248" s="218" t="s">
        <v>17</v>
      </c>
      <c r="F1248" s="204"/>
      <c r="G1248" s="204"/>
      <c r="H1248" s="204"/>
      <c r="I1248" s="257" t="s">
        <v>27</v>
      </c>
      <c r="J1248" s="333">
        <f>((J1244/1.11)+(K1246/1.11))*11%</f>
        <v>0</v>
      </c>
      <c r="K1248" s="334"/>
      <c r="L1248" s="263"/>
    </row>
    <row r="1249" spans="1:12" s="10" customFormat="1" ht="5.0999999999999996" customHeight="1" x14ac:dyDescent="0.3">
      <c r="A1249" s="199"/>
      <c r="B1249" s="256"/>
      <c r="C1249" s="256"/>
      <c r="D1249" s="218"/>
      <c r="E1249" s="204"/>
      <c r="F1249" s="204"/>
      <c r="G1249" s="204"/>
      <c r="H1249" s="204"/>
      <c r="I1249" s="258"/>
      <c r="J1249" s="329"/>
      <c r="K1249" s="329"/>
      <c r="L1249" s="204"/>
    </row>
    <row r="1250" spans="1:12" s="10" customFormat="1" ht="16.5" customHeight="1" x14ac:dyDescent="0.3">
      <c r="A1250" s="199"/>
      <c r="B1250" s="264"/>
      <c r="C1250" s="265"/>
      <c r="D1250" s="218"/>
      <c r="E1250" s="218"/>
      <c r="F1250" s="204"/>
      <c r="G1250" s="204"/>
      <c r="H1250" s="204"/>
      <c r="I1250" s="257" t="s">
        <v>18</v>
      </c>
      <c r="J1250" s="266"/>
      <c r="K1250" s="267">
        <f>J1244-K1246</f>
        <v>0</v>
      </c>
      <c r="L1250" s="263"/>
    </row>
    <row r="1251" spans="1:12" s="10" customFormat="1" ht="7.5" customHeight="1" x14ac:dyDescent="0.25">
      <c r="A1251" s="269"/>
      <c r="B1251" s="254"/>
      <c r="C1251" s="254"/>
      <c r="D1251" s="253"/>
      <c r="E1251" s="270"/>
      <c r="F1251" s="301"/>
      <c r="G1251" s="204"/>
      <c r="H1251" s="204"/>
      <c r="I1251" s="271"/>
      <c r="J1251" s="270"/>
      <c r="K1251" s="301"/>
      <c r="L1251" s="254"/>
    </row>
    <row r="1252" spans="1:12" s="10" customFormat="1" ht="13.5" customHeight="1" x14ac:dyDescent="0.25">
      <c r="A1252" s="199"/>
      <c r="B1252" s="268" t="s">
        <v>19</v>
      </c>
      <c r="C1252" s="254"/>
      <c r="D1252" s="253"/>
      <c r="E1252" s="204"/>
      <c r="F1252" s="204"/>
      <c r="G1252" s="204"/>
      <c r="H1252" s="277"/>
      <c r="I1252" s="278" t="s">
        <v>29</v>
      </c>
      <c r="J1252" s="335">
        <f>J1214</f>
        <v>0</v>
      </c>
      <c r="K1252" s="336"/>
      <c r="L1252" s="204"/>
    </row>
    <row r="1253" spans="1:12" s="10" customFormat="1" ht="13.5" customHeight="1" x14ac:dyDescent="0.25">
      <c r="A1253" s="269"/>
      <c r="B1253" s="279"/>
      <c r="C1253" s="204"/>
      <c r="D1253" s="239"/>
      <c r="E1253" s="204"/>
      <c r="F1253" s="204"/>
      <c r="G1253" s="204"/>
      <c r="H1253" s="277"/>
      <c r="I1253" s="280" t="s">
        <v>28</v>
      </c>
      <c r="J1253" s="335">
        <f>J1215</f>
        <v>0</v>
      </c>
      <c r="K1253" s="336"/>
      <c r="L1253" s="254"/>
    </row>
    <row r="1254" spans="1:12" s="10" customFormat="1" ht="7.5" customHeight="1" x14ac:dyDescent="0.25">
      <c r="A1254" s="269"/>
      <c r="B1254" s="279"/>
      <c r="C1254" s="204"/>
      <c r="D1254" s="239"/>
      <c r="E1254" s="204"/>
      <c r="F1254" s="204"/>
      <c r="G1254" s="204"/>
      <c r="H1254" s="277"/>
      <c r="I1254" s="280"/>
      <c r="J1254" s="285"/>
      <c r="K1254" s="285"/>
      <c r="L1254" s="254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23010012</v>
      </c>
      <c r="G1256" s="11" t="s">
        <v>2</v>
      </c>
      <c r="H1256" s="311"/>
      <c r="I1256" s="311"/>
      <c r="J1256" s="311"/>
      <c r="K1256" s="312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15" t="s">
        <v>3</v>
      </c>
      <c r="G1257" s="17"/>
      <c r="H1257" s="313"/>
      <c r="I1257" s="313"/>
      <c r="J1257" s="313"/>
      <c r="K1257" s="314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53"/>
      <c r="E1258" s="354"/>
      <c r="F1258" s="315"/>
      <c r="G1258" s="18"/>
      <c r="H1258" s="355"/>
      <c r="I1258" s="355"/>
      <c r="J1258" s="355"/>
      <c r="K1258" s="35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15"/>
      <c r="G1259" s="18"/>
      <c r="H1259" s="357"/>
      <c r="I1259" s="357"/>
      <c r="J1259" s="357"/>
      <c r="K1259" s="35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59"/>
      <c r="I1260" s="359"/>
      <c r="J1260" s="359"/>
      <c r="K1260" s="36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4"/>
      <c r="E1264" s="114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4"/>
      <c r="E1265" s="114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342"/>
      <c r="K1281" s="31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7">
        <f>SUM(K1264:K1279)</f>
        <v>0</v>
      </c>
      <c r="K1282" s="33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9"/>
      <c r="K1283" s="33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16"/>
      <c r="K1285" s="31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40">
        <f>((J1282/1.11)+(K1284/1.11))*11%</f>
        <v>0</v>
      </c>
      <c r="K1286" s="34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16"/>
      <c r="K1287" s="31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317"/>
      <c r="K1290" s="318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317"/>
      <c r="K1291" s="318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23010012</v>
      </c>
      <c r="F1294" s="127"/>
      <c r="G1294" s="128" t="s">
        <v>2</v>
      </c>
      <c r="H1294" s="361">
        <f>H1256</f>
        <v>0</v>
      </c>
      <c r="I1294" s="361"/>
      <c r="J1294" s="361"/>
      <c r="K1294" s="362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365" t="s">
        <v>3</v>
      </c>
      <c r="G1295" s="134"/>
      <c r="H1295" s="363"/>
      <c r="I1295" s="363"/>
      <c r="J1295" s="363"/>
      <c r="K1295" s="364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366">
        <f>D1258</f>
        <v>0</v>
      </c>
      <c r="E1296" s="367"/>
      <c r="F1296" s="365"/>
      <c r="G1296" s="135"/>
      <c r="H1296" s="368">
        <f>H1258</f>
        <v>0</v>
      </c>
      <c r="I1296" s="368"/>
      <c r="J1296" s="368"/>
      <c r="K1296" s="369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365"/>
      <c r="G1297" s="135"/>
      <c r="H1297" s="349">
        <f>H1259</f>
        <v>0</v>
      </c>
      <c r="I1297" s="349"/>
      <c r="J1297" s="349"/>
      <c r="K1297" s="350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>
        <f>D1260</f>
        <v>0</v>
      </c>
      <c r="E1298" s="126"/>
      <c r="F1298" s="137"/>
      <c r="G1298" s="138"/>
      <c r="H1298" s="351"/>
      <c r="I1298" s="351"/>
      <c r="J1298" s="351"/>
      <c r="K1298" s="352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0</v>
      </c>
      <c r="C1302" s="291">
        <f t="shared" si="678"/>
        <v>0</v>
      </c>
      <c r="D1302" s="292">
        <f t="shared" si="678"/>
        <v>0</v>
      </c>
      <c r="E1302" s="293">
        <f t="shared" si="678"/>
        <v>0</v>
      </c>
      <c r="F1302" s="162"/>
      <c r="G1302" s="163"/>
      <c r="H1302" s="164">
        <f t="shared" ref="H1302:J1302" si="679">H1264</f>
        <v>0</v>
      </c>
      <c r="I1302" s="165">
        <f t="shared" si="679"/>
        <v>0</v>
      </c>
      <c r="J1302" s="165">
        <f t="shared" si="679"/>
        <v>0</v>
      </c>
      <c r="K1302" s="166">
        <f t="shared" ref="K1302:K1317" si="680">(B1302*H1302-((B1302*H1302)*I1302))-((B1302*H1302-((B1302*H1302)*I1302))*J1302)</f>
        <v>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0</v>
      </c>
      <c r="C1303" s="291">
        <f t="shared" si="681"/>
        <v>0</v>
      </c>
      <c r="D1303" s="292">
        <f t="shared" si="681"/>
        <v>0</v>
      </c>
      <c r="E1303" s="293">
        <f t="shared" si="681"/>
        <v>0</v>
      </c>
      <c r="F1303" s="162"/>
      <c r="G1303" s="163"/>
      <c r="H1303" s="164">
        <f t="shared" ref="H1303:J1303" si="682">H1265</f>
        <v>0</v>
      </c>
      <c r="I1303" s="165">
        <f t="shared" si="682"/>
        <v>0</v>
      </c>
      <c r="J1303" s="165">
        <f t="shared" si="682"/>
        <v>0</v>
      </c>
      <c r="K1303" s="166">
        <f t="shared" si="680"/>
        <v>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374"/>
      <c r="K1319" s="370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375">
        <f>SUM(K1302:K1317)</f>
        <v>0</v>
      </c>
      <c r="K1320" s="376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371"/>
      <c r="K1321" s="371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370"/>
      <c r="K1323" s="370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372">
        <f>((J1320/1.11)+(K1322/1.11))*11%</f>
        <v>0</v>
      </c>
      <c r="K1324" s="373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370"/>
      <c r="K1325" s="370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343">
        <f>J1290</f>
        <v>0</v>
      </c>
      <c r="K1328" s="344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343">
        <f>J1291</f>
        <v>0</v>
      </c>
      <c r="K1329" s="344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23010012</v>
      </c>
      <c r="F1332" s="204"/>
      <c r="G1332" s="205" t="s">
        <v>2</v>
      </c>
      <c r="H1332" s="345">
        <f>H1294</f>
        <v>0</v>
      </c>
      <c r="I1332" s="345"/>
      <c r="J1332" s="345"/>
      <c r="K1332" s="346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319" t="s">
        <v>3</v>
      </c>
      <c r="G1333" s="211"/>
      <c r="H1333" s="347"/>
      <c r="I1333" s="347"/>
      <c r="J1333" s="347"/>
      <c r="K1333" s="348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320">
        <f>D1296</f>
        <v>0</v>
      </c>
      <c r="E1334" s="321"/>
      <c r="F1334" s="319"/>
      <c r="G1334" s="212"/>
      <c r="H1334" s="322">
        <f>H1296</f>
        <v>0</v>
      </c>
      <c r="I1334" s="322"/>
      <c r="J1334" s="322"/>
      <c r="K1334" s="323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319"/>
      <c r="G1335" s="212"/>
      <c r="H1335" s="324">
        <f>H1297</f>
        <v>0</v>
      </c>
      <c r="I1335" s="324"/>
      <c r="J1335" s="324"/>
      <c r="K1335" s="325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>
        <f>D1298</f>
        <v>0</v>
      </c>
      <c r="E1336" s="203"/>
      <c r="F1336" s="214"/>
      <c r="G1336" s="215"/>
      <c r="H1336" s="326"/>
      <c r="I1336" s="326"/>
      <c r="J1336" s="326"/>
      <c r="K1336" s="327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0</v>
      </c>
      <c r="C1340" s="296">
        <f t="shared" si="711"/>
        <v>0</v>
      </c>
      <c r="D1340" s="297">
        <f t="shared" si="711"/>
        <v>0</v>
      </c>
      <c r="E1340" s="298">
        <f t="shared" si="711"/>
        <v>0</v>
      </c>
      <c r="F1340" s="239"/>
      <c r="G1340" s="240"/>
      <c r="H1340" s="241">
        <f t="shared" ref="H1340:J1340" si="712">H1302</f>
        <v>0</v>
      </c>
      <c r="I1340" s="242">
        <f t="shared" si="712"/>
        <v>0</v>
      </c>
      <c r="J1340" s="242">
        <f t="shared" si="712"/>
        <v>0</v>
      </c>
      <c r="K1340" s="243">
        <f t="shared" ref="K1340:K1355" si="713">(B1340*H1340-((B1340*H1340)*I1340))-((B1340*H1340-((B1340*H1340)*I1340))*J1340)</f>
        <v>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0</v>
      </c>
      <c r="C1341" s="296">
        <f t="shared" si="714"/>
        <v>0</v>
      </c>
      <c r="D1341" s="297">
        <f t="shared" si="714"/>
        <v>0</v>
      </c>
      <c r="E1341" s="298">
        <f t="shared" si="714"/>
        <v>0</v>
      </c>
      <c r="F1341" s="239"/>
      <c r="G1341" s="240"/>
      <c r="H1341" s="241">
        <f t="shared" ref="H1341:J1341" si="715">H1303</f>
        <v>0</v>
      </c>
      <c r="I1341" s="242">
        <f t="shared" si="715"/>
        <v>0</v>
      </c>
      <c r="J1341" s="242">
        <f t="shared" si="715"/>
        <v>0</v>
      </c>
      <c r="K1341" s="243">
        <f t="shared" si="713"/>
        <v>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328"/>
      <c r="K1357" s="329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330">
        <f>SUM(K1340:K1355)</f>
        <v>0</v>
      </c>
      <c r="K1358" s="331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332"/>
      <c r="K1359" s="332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329"/>
      <c r="K1361" s="329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333">
        <f>((J1358/1.11)+(K1360/1.11))*11%</f>
        <v>0</v>
      </c>
      <c r="K1362" s="334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329"/>
      <c r="K1363" s="329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335">
        <f>J1328</f>
        <v>0</v>
      </c>
      <c r="K1366" s="336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335">
        <f>J1329</f>
        <v>0</v>
      </c>
      <c r="K1367" s="336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23010013</v>
      </c>
      <c r="G1370" s="11" t="s">
        <v>2</v>
      </c>
      <c r="H1370" s="311"/>
      <c r="I1370" s="311"/>
      <c r="J1370" s="311"/>
      <c r="K1370" s="312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15" t="s">
        <v>3</v>
      </c>
      <c r="G1371" s="17"/>
      <c r="H1371" s="313"/>
      <c r="I1371" s="313"/>
      <c r="J1371" s="313"/>
      <c r="K1371" s="314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53"/>
      <c r="E1372" s="354"/>
      <c r="F1372" s="315"/>
      <c r="G1372" s="18"/>
      <c r="H1372" s="355"/>
      <c r="I1372" s="355"/>
      <c r="J1372" s="355"/>
      <c r="K1372" s="35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15"/>
      <c r="G1373" s="18"/>
      <c r="H1373" s="357"/>
      <c r="I1373" s="357"/>
      <c r="J1373" s="357"/>
      <c r="K1373" s="35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59"/>
      <c r="I1374" s="359"/>
      <c r="J1374" s="359"/>
      <c r="K1374" s="36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4"/>
      <c r="E1378" s="114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4"/>
      <c r="E1379" s="114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4"/>
      <c r="E1380" s="114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4"/>
      <c r="E1381" s="114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4"/>
      <c r="E1382" s="114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4"/>
      <c r="E1383" s="114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342"/>
      <c r="K1395" s="31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7">
        <f>SUM(K1378:K1393)</f>
        <v>0</v>
      </c>
      <c r="K1396" s="33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9"/>
      <c r="K1397" s="33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16"/>
      <c r="K1399" s="31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40">
        <f>((J1396/1.11)+(K1398/1.11))*11%</f>
        <v>0</v>
      </c>
      <c r="K1400" s="34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16"/>
      <c r="K1401" s="31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317"/>
      <c r="K1404" s="318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317"/>
      <c r="K1405" s="318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23010013</v>
      </c>
      <c r="F1408" s="127"/>
      <c r="G1408" s="128" t="s">
        <v>2</v>
      </c>
      <c r="H1408" s="361">
        <f>H1370</f>
        <v>0</v>
      </c>
      <c r="I1408" s="361"/>
      <c r="J1408" s="361"/>
      <c r="K1408" s="362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365" t="s">
        <v>3</v>
      </c>
      <c r="G1409" s="134"/>
      <c r="H1409" s="363"/>
      <c r="I1409" s="363"/>
      <c r="J1409" s="363"/>
      <c r="K1409" s="364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366">
        <f>D1372</f>
        <v>0</v>
      </c>
      <c r="E1410" s="367"/>
      <c r="F1410" s="365"/>
      <c r="G1410" s="135"/>
      <c r="H1410" s="368">
        <f>H1372</f>
        <v>0</v>
      </c>
      <c r="I1410" s="368"/>
      <c r="J1410" s="368"/>
      <c r="K1410" s="369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365"/>
      <c r="G1411" s="135"/>
      <c r="H1411" s="349">
        <f>H1373</f>
        <v>0</v>
      </c>
      <c r="I1411" s="349"/>
      <c r="J1411" s="349"/>
      <c r="K1411" s="350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>
        <f>D1374</f>
        <v>0</v>
      </c>
      <c r="E1412" s="126"/>
      <c r="F1412" s="137"/>
      <c r="G1412" s="138"/>
      <c r="H1412" s="351"/>
      <c r="I1412" s="351"/>
      <c r="J1412" s="351"/>
      <c r="K1412" s="352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0</v>
      </c>
      <c r="C1416" s="291">
        <f t="shared" si="745"/>
        <v>0</v>
      </c>
      <c r="D1416" s="292">
        <f t="shared" si="745"/>
        <v>0</v>
      </c>
      <c r="E1416" s="293">
        <f t="shared" si="745"/>
        <v>0</v>
      </c>
      <c r="F1416" s="162"/>
      <c r="G1416" s="163"/>
      <c r="H1416" s="164">
        <f t="shared" ref="H1416:J1416" si="746">H1378</f>
        <v>0</v>
      </c>
      <c r="I1416" s="165">
        <f t="shared" si="746"/>
        <v>0</v>
      </c>
      <c r="J1416" s="165">
        <f t="shared" si="746"/>
        <v>0</v>
      </c>
      <c r="K1416" s="166">
        <f t="shared" ref="K1416:K1431" si="747">(B1416*H1416-((B1416*H1416)*I1416))-((B1416*H1416-((B1416*H1416)*I1416))*J1416)</f>
        <v>0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0</v>
      </c>
      <c r="C1417" s="291">
        <f t="shared" si="748"/>
        <v>0</v>
      </c>
      <c r="D1417" s="292">
        <f t="shared" si="748"/>
        <v>0</v>
      </c>
      <c r="E1417" s="293">
        <f t="shared" si="748"/>
        <v>0</v>
      </c>
      <c r="F1417" s="162"/>
      <c r="G1417" s="163"/>
      <c r="H1417" s="164">
        <f t="shared" ref="H1417:J1417" si="749">H1379</f>
        <v>0</v>
      </c>
      <c r="I1417" s="165">
        <f t="shared" si="749"/>
        <v>0</v>
      </c>
      <c r="J1417" s="165">
        <f t="shared" si="749"/>
        <v>0</v>
      </c>
      <c r="K1417" s="166">
        <f t="shared" si="747"/>
        <v>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0</v>
      </c>
      <c r="C1418" s="291">
        <f t="shared" si="750"/>
        <v>0</v>
      </c>
      <c r="D1418" s="292">
        <f t="shared" si="750"/>
        <v>0</v>
      </c>
      <c r="E1418" s="293">
        <f t="shared" si="750"/>
        <v>0</v>
      </c>
      <c r="F1418" s="162"/>
      <c r="G1418" s="163"/>
      <c r="H1418" s="164">
        <f t="shared" ref="H1418:J1418" si="751">H1380</f>
        <v>0</v>
      </c>
      <c r="I1418" s="165">
        <f t="shared" si="751"/>
        <v>0</v>
      </c>
      <c r="J1418" s="165">
        <f t="shared" si="751"/>
        <v>0</v>
      </c>
      <c r="K1418" s="166">
        <f t="shared" si="747"/>
        <v>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0</v>
      </c>
      <c r="C1419" s="291">
        <f t="shared" si="752"/>
        <v>0</v>
      </c>
      <c r="D1419" s="292">
        <f t="shared" si="752"/>
        <v>0</v>
      </c>
      <c r="E1419" s="293">
        <f t="shared" si="752"/>
        <v>0</v>
      </c>
      <c r="F1419" s="162"/>
      <c r="G1419" s="163"/>
      <c r="H1419" s="164">
        <f t="shared" ref="H1419:J1419" si="753">H1381</f>
        <v>0</v>
      </c>
      <c r="I1419" s="165">
        <f t="shared" si="753"/>
        <v>0</v>
      </c>
      <c r="J1419" s="165">
        <f t="shared" si="753"/>
        <v>0</v>
      </c>
      <c r="K1419" s="166">
        <f t="shared" si="747"/>
        <v>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0</v>
      </c>
      <c r="C1420" s="291">
        <f t="shared" si="754"/>
        <v>0</v>
      </c>
      <c r="D1420" s="292">
        <f t="shared" si="754"/>
        <v>0</v>
      </c>
      <c r="E1420" s="293">
        <f t="shared" si="754"/>
        <v>0</v>
      </c>
      <c r="F1420" s="162"/>
      <c r="G1420" s="163"/>
      <c r="H1420" s="164">
        <f t="shared" ref="H1420:J1420" si="755">H1382</f>
        <v>0</v>
      </c>
      <c r="I1420" s="165">
        <f t="shared" si="755"/>
        <v>0</v>
      </c>
      <c r="J1420" s="165">
        <f t="shared" si="755"/>
        <v>0</v>
      </c>
      <c r="K1420" s="166">
        <f t="shared" si="747"/>
        <v>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0</v>
      </c>
      <c r="C1421" s="291">
        <f t="shared" si="756"/>
        <v>0</v>
      </c>
      <c r="D1421" s="292">
        <f t="shared" si="756"/>
        <v>0</v>
      </c>
      <c r="E1421" s="293">
        <f t="shared" si="756"/>
        <v>0</v>
      </c>
      <c r="F1421" s="162"/>
      <c r="G1421" s="163"/>
      <c r="H1421" s="164">
        <f t="shared" ref="H1421:J1421" si="757">H1383</f>
        <v>0</v>
      </c>
      <c r="I1421" s="165">
        <f t="shared" si="757"/>
        <v>0</v>
      </c>
      <c r="J1421" s="165">
        <f t="shared" si="757"/>
        <v>0</v>
      </c>
      <c r="K1421" s="166">
        <f t="shared" si="747"/>
        <v>0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374"/>
      <c r="K1433" s="370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375">
        <f>SUM(K1416:K1431)</f>
        <v>0</v>
      </c>
      <c r="K1434" s="376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371"/>
      <c r="K1435" s="371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370"/>
      <c r="K1437" s="370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372">
        <f>((J1434/1.11)+(K1436/1.11))*11%</f>
        <v>0</v>
      </c>
      <c r="K1438" s="373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370"/>
      <c r="K1439" s="370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0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343">
        <f>J1404</f>
        <v>0</v>
      </c>
      <c r="K1442" s="344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343">
        <f>J1405</f>
        <v>0</v>
      </c>
      <c r="K1443" s="344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23010013</v>
      </c>
      <c r="F1446" s="204"/>
      <c r="G1446" s="205" t="s">
        <v>2</v>
      </c>
      <c r="H1446" s="345">
        <f>H1408</f>
        <v>0</v>
      </c>
      <c r="I1446" s="345"/>
      <c r="J1446" s="345"/>
      <c r="K1446" s="346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319" t="s">
        <v>3</v>
      </c>
      <c r="G1447" s="211"/>
      <c r="H1447" s="347"/>
      <c r="I1447" s="347"/>
      <c r="J1447" s="347"/>
      <c r="K1447" s="348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320">
        <f>D1410</f>
        <v>0</v>
      </c>
      <c r="E1448" s="321"/>
      <c r="F1448" s="319"/>
      <c r="G1448" s="212"/>
      <c r="H1448" s="322">
        <f>H1410</f>
        <v>0</v>
      </c>
      <c r="I1448" s="322"/>
      <c r="J1448" s="322"/>
      <c r="K1448" s="323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319"/>
      <c r="G1449" s="212"/>
      <c r="H1449" s="324">
        <f>H1411</f>
        <v>0</v>
      </c>
      <c r="I1449" s="324"/>
      <c r="J1449" s="324"/>
      <c r="K1449" s="325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>
        <f>D1412</f>
        <v>0</v>
      </c>
      <c r="E1450" s="203"/>
      <c r="F1450" s="214"/>
      <c r="G1450" s="215"/>
      <c r="H1450" s="326"/>
      <c r="I1450" s="326"/>
      <c r="J1450" s="326"/>
      <c r="K1450" s="327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0</v>
      </c>
      <c r="C1454" s="296">
        <f t="shared" si="778"/>
        <v>0</v>
      </c>
      <c r="D1454" s="297">
        <f t="shared" si="778"/>
        <v>0</v>
      </c>
      <c r="E1454" s="298">
        <f t="shared" si="778"/>
        <v>0</v>
      </c>
      <c r="F1454" s="239"/>
      <c r="G1454" s="240"/>
      <c r="H1454" s="241">
        <f t="shared" ref="H1454:J1454" si="779">H1416</f>
        <v>0</v>
      </c>
      <c r="I1454" s="242">
        <f t="shared" si="779"/>
        <v>0</v>
      </c>
      <c r="J1454" s="242">
        <f t="shared" si="779"/>
        <v>0</v>
      </c>
      <c r="K1454" s="243">
        <f t="shared" ref="K1454:K1469" si="780">(B1454*H1454-((B1454*H1454)*I1454))-((B1454*H1454-((B1454*H1454)*I1454))*J1454)</f>
        <v>0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0</v>
      </c>
      <c r="C1455" s="296">
        <f t="shared" si="781"/>
        <v>0</v>
      </c>
      <c r="D1455" s="297">
        <f t="shared" si="781"/>
        <v>0</v>
      </c>
      <c r="E1455" s="298">
        <f t="shared" si="781"/>
        <v>0</v>
      </c>
      <c r="F1455" s="239"/>
      <c r="G1455" s="240"/>
      <c r="H1455" s="241">
        <f t="shared" ref="H1455:J1455" si="782">H1417</f>
        <v>0</v>
      </c>
      <c r="I1455" s="242">
        <f t="shared" si="782"/>
        <v>0</v>
      </c>
      <c r="J1455" s="242">
        <f t="shared" si="782"/>
        <v>0</v>
      </c>
      <c r="K1455" s="243">
        <f t="shared" si="780"/>
        <v>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0</v>
      </c>
      <c r="C1456" s="296">
        <f t="shared" si="783"/>
        <v>0</v>
      </c>
      <c r="D1456" s="297">
        <f t="shared" si="783"/>
        <v>0</v>
      </c>
      <c r="E1456" s="298">
        <f t="shared" si="783"/>
        <v>0</v>
      </c>
      <c r="F1456" s="239"/>
      <c r="G1456" s="240"/>
      <c r="H1456" s="241">
        <f t="shared" ref="H1456:J1456" si="784">H1418</f>
        <v>0</v>
      </c>
      <c r="I1456" s="242">
        <f t="shared" si="784"/>
        <v>0</v>
      </c>
      <c r="J1456" s="242">
        <f t="shared" si="784"/>
        <v>0</v>
      </c>
      <c r="K1456" s="243">
        <f t="shared" si="780"/>
        <v>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0</v>
      </c>
      <c r="C1457" s="296">
        <f t="shared" si="785"/>
        <v>0</v>
      </c>
      <c r="D1457" s="297">
        <f t="shared" si="785"/>
        <v>0</v>
      </c>
      <c r="E1457" s="298">
        <f t="shared" si="785"/>
        <v>0</v>
      </c>
      <c r="F1457" s="239"/>
      <c r="G1457" s="240"/>
      <c r="H1457" s="241">
        <f t="shared" ref="H1457:J1457" si="786">H1419</f>
        <v>0</v>
      </c>
      <c r="I1457" s="242">
        <f t="shared" si="786"/>
        <v>0</v>
      </c>
      <c r="J1457" s="242">
        <f t="shared" si="786"/>
        <v>0</v>
      </c>
      <c r="K1457" s="243">
        <f t="shared" si="780"/>
        <v>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0</v>
      </c>
      <c r="C1458" s="296">
        <f t="shared" si="787"/>
        <v>0</v>
      </c>
      <c r="D1458" s="297">
        <f t="shared" si="787"/>
        <v>0</v>
      </c>
      <c r="E1458" s="298">
        <f t="shared" si="787"/>
        <v>0</v>
      </c>
      <c r="F1458" s="239"/>
      <c r="G1458" s="240"/>
      <c r="H1458" s="241">
        <f t="shared" ref="H1458:J1458" si="788">H1420</f>
        <v>0</v>
      </c>
      <c r="I1458" s="242">
        <f t="shared" si="788"/>
        <v>0</v>
      </c>
      <c r="J1458" s="242">
        <f t="shared" si="788"/>
        <v>0</v>
      </c>
      <c r="K1458" s="243">
        <f t="shared" si="780"/>
        <v>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0</v>
      </c>
      <c r="C1459" s="296">
        <f t="shared" si="789"/>
        <v>0</v>
      </c>
      <c r="D1459" s="297">
        <f t="shared" si="789"/>
        <v>0</v>
      </c>
      <c r="E1459" s="298">
        <f t="shared" si="789"/>
        <v>0</v>
      </c>
      <c r="F1459" s="239"/>
      <c r="G1459" s="240"/>
      <c r="H1459" s="241">
        <f t="shared" ref="H1459:J1459" si="790">H1421</f>
        <v>0</v>
      </c>
      <c r="I1459" s="242">
        <f t="shared" si="790"/>
        <v>0</v>
      </c>
      <c r="J1459" s="242">
        <f t="shared" si="790"/>
        <v>0</v>
      </c>
      <c r="K1459" s="243">
        <f t="shared" si="780"/>
        <v>0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328"/>
      <c r="K1471" s="329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330">
        <f>SUM(K1454:K1469)</f>
        <v>0</v>
      </c>
      <c r="K1472" s="331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332"/>
      <c r="K1473" s="332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329"/>
      <c r="K1475" s="329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333">
        <f>((J1472/1.11)+(K1474/1.11))*11%</f>
        <v>0</v>
      </c>
      <c r="K1476" s="334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329"/>
      <c r="K1477" s="329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0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335">
        <f>J1442</f>
        <v>0</v>
      </c>
      <c r="K1480" s="336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335">
        <f>J1443</f>
        <v>0</v>
      </c>
      <c r="K1481" s="336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23010014</v>
      </c>
      <c r="G1484" s="11" t="s">
        <v>2</v>
      </c>
      <c r="H1484" s="311"/>
      <c r="I1484" s="311"/>
      <c r="J1484" s="311"/>
      <c r="K1484" s="312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15" t="s">
        <v>3</v>
      </c>
      <c r="G1485" s="17"/>
      <c r="H1485" s="313"/>
      <c r="I1485" s="313"/>
      <c r="J1485" s="313"/>
      <c r="K1485" s="314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53"/>
      <c r="E1486" s="354"/>
      <c r="F1486" s="315"/>
      <c r="G1486" s="18"/>
      <c r="H1486" s="355"/>
      <c r="I1486" s="355"/>
      <c r="J1486" s="355"/>
      <c r="K1486" s="35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15"/>
      <c r="G1487" s="18"/>
      <c r="H1487" s="357"/>
      <c r="I1487" s="357"/>
      <c r="J1487" s="357"/>
      <c r="K1487" s="35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59"/>
      <c r="I1488" s="359"/>
      <c r="J1488" s="359"/>
      <c r="K1488" s="36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4"/>
      <c r="E1492" s="114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342"/>
      <c r="K1509" s="31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37">
        <f>SUM(K1492:K1507)</f>
        <v>0</v>
      </c>
      <c r="K1510" s="33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9"/>
      <c r="K1511" s="33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16"/>
      <c r="K1513" s="31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40">
        <f>((J1510/1.11)+(K1512/1.11))*11%</f>
        <v>0</v>
      </c>
      <c r="K1514" s="34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16"/>
      <c r="K1515" s="31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317"/>
      <c r="K1518" s="318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317"/>
      <c r="K1519" s="318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23010014</v>
      </c>
      <c r="F1522" s="127"/>
      <c r="G1522" s="128" t="s">
        <v>2</v>
      </c>
      <c r="H1522" s="361">
        <f>H1484</f>
        <v>0</v>
      </c>
      <c r="I1522" s="361"/>
      <c r="J1522" s="361"/>
      <c r="K1522" s="362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365" t="s">
        <v>3</v>
      </c>
      <c r="G1523" s="134"/>
      <c r="H1523" s="363"/>
      <c r="I1523" s="363"/>
      <c r="J1523" s="363"/>
      <c r="K1523" s="364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366">
        <f>D1486</f>
        <v>0</v>
      </c>
      <c r="E1524" s="367"/>
      <c r="F1524" s="365"/>
      <c r="G1524" s="135"/>
      <c r="H1524" s="368">
        <f>H1486</f>
        <v>0</v>
      </c>
      <c r="I1524" s="368"/>
      <c r="J1524" s="368"/>
      <c r="K1524" s="369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365"/>
      <c r="G1525" s="135"/>
      <c r="H1525" s="349">
        <f>H1487</f>
        <v>0</v>
      </c>
      <c r="I1525" s="349"/>
      <c r="J1525" s="349"/>
      <c r="K1525" s="350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>
        <f>D1488</f>
        <v>0</v>
      </c>
      <c r="E1526" s="126"/>
      <c r="F1526" s="137"/>
      <c r="G1526" s="138"/>
      <c r="H1526" s="351"/>
      <c r="I1526" s="351"/>
      <c r="J1526" s="351"/>
      <c r="K1526" s="352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0</v>
      </c>
      <c r="C1530" s="291">
        <f t="shared" si="812"/>
        <v>0</v>
      </c>
      <c r="D1530" s="292">
        <f t="shared" si="812"/>
        <v>0</v>
      </c>
      <c r="E1530" s="293">
        <f t="shared" si="812"/>
        <v>0</v>
      </c>
      <c r="F1530" s="162"/>
      <c r="G1530" s="163"/>
      <c r="H1530" s="164">
        <f t="shared" ref="H1530:J1530" si="813">H1492</f>
        <v>0</v>
      </c>
      <c r="I1530" s="165">
        <f t="shared" si="813"/>
        <v>0</v>
      </c>
      <c r="J1530" s="165">
        <f t="shared" si="813"/>
        <v>0</v>
      </c>
      <c r="K1530" s="166">
        <f t="shared" ref="K1530:K1545" si="814">(B1530*H1530-((B1530*H1530)*I1530))-((B1530*H1530-((B1530*H1530)*I1530))*J1530)</f>
        <v>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374"/>
      <c r="K1547" s="370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375">
        <f>SUM(K1530:K1545)</f>
        <v>0</v>
      </c>
      <c r="K1548" s="376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371"/>
      <c r="K1549" s="371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370"/>
      <c r="K1551" s="370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372">
        <f>((J1548/1.11)+(K1550/1.11))*11%</f>
        <v>0</v>
      </c>
      <c r="K1552" s="373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370"/>
      <c r="K1553" s="370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343">
        <f>J1518</f>
        <v>0</v>
      </c>
      <c r="K1556" s="344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343">
        <f>J1519</f>
        <v>0</v>
      </c>
      <c r="K1557" s="344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23010014</v>
      </c>
      <c r="F1560" s="204"/>
      <c r="G1560" s="205" t="s">
        <v>2</v>
      </c>
      <c r="H1560" s="345">
        <f>H1522</f>
        <v>0</v>
      </c>
      <c r="I1560" s="345"/>
      <c r="J1560" s="345"/>
      <c r="K1560" s="346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319" t="s">
        <v>3</v>
      </c>
      <c r="G1561" s="211"/>
      <c r="H1561" s="347"/>
      <c r="I1561" s="347"/>
      <c r="J1561" s="347"/>
      <c r="K1561" s="348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320">
        <f>D1524</f>
        <v>0</v>
      </c>
      <c r="E1562" s="321"/>
      <c r="F1562" s="319"/>
      <c r="G1562" s="212"/>
      <c r="H1562" s="322">
        <f>H1524</f>
        <v>0</v>
      </c>
      <c r="I1562" s="322"/>
      <c r="J1562" s="322"/>
      <c r="K1562" s="323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319"/>
      <c r="G1563" s="212"/>
      <c r="H1563" s="324">
        <f>H1525</f>
        <v>0</v>
      </c>
      <c r="I1563" s="324"/>
      <c r="J1563" s="324"/>
      <c r="K1563" s="325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>
        <f>D1526</f>
        <v>0</v>
      </c>
      <c r="E1564" s="203"/>
      <c r="F1564" s="214"/>
      <c r="G1564" s="215"/>
      <c r="H1564" s="326"/>
      <c r="I1564" s="326"/>
      <c r="J1564" s="326"/>
      <c r="K1564" s="327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0</v>
      </c>
      <c r="C1568" s="296">
        <f t="shared" si="845"/>
        <v>0</v>
      </c>
      <c r="D1568" s="297">
        <f t="shared" si="845"/>
        <v>0</v>
      </c>
      <c r="E1568" s="298">
        <f t="shared" si="845"/>
        <v>0</v>
      </c>
      <c r="F1568" s="239"/>
      <c r="G1568" s="240"/>
      <c r="H1568" s="241">
        <f t="shared" ref="H1568:J1568" si="846">H1530</f>
        <v>0</v>
      </c>
      <c r="I1568" s="242">
        <f t="shared" si="846"/>
        <v>0</v>
      </c>
      <c r="J1568" s="242">
        <f t="shared" si="846"/>
        <v>0</v>
      </c>
      <c r="K1568" s="243">
        <f t="shared" ref="K1568:K1583" si="847">(B1568*H1568-((B1568*H1568)*I1568))-((B1568*H1568-((B1568*H1568)*I1568))*J1568)</f>
        <v>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328"/>
      <c r="K1585" s="329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330">
        <f>SUM(K1568:K1583)</f>
        <v>0</v>
      </c>
      <c r="K1586" s="331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332"/>
      <c r="K1587" s="332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329"/>
      <c r="K1589" s="329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333">
        <f>((J1586/1.11)+(K1588/1.11))*11%</f>
        <v>0</v>
      </c>
      <c r="K1590" s="334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329"/>
      <c r="K1591" s="329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335">
        <f>J1556</f>
        <v>0</v>
      </c>
      <c r="K1594" s="336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335">
        <f>J1557</f>
        <v>0</v>
      </c>
      <c r="K1595" s="336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23010015</v>
      </c>
      <c r="G1598" s="11" t="s">
        <v>2</v>
      </c>
      <c r="H1598" s="311"/>
      <c r="I1598" s="311"/>
      <c r="J1598" s="311"/>
      <c r="K1598" s="312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15" t="s">
        <v>3</v>
      </c>
      <c r="G1599" s="17"/>
      <c r="H1599" s="313"/>
      <c r="I1599" s="313"/>
      <c r="J1599" s="313"/>
      <c r="K1599" s="314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53"/>
      <c r="E1600" s="354"/>
      <c r="F1600" s="315"/>
      <c r="G1600" s="18"/>
      <c r="H1600" s="355"/>
      <c r="I1600" s="355"/>
      <c r="J1600" s="355"/>
      <c r="K1600" s="35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15"/>
      <c r="G1601" s="18"/>
      <c r="H1601" s="357"/>
      <c r="I1601" s="357"/>
      <c r="J1601" s="357"/>
      <c r="K1601" s="35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59"/>
      <c r="I1602" s="359"/>
      <c r="J1602" s="359"/>
      <c r="K1602" s="36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4"/>
      <c r="E1606" s="114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4"/>
      <c r="E1607" s="114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4"/>
      <c r="E1608" s="114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4"/>
      <c r="E1609" s="114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4"/>
      <c r="E1610" s="114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4"/>
      <c r="E1611" s="114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4"/>
      <c r="E1612" s="114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4"/>
      <c r="E1613" s="115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342"/>
      <c r="K1623" s="31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37">
        <f>SUM(K1606:K1621)</f>
        <v>0</v>
      </c>
      <c r="K1624" s="33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9"/>
      <c r="K1625" s="33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16"/>
      <c r="K1627" s="31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40">
        <f>((J1624/1.11)+(K1626/1.11))*11%</f>
        <v>0</v>
      </c>
      <c r="K1628" s="34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16"/>
      <c r="K1629" s="31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317"/>
      <c r="K1632" s="318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317"/>
      <c r="K1633" s="318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23010015</v>
      </c>
      <c r="F1636" s="127"/>
      <c r="G1636" s="128" t="s">
        <v>2</v>
      </c>
      <c r="H1636" s="361">
        <f>H1598</f>
        <v>0</v>
      </c>
      <c r="I1636" s="361"/>
      <c r="J1636" s="361"/>
      <c r="K1636" s="362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365" t="s">
        <v>3</v>
      </c>
      <c r="G1637" s="134"/>
      <c r="H1637" s="363"/>
      <c r="I1637" s="363"/>
      <c r="J1637" s="363"/>
      <c r="K1637" s="364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366">
        <f>D1600</f>
        <v>0</v>
      </c>
      <c r="E1638" s="367"/>
      <c r="F1638" s="365"/>
      <c r="G1638" s="135"/>
      <c r="H1638" s="368">
        <f>H1600</f>
        <v>0</v>
      </c>
      <c r="I1638" s="368"/>
      <c r="J1638" s="368"/>
      <c r="K1638" s="369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365"/>
      <c r="G1639" s="135"/>
      <c r="H1639" s="349">
        <f>H1601</f>
        <v>0</v>
      </c>
      <c r="I1639" s="349"/>
      <c r="J1639" s="349"/>
      <c r="K1639" s="350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>
        <f>D1602</f>
        <v>0</v>
      </c>
      <c r="E1640" s="126"/>
      <c r="F1640" s="137"/>
      <c r="G1640" s="138"/>
      <c r="H1640" s="351"/>
      <c r="I1640" s="351"/>
      <c r="J1640" s="351"/>
      <c r="K1640" s="352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0</v>
      </c>
      <c r="C1644" s="291">
        <f t="shared" si="879"/>
        <v>0</v>
      </c>
      <c r="D1644" s="292">
        <f t="shared" si="879"/>
        <v>0</v>
      </c>
      <c r="E1644" s="293">
        <f t="shared" si="879"/>
        <v>0</v>
      </c>
      <c r="F1644" s="162"/>
      <c r="G1644" s="163"/>
      <c r="H1644" s="164">
        <f t="shared" ref="H1644:J1644" si="880">H1606</f>
        <v>0</v>
      </c>
      <c r="I1644" s="165">
        <f t="shared" si="880"/>
        <v>0</v>
      </c>
      <c r="J1644" s="165">
        <f t="shared" si="880"/>
        <v>0</v>
      </c>
      <c r="K1644" s="166">
        <f t="shared" ref="K1644:K1659" si="881">(B1644*H1644-((B1644*H1644)*I1644))-((B1644*H1644-((B1644*H1644)*I1644))*J1644)</f>
        <v>0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0</v>
      </c>
      <c r="C1645" s="291">
        <f t="shared" si="882"/>
        <v>0</v>
      </c>
      <c r="D1645" s="292">
        <f t="shared" si="882"/>
        <v>0</v>
      </c>
      <c r="E1645" s="293">
        <f t="shared" si="882"/>
        <v>0</v>
      </c>
      <c r="F1645" s="162"/>
      <c r="G1645" s="163"/>
      <c r="H1645" s="164">
        <f t="shared" ref="H1645:J1645" si="883">H1607</f>
        <v>0</v>
      </c>
      <c r="I1645" s="165">
        <f t="shared" si="883"/>
        <v>0</v>
      </c>
      <c r="J1645" s="165">
        <f t="shared" si="883"/>
        <v>0</v>
      </c>
      <c r="K1645" s="166">
        <f t="shared" si="881"/>
        <v>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0</v>
      </c>
      <c r="C1646" s="291">
        <f t="shared" si="884"/>
        <v>0</v>
      </c>
      <c r="D1646" s="292">
        <f t="shared" si="884"/>
        <v>0</v>
      </c>
      <c r="E1646" s="293">
        <f t="shared" si="884"/>
        <v>0</v>
      </c>
      <c r="F1646" s="162"/>
      <c r="G1646" s="163"/>
      <c r="H1646" s="164">
        <f t="shared" ref="H1646:J1646" si="885">H1608</f>
        <v>0</v>
      </c>
      <c r="I1646" s="165">
        <f t="shared" si="885"/>
        <v>0</v>
      </c>
      <c r="J1646" s="165">
        <f t="shared" si="885"/>
        <v>0</v>
      </c>
      <c r="K1646" s="166">
        <f t="shared" si="881"/>
        <v>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0</v>
      </c>
      <c r="C1647" s="291">
        <f t="shared" si="886"/>
        <v>0</v>
      </c>
      <c r="D1647" s="292">
        <f t="shared" si="886"/>
        <v>0</v>
      </c>
      <c r="E1647" s="293">
        <f t="shared" si="886"/>
        <v>0</v>
      </c>
      <c r="F1647" s="162"/>
      <c r="G1647" s="163"/>
      <c r="H1647" s="164">
        <f t="shared" ref="H1647:J1647" si="887">H1609</f>
        <v>0</v>
      </c>
      <c r="I1647" s="165">
        <f t="shared" si="887"/>
        <v>0</v>
      </c>
      <c r="J1647" s="165">
        <f t="shared" si="887"/>
        <v>0</v>
      </c>
      <c r="K1647" s="166">
        <f t="shared" si="881"/>
        <v>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0</v>
      </c>
      <c r="C1648" s="291">
        <f t="shared" si="888"/>
        <v>0</v>
      </c>
      <c r="D1648" s="292">
        <f t="shared" si="888"/>
        <v>0</v>
      </c>
      <c r="E1648" s="293">
        <f t="shared" si="888"/>
        <v>0</v>
      </c>
      <c r="F1648" s="162"/>
      <c r="G1648" s="163"/>
      <c r="H1648" s="164">
        <f t="shared" ref="H1648:J1648" si="889">H1610</f>
        <v>0</v>
      </c>
      <c r="I1648" s="165">
        <f t="shared" si="889"/>
        <v>0</v>
      </c>
      <c r="J1648" s="165">
        <f t="shared" si="889"/>
        <v>0</v>
      </c>
      <c r="K1648" s="166">
        <f t="shared" si="881"/>
        <v>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0</v>
      </c>
      <c r="C1649" s="291">
        <f t="shared" si="890"/>
        <v>0</v>
      </c>
      <c r="D1649" s="292">
        <f t="shared" si="890"/>
        <v>0</v>
      </c>
      <c r="E1649" s="293">
        <f t="shared" si="890"/>
        <v>0</v>
      </c>
      <c r="F1649" s="162"/>
      <c r="G1649" s="163"/>
      <c r="H1649" s="164">
        <f t="shared" ref="H1649:J1649" si="891">H1611</f>
        <v>0</v>
      </c>
      <c r="I1649" s="165">
        <f t="shared" si="891"/>
        <v>0</v>
      </c>
      <c r="J1649" s="165">
        <f t="shared" si="891"/>
        <v>0</v>
      </c>
      <c r="K1649" s="166">
        <f t="shared" si="881"/>
        <v>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0</v>
      </c>
      <c r="C1650" s="291">
        <f t="shared" si="892"/>
        <v>0</v>
      </c>
      <c r="D1650" s="292">
        <f t="shared" si="892"/>
        <v>0</v>
      </c>
      <c r="E1650" s="293">
        <f t="shared" si="892"/>
        <v>0</v>
      </c>
      <c r="F1650" s="162"/>
      <c r="G1650" s="163"/>
      <c r="H1650" s="164">
        <f t="shared" ref="H1650:J1650" si="893">H1612</f>
        <v>0</v>
      </c>
      <c r="I1650" s="165">
        <f t="shared" si="893"/>
        <v>0</v>
      </c>
      <c r="J1650" s="165">
        <f t="shared" si="893"/>
        <v>0</v>
      </c>
      <c r="K1650" s="166">
        <f t="shared" si="881"/>
        <v>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0</v>
      </c>
      <c r="C1651" s="291">
        <f t="shared" si="894"/>
        <v>0</v>
      </c>
      <c r="D1651" s="292">
        <f t="shared" si="894"/>
        <v>0</v>
      </c>
      <c r="E1651" s="294">
        <f t="shared" si="894"/>
        <v>0</v>
      </c>
      <c r="F1651" s="162"/>
      <c r="G1651" s="163"/>
      <c r="H1651" s="164">
        <f t="shared" ref="H1651:J1651" si="895">H1613</f>
        <v>0</v>
      </c>
      <c r="I1651" s="165">
        <f t="shared" si="895"/>
        <v>0</v>
      </c>
      <c r="J1651" s="165">
        <f t="shared" si="895"/>
        <v>0</v>
      </c>
      <c r="K1651" s="166">
        <f t="shared" si="881"/>
        <v>0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374"/>
      <c r="K1661" s="370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375">
        <f>SUM(K1644:K1659)</f>
        <v>0</v>
      </c>
      <c r="K1662" s="376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371"/>
      <c r="K1663" s="371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370"/>
      <c r="K1665" s="370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372">
        <f>((J1662/1.11)+(K1664/1.11))*11%</f>
        <v>0</v>
      </c>
      <c r="K1666" s="373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370"/>
      <c r="K1667" s="370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0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343">
        <f>J1632</f>
        <v>0</v>
      </c>
      <c r="K1670" s="344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343">
        <f>J1633</f>
        <v>0</v>
      </c>
      <c r="K1671" s="344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23010015</v>
      </c>
      <c r="F1674" s="204"/>
      <c r="G1674" s="205" t="s">
        <v>2</v>
      </c>
      <c r="H1674" s="345">
        <f>H1636</f>
        <v>0</v>
      </c>
      <c r="I1674" s="345"/>
      <c r="J1674" s="345"/>
      <c r="K1674" s="346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319" t="s">
        <v>3</v>
      </c>
      <c r="G1675" s="211"/>
      <c r="H1675" s="347"/>
      <c r="I1675" s="347"/>
      <c r="J1675" s="347"/>
      <c r="K1675" s="348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320">
        <f>D1638</f>
        <v>0</v>
      </c>
      <c r="E1676" s="321"/>
      <c r="F1676" s="319"/>
      <c r="G1676" s="212"/>
      <c r="H1676" s="322">
        <f>H1638</f>
        <v>0</v>
      </c>
      <c r="I1676" s="322"/>
      <c r="J1676" s="322"/>
      <c r="K1676" s="323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319"/>
      <c r="G1677" s="212"/>
      <c r="H1677" s="324">
        <f>H1639</f>
        <v>0</v>
      </c>
      <c r="I1677" s="324"/>
      <c r="J1677" s="324"/>
      <c r="K1677" s="325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>
        <f>D1640</f>
        <v>0</v>
      </c>
      <c r="E1678" s="203"/>
      <c r="F1678" s="214"/>
      <c r="G1678" s="215"/>
      <c r="H1678" s="326"/>
      <c r="I1678" s="326"/>
      <c r="J1678" s="326"/>
      <c r="K1678" s="327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0</v>
      </c>
      <c r="C1682" s="296">
        <f t="shared" si="912"/>
        <v>0</v>
      </c>
      <c r="D1682" s="297">
        <f t="shared" si="912"/>
        <v>0</v>
      </c>
      <c r="E1682" s="298">
        <f t="shared" si="912"/>
        <v>0</v>
      </c>
      <c r="F1682" s="239"/>
      <c r="G1682" s="240"/>
      <c r="H1682" s="241">
        <f t="shared" ref="H1682:J1682" si="913">H1644</f>
        <v>0</v>
      </c>
      <c r="I1682" s="242">
        <f t="shared" si="913"/>
        <v>0</v>
      </c>
      <c r="J1682" s="242">
        <f t="shared" si="913"/>
        <v>0</v>
      </c>
      <c r="K1682" s="243">
        <f t="shared" ref="K1682:K1697" si="914">(B1682*H1682-((B1682*H1682)*I1682))-((B1682*H1682-((B1682*H1682)*I1682))*J1682)</f>
        <v>0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0</v>
      </c>
      <c r="C1683" s="296">
        <f t="shared" si="915"/>
        <v>0</v>
      </c>
      <c r="D1683" s="297">
        <f t="shared" si="915"/>
        <v>0</v>
      </c>
      <c r="E1683" s="298">
        <f t="shared" si="915"/>
        <v>0</v>
      </c>
      <c r="F1683" s="239"/>
      <c r="G1683" s="240"/>
      <c r="H1683" s="241">
        <f t="shared" ref="H1683:J1683" si="916">H1645</f>
        <v>0</v>
      </c>
      <c r="I1683" s="242">
        <f t="shared" si="916"/>
        <v>0</v>
      </c>
      <c r="J1683" s="242">
        <f t="shared" si="916"/>
        <v>0</v>
      </c>
      <c r="K1683" s="243">
        <f t="shared" si="914"/>
        <v>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0</v>
      </c>
      <c r="C1684" s="296">
        <f t="shared" si="917"/>
        <v>0</v>
      </c>
      <c r="D1684" s="297">
        <f t="shared" si="917"/>
        <v>0</v>
      </c>
      <c r="E1684" s="298">
        <f t="shared" si="917"/>
        <v>0</v>
      </c>
      <c r="F1684" s="239"/>
      <c r="G1684" s="240"/>
      <c r="H1684" s="241">
        <f t="shared" ref="H1684:J1684" si="918">H1646</f>
        <v>0</v>
      </c>
      <c r="I1684" s="242">
        <f t="shared" si="918"/>
        <v>0</v>
      </c>
      <c r="J1684" s="242">
        <f t="shared" si="918"/>
        <v>0</v>
      </c>
      <c r="K1684" s="243">
        <f t="shared" si="914"/>
        <v>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0</v>
      </c>
      <c r="C1685" s="296">
        <f t="shared" si="919"/>
        <v>0</v>
      </c>
      <c r="D1685" s="297">
        <f t="shared" si="919"/>
        <v>0</v>
      </c>
      <c r="E1685" s="298">
        <f t="shared" si="919"/>
        <v>0</v>
      </c>
      <c r="F1685" s="239"/>
      <c r="G1685" s="240"/>
      <c r="H1685" s="241">
        <f t="shared" ref="H1685:J1685" si="920">H1647</f>
        <v>0</v>
      </c>
      <c r="I1685" s="242">
        <f t="shared" si="920"/>
        <v>0</v>
      </c>
      <c r="J1685" s="242">
        <f t="shared" si="920"/>
        <v>0</v>
      </c>
      <c r="K1685" s="243">
        <f t="shared" si="914"/>
        <v>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0</v>
      </c>
      <c r="C1686" s="296">
        <f t="shared" si="921"/>
        <v>0</v>
      </c>
      <c r="D1686" s="297">
        <f t="shared" si="921"/>
        <v>0</v>
      </c>
      <c r="E1686" s="298">
        <f t="shared" si="921"/>
        <v>0</v>
      </c>
      <c r="F1686" s="239"/>
      <c r="G1686" s="240"/>
      <c r="H1686" s="241">
        <f t="shared" ref="H1686:J1686" si="922">H1648</f>
        <v>0</v>
      </c>
      <c r="I1686" s="242">
        <f t="shared" si="922"/>
        <v>0</v>
      </c>
      <c r="J1686" s="242">
        <f t="shared" si="922"/>
        <v>0</v>
      </c>
      <c r="K1686" s="243">
        <f t="shared" si="914"/>
        <v>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0</v>
      </c>
      <c r="C1687" s="296">
        <f t="shared" si="923"/>
        <v>0</v>
      </c>
      <c r="D1687" s="297">
        <f t="shared" si="923"/>
        <v>0</v>
      </c>
      <c r="E1687" s="298">
        <f t="shared" si="923"/>
        <v>0</v>
      </c>
      <c r="F1687" s="239"/>
      <c r="G1687" s="240"/>
      <c r="H1687" s="241">
        <f t="shared" ref="H1687:J1687" si="924">H1649</f>
        <v>0</v>
      </c>
      <c r="I1687" s="242">
        <f t="shared" si="924"/>
        <v>0</v>
      </c>
      <c r="J1687" s="242">
        <f t="shared" si="924"/>
        <v>0</v>
      </c>
      <c r="K1687" s="243">
        <f t="shared" si="914"/>
        <v>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0</v>
      </c>
      <c r="C1688" s="296">
        <f t="shared" si="925"/>
        <v>0</v>
      </c>
      <c r="D1688" s="297">
        <f t="shared" si="925"/>
        <v>0</v>
      </c>
      <c r="E1688" s="298">
        <f t="shared" si="925"/>
        <v>0</v>
      </c>
      <c r="F1688" s="239"/>
      <c r="G1688" s="240"/>
      <c r="H1688" s="241">
        <f t="shared" ref="H1688:J1688" si="926">H1650</f>
        <v>0</v>
      </c>
      <c r="I1688" s="242">
        <f t="shared" si="926"/>
        <v>0</v>
      </c>
      <c r="J1688" s="242">
        <f t="shared" si="926"/>
        <v>0</v>
      </c>
      <c r="K1688" s="243">
        <f t="shared" si="914"/>
        <v>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0</v>
      </c>
      <c r="C1689" s="296">
        <f t="shared" si="927"/>
        <v>0</v>
      </c>
      <c r="D1689" s="297">
        <f t="shared" si="927"/>
        <v>0</v>
      </c>
      <c r="E1689" s="299">
        <f t="shared" si="927"/>
        <v>0</v>
      </c>
      <c r="F1689" s="239"/>
      <c r="G1689" s="240"/>
      <c r="H1689" s="241">
        <f t="shared" ref="H1689:J1689" si="928">H1651</f>
        <v>0</v>
      </c>
      <c r="I1689" s="242">
        <f t="shared" si="928"/>
        <v>0</v>
      </c>
      <c r="J1689" s="242">
        <f t="shared" si="928"/>
        <v>0</v>
      </c>
      <c r="K1689" s="243">
        <f t="shared" si="914"/>
        <v>0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328"/>
      <c r="K1699" s="329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330">
        <f>SUM(K1682:K1697)</f>
        <v>0</v>
      </c>
      <c r="K1700" s="331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332"/>
      <c r="K1701" s="332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329"/>
      <c r="K1703" s="329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333">
        <f>((J1700/1.11)+(K1702/1.11))*11%</f>
        <v>0</v>
      </c>
      <c r="K1704" s="334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329"/>
      <c r="K1705" s="329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0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335">
        <f>J1670</f>
        <v>0</v>
      </c>
      <c r="K1708" s="336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335">
        <f>J1671</f>
        <v>0</v>
      </c>
      <c r="K1709" s="336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23010016</v>
      </c>
      <c r="G1712" s="11" t="s">
        <v>2</v>
      </c>
      <c r="H1712" s="311"/>
      <c r="I1712" s="311"/>
      <c r="J1712" s="311"/>
      <c r="K1712" s="312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15" t="s">
        <v>3</v>
      </c>
      <c r="G1713" s="17"/>
      <c r="H1713" s="313"/>
      <c r="I1713" s="313"/>
      <c r="J1713" s="313"/>
      <c r="K1713" s="314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53"/>
      <c r="E1714" s="354"/>
      <c r="F1714" s="315"/>
      <c r="G1714" s="18"/>
      <c r="H1714" s="355"/>
      <c r="I1714" s="355"/>
      <c r="J1714" s="355"/>
      <c r="K1714" s="35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15"/>
      <c r="G1715" s="18"/>
      <c r="H1715" s="357"/>
      <c r="I1715" s="357"/>
      <c r="J1715" s="357"/>
      <c r="K1715" s="35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59"/>
      <c r="I1716" s="359"/>
      <c r="J1716" s="359"/>
      <c r="K1716" s="36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4"/>
      <c r="E1720" s="114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4"/>
      <c r="E1721" s="114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4"/>
      <c r="E1722" s="114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342"/>
      <c r="K1737" s="31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37">
        <f>SUM(K1720:K1735)</f>
        <v>0</v>
      </c>
      <c r="K1738" s="33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9"/>
      <c r="K1739" s="33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16"/>
      <c r="K1741" s="31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40">
        <f>((J1738/1.11)+(K1740/1.11))*11%</f>
        <v>0</v>
      </c>
      <c r="K1742" s="34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16"/>
      <c r="K1743" s="31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317"/>
      <c r="K1746" s="318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317"/>
      <c r="K1747" s="318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23010016</v>
      </c>
      <c r="F1750" s="127"/>
      <c r="G1750" s="128" t="s">
        <v>2</v>
      </c>
      <c r="H1750" s="361">
        <f>H1712</f>
        <v>0</v>
      </c>
      <c r="I1750" s="361"/>
      <c r="J1750" s="361"/>
      <c r="K1750" s="362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365" t="s">
        <v>3</v>
      </c>
      <c r="G1751" s="134"/>
      <c r="H1751" s="363"/>
      <c r="I1751" s="363"/>
      <c r="J1751" s="363"/>
      <c r="K1751" s="364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366">
        <f>D1714</f>
        <v>0</v>
      </c>
      <c r="E1752" s="367"/>
      <c r="F1752" s="365"/>
      <c r="G1752" s="135"/>
      <c r="H1752" s="368">
        <f>H1714</f>
        <v>0</v>
      </c>
      <c r="I1752" s="368"/>
      <c r="J1752" s="368"/>
      <c r="K1752" s="369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365"/>
      <c r="G1753" s="135"/>
      <c r="H1753" s="349">
        <f>H1715</f>
        <v>0</v>
      </c>
      <c r="I1753" s="349"/>
      <c r="J1753" s="349"/>
      <c r="K1753" s="350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>
        <f>D1716</f>
        <v>0</v>
      </c>
      <c r="E1754" s="126"/>
      <c r="F1754" s="137"/>
      <c r="G1754" s="138"/>
      <c r="H1754" s="351"/>
      <c r="I1754" s="351"/>
      <c r="J1754" s="351"/>
      <c r="K1754" s="352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0</v>
      </c>
      <c r="C1758" s="291">
        <f t="shared" si="946"/>
        <v>0</v>
      </c>
      <c r="D1758" s="292">
        <f t="shared" si="946"/>
        <v>0</v>
      </c>
      <c r="E1758" s="293">
        <f t="shared" si="946"/>
        <v>0</v>
      </c>
      <c r="F1758" s="162"/>
      <c r="G1758" s="163"/>
      <c r="H1758" s="164">
        <f t="shared" ref="H1758:J1758" si="947">H1720</f>
        <v>0</v>
      </c>
      <c r="I1758" s="165">
        <f t="shared" si="947"/>
        <v>0</v>
      </c>
      <c r="J1758" s="165">
        <f t="shared" si="947"/>
        <v>0</v>
      </c>
      <c r="K1758" s="166">
        <f t="shared" ref="K1758:K1773" si="948">(B1758*H1758-((B1758*H1758)*I1758))-((B1758*H1758-((B1758*H1758)*I1758))*J1758)</f>
        <v>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0</v>
      </c>
      <c r="C1759" s="291">
        <f t="shared" si="949"/>
        <v>0</v>
      </c>
      <c r="D1759" s="292">
        <f t="shared" si="949"/>
        <v>0</v>
      </c>
      <c r="E1759" s="293">
        <f t="shared" si="949"/>
        <v>0</v>
      </c>
      <c r="F1759" s="162"/>
      <c r="G1759" s="163"/>
      <c r="H1759" s="164">
        <f t="shared" ref="H1759:J1759" si="950">H1721</f>
        <v>0</v>
      </c>
      <c r="I1759" s="165">
        <f t="shared" si="950"/>
        <v>0</v>
      </c>
      <c r="J1759" s="165">
        <f t="shared" si="950"/>
        <v>0</v>
      </c>
      <c r="K1759" s="166">
        <f t="shared" si="948"/>
        <v>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0</v>
      </c>
      <c r="C1760" s="291">
        <f t="shared" si="951"/>
        <v>0</v>
      </c>
      <c r="D1760" s="292">
        <f t="shared" si="951"/>
        <v>0</v>
      </c>
      <c r="E1760" s="293">
        <f t="shared" si="951"/>
        <v>0</v>
      </c>
      <c r="F1760" s="162"/>
      <c r="G1760" s="163"/>
      <c r="H1760" s="164">
        <f t="shared" ref="H1760:J1760" si="952">H1722</f>
        <v>0</v>
      </c>
      <c r="I1760" s="165">
        <f t="shared" si="952"/>
        <v>0</v>
      </c>
      <c r="J1760" s="165">
        <f t="shared" si="952"/>
        <v>0</v>
      </c>
      <c r="K1760" s="166">
        <f t="shared" si="948"/>
        <v>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374"/>
      <c r="K1775" s="370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375">
        <f>SUM(K1758:K1773)</f>
        <v>0</v>
      </c>
      <c r="K1776" s="376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371"/>
      <c r="K1777" s="371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370"/>
      <c r="K1779" s="370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372">
        <f>((J1776/1.11)+(K1778/1.11))*11%</f>
        <v>0</v>
      </c>
      <c r="K1780" s="373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370"/>
      <c r="K1781" s="370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343">
        <f>J1746</f>
        <v>0</v>
      </c>
      <c r="K1784" s="344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343">
        <f>J1747</f>
        <v>0</v>
      </c>
      <c r="K1785" s="344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23010016</v>
      </c>
      <c r="F1788" s="204"/>
      <c r="G1788" s="205" t="s">
        <v>2</v>
      </c>
      <c r="H1788" s="345">
        <f>H1750</f>
        <v>0</v>
      </c>
      <c r="I1788" s="345"/>
      <c r="J1788" s="345"/>
      <c r="K1788" s="346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319" t="s">
        <v>3</v>
      </c>
      <c r="G1789" s="211"/>
      <c r="H1789" s="347"/>
      <c r="I1789" s="347"/>
      <c r="J1789" s="347"/>
      <c r="K1789" s="348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320">
        <f>D1752</f>
        <v>0</v>
      </c>
      <c r="E1790" s="321"/>
      <c r="F1790" s="319"/>
      <c r="G1790" s="212"/>
      <c r="H1790" s="322">
        <f>H1752</f>
        <v>0</v>
      </c>
      <c r="I1790" s="322"/>
      <c r="J1790" s="322"/>
      <c r="K1790" s="323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319"/>
      <c r="G1791" s="212"/>
      <c r="H1791" s="324">
        <f>H1753</f>
        <v>0</v>
      </c>
      <c r="I1791" s="324"/>
      <c r="J1791" s="324"/>
      <c r="K1791" s="325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>
        <f>D1754</f>
        <v>0</v>
      </c>
      <c r="E1792" s="203"/>
      <c r="F1792" s="214"/>
      <c r="G1792" s="215"/>
      <c r="H1792" s="326"/>
      <c r="I1792" s="326"/>
      <c r="J1792" s="326"/>
      <c r="K1792" s="327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0</v>
      </c>
      <c r="C1796" s="296">
        <f t="shared" si="979"/>
        <v>0</v>
      </c>
      <c r="D1796" s="297">
        <f t="shared" si="979"/>
        <v>0</v>
      </c>
      <c r="E1796" s="298">
        <f t="shared" si="979"/>
        <v>0</v>
      </c>
      <c r="F1796" s="239"/>
      <c r="G1796" s="240"/>
      <c r="H1796" s="241">
        <f t="shared" ref="H1796:J1796" si="980">H1758</f>
        <v>0</v>
      </c>
      <c r="I1796" s="242">
        <f t="shared" si="980"/>
        <v>0</v>
      </c>
      <c r="J1796" s="242">
        <f t="shared" si="980"/>
        <v>0</v>
      </c>
      <c r="K1796" s="243">
        <f t="shared" ref="K1796:K1811" si="981">(B1796*H1796-((B1796*H1796)*I1796))-((B1796*H1796-((B1796*H1796)*I1796))*J1796)</f>
        <v>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0</v>
      </c>
      <c r="C1797" s="296">
        <f t="shared" si="982"/>
        <v>0</v>
      </c>
      <c r="D1797" s="297">
        <f t="shared" si="982"/>
        <v>0</v>
      </c>
      <c r="E1797" s="298">
        <f t="shared" si="982"/>
        <v>0</v>
      </c>
      <c r="F1797" s="239"/>
      <c r="G1797" s="240"/>
      <c r="H1797" s="241">
        <f t="shared" ref="H1797:J1797" si="983">H1759</f>
        <v>0</v>
      </c>
      <c r="I1797" s="242">
        <f t="shared" si="983"/>
        <v>0</v>
      </c>
      <c r="J1797" s="242">
        <f t="shared" si="983"/>
        <v>0</v>
      </c>
      <c r="K1797" s="243">
        <f t="shared" si="981"/>
        <v>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0</v>
      </c>
      <c r="C1798" s="296">
        <f t="shared" si="984"/>
        <v>0</v>
      </c>
      <c r="D1798" s="297">
        <f t="shared" si="984"/>
        <v>0</v>
      </c>
      <c r="E1798" s="298">
        <f t="shared" si="984"/>
        <v>0</v>
      </c>
      <c r="F1798" s="239"/>
      <c r="G1798" s="240"/>
      <c r="H1798" s="241">
        <f t="shared" ref="H1798:J1798" si="985">H1760</f>
        <v>0</v>
      </c>
      <c r="I1798" s="242">
        <f t="shared" si="985"/>
        <v>0</v>
      </c>
      <c r="J1798" s="242">
        <f t="shared" si="985"/>
        <v>0</v>
      </c>
      <c r="K1798" s="243">
        <f t="shared" si="981"/>
        <v>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328"/>
      <c r="K1813" s="329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330">
        <f>SUM(K1796:K1811)</f>
        <v>0</v>
      </c>
      <c r="K1814" s="331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332"/>
      <c r="K1815" s="332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329"/>
      <c r="K1817" s="329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333">
        <f>((J1814/1.11)+(K1816/1.11))*11%</f>
        <v>0</v>
      </c>
      <c r="K1818" s="334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329"/>
      <c r="K1819" s="329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335">
        <f>J1784</f>
        <v>0</v>
      </c>
      <c r="K1822" s="336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335">
        <f>J1785</f>
        <v>0</v>
      </c>
      <c r="K1823" s="336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23010017</v>
      </c>
      <c r="G1826" s="11" t="s">
        <v>2</v>
      </c>
      <c r="H1826" s="311"/>
      <c r="I1826" s="311"/>
      <c r="J1826" s="311"/>
      <c r="K1826" s="312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15" t="s">
        <v>3</v>
      </c>
      <c r="G1827" s="17"/>
      <c r="H1827" s="313"/>
      <c r="I1827" s="313"/>
      <c r="J1827" s="313"/>
      <c r="K1827" s="314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53"/>
      <c r="E1828" s="354"/>
      <c r="F1828" s="315"/>
      <c r="G1828" s="18"/>
      <c r="H1828" s="355"/>
      <c r="I1828" s="355"/>
      <c r="J1828" s="355"/>
      <c r="K1828" s="35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15"/>
      <c r="G1829" s="18"/>
      <c r="H1829" s="357"/>
      <c r="I1829" s="357"/>
      <c r="J1829" s="357"/>
      <c r="K1829" s="35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59"/>
      <c r="I1830" s="359"/>
      <c r="J1830" s="359"/>
      <c r="K1830" s="36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4"/>
      <c r="E1834" s="114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4"/>
      <c r="E1835" s="114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4"/>
      <c r="E1836" s="114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4"/>
      <c r="E1837" s="114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4"/>
      <c r="E1838" s="114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342"/>
      <c r="K1851" s="31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37">
        <f>SUM(K1834:K1849)</f>
        <v>0</v>
      </c>
      <c r="K1852" s="33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9"/>
      <c r="K1853" s="33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16"/>
      <c r="K1855" s="31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40">
        <f>((J1852/1.11)+(K1854/1.11))*11%</f>
        <v>0</v>
      </c>
      <c r="K1856" s="34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16"/>
      <c r="K1857" s="31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317"/>
      <c r="K1860" s="318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317"/>
      <c r="K1861" s="318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23010017</v>
      </c>
      <c r="F1864" s="127"/>
      <c r="G1864" s="128" t="s">
        <v>2</v>
      </c>
      <c r="H1864" s="361">
        <f>H1826</f>
        <v>0</v>
      </c>
      <c r="I1864" s="361"/>
      <c r="J1864" s="361"/>
      <c r="K1864" s="362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365" t="s">
        <v>3</v>
      </c>
      <c r="G1865" s="134"/>
      <c r="H1865" s="363"/>
      <c r="I1865" s="363"/>
      <c r="J1865" s="363"/>
      <c r="K1865" s="364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366">
        <f>D1828</f>
        <v>0</v>
      </c>
      <c r="E1866" s="367"/>
      <c r="F1866" s="365"/>
      <c r="G1866" s="135"/>
      <c r="H1866" s="368">
        <f>H1828</f>
        <v>0</v>
      </c>
      <c r="I1866" s="368"/>
      <c r="J1866" s="368"/>
      <c r="K1866" s="369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365"/>
      <c r="G1867" s="135"/>
      <c r="H1867" s="349">
        <f>H1829</f>
        <v>0</v>
      </c>
      <c r="I1867" s="349"/>
      <c r="J1867" s="349"/>
      <c r="K1867" s="350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>
        <f>D1830</f>
        <v>0</v>
      </c>
      <c r="E1868" s="126"/>
      <c r="F1868" s="137"/>
      <c r="G1868" s="138"/>
      <c r="H1868" s="351"/>
      <c r="I1868" s="351"/>
      <c r="J1868" s="351"/>
      <c r="K1868" s="352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0</v>
      </c>
      <c r="C1872" s="291">
        <f t="shared" si="1013"/>
        <v>0</v>
      </c>
      <c r="D1872" s="292">
        <f t="shared" si="1013"/>
        <v>0</v>
      </c>
      <c r="E1872" s="293">
        <f t="shared" si="1013"/>
        <v>0</v>
      </c>
      <c r="F1872" s="162"/>
      <c r="G1872" s="163"/>
      <c r="H1872" s="164">
        <f t="shared" ref="H1872:J1872" si="1014">H1834</f>
        <v>0</v>
      </c>
      <c r="I1872" s="165">
        <f t="shared" si="1014"/>
        <v>0</v>
      </c>
      <c r="J1872" s="165">
        <f t="shared" si="1014"/>
        <v>0</v>
      </c>
      <c r="K1872" s="166">
        <f t="shared" ref="K1872:K1887" si="1015">(B1872*H1872-((B1872*H1872)*I1872))-((B1872*H1872-((B1872*H1872)*I1872))*J1872)</f>
        <v>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0</v>
      </c>
      <c r="C1873" s="291">
        <f t="shared" si="1016"/>
        <v>0</v>
      </c>
      <c r="D1873" s="292">
        <f t="shared" si="1016"/>
        <v>0</v>
      </c>
      <c r="E1873" s="293">
        <f t="shared" si="1016"/>
        <v>0</v>
      </c>
      <c r="F1873" s="162"/>
      <c r="G1873" s="163"/>
      <c r="H1873" s="164">
        <f t="shared" ref="H1873:J1873" si="1017">H1835</f>
        <v>0</v>
      </c>
      <c r="I1873" s="165">
        <f t="shared" si="1017"/>
        <v>0</v>
      </c>
      <c r="J1873" s="165">
        <f t="shared" si="1017"/>
        <v>0</v>
      </c>
      <c r="K1873" s="166">
        <f t="shared" si="1015"/>
        <v>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0</v>
      </c>
      <c r="C1874" s="291">
        <f t="shared" si="1018"/>
        <v>0</v>
      </c>
      <c r="D1874" s="292">
        <f t="shared" si="1018"/>
        <v>0</v>
      </c>
      <c r="E1874" s="293">
        <f t="shared" si="1018"/>
        <v>0</v>
      </c>
      <c r="F1874" s="162"/>
      <c r="G1874" s="163"/>
      <c r="H1874" s="164">
        <f t="shared" ref="H1874:J1874" si="1019">H1836</f>
        <v>0</v>
      </c>
      <c r="I1874" s="165">
        <f t="shared" si="1019"/>
        <v>0</v>
      </c>
      <c r="J1874" s="165">
        <f t="shared" si="1019"/>
        <v>0</v>
      </c>
      <c r="K1874" s="166">
        <f t="shared" si="1015"/>
        <v>0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0</v>
      </c>
      <c r="C1875" s="291">
        <f t="shared" si="1020"/>
        <v>0</v>
      </c>
      <c r="D1875" s="292">
        <f t="shared" si="1020"/>
        <v>0</v>
      </c>
      <c r="E1875" s="293">
        <f t="shared" si="1020"/>
        <v>0</v>
      </c>
      <c r="F1875" s="162"/>
      <c r="G1875" s="163"/>
      <c r="H1875" s="164">
        <f t="shared" ref="H1875:J1875" si="1021">H1837</f>
        <v>0</v>
      </c>
      <c r="I1875" s="165">
        <f t="shared" si="1021"/>
        <v>0</v>
      </c>
      <c r="J1875" s="165">
        <f t="shared" si="1021"/>
        <v>0</v>
      </c>
      <c r="K1875" s="166">
        <f t="shared" si="1015"/>
        <v>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0</v>
      </c>
      <c r="C1876" s="291">
        <f t="shared" si="1022"/>
        <v>0</v>
      </c>
      <c r="D1876" s="292">
        <f t="shared" si="1022"/>
        <v>0</v>
      </c>
      <c r="E1876" s="293">
        <f t="shared" si="1022"/>
        <v>0</v>
      </c>
      <c r="F1876" s="162"/>
      <c r="G1876" s="163"/>
      <c r="H1876" s="164">
        <f t="shared" ref="H1876:J1876" si="1023">H1838</f>
        <v>0</v>
      </c>
      <c r="I1876" s="165">
        <f t="shared" si="1023"/>
        <v>0</v>
      </c>
      <c r="J1876" s="165">
        <f t="shared" si="1023"/>
        <v>0</v>
      </c>
      <c r="K1876" s="166">
        <f t="shared" si="1015"/>
        <v>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374"/>
      <c r="K1889" s="370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375">
        <f>SUM(K1872:K1887)</f>
        <v>0</v>
      </c>
      <c r="K1890" s="376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371"/>
      <c r="K1891" s="371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370"/>
      <c r="K1893" s="370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372">
        <f>((J1890/1.11)+(K1892/1.11))*11%</f>
        <v>0</v>
      </c>
      <c r="K1894" s="373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370"/>
      <c r="K1895" s="370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0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343">
        <f>J1860</f>
        <v>0</v>
      </c>
      <c r="K1898" s="344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343">
        <f>J1861</f>
        <v>0</v>
      </c>
      <c r="K1899" s="344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23010017</v>
      </c>
      <c r="F1902" s="204"/>
      <c r="G1902" s="205" t="s">
        <v>2</v>
      </c>
      <c r="H1902" s="345">
        <f>H1864</f>
        <v>0</v>
      </c>
      <c r="I1902" s="345"/>
      <c r="J1902" s="345"/>
      <c r="K1902" s="346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319" t="s">
        <v>3</v>
      </c>
      <c r="G1903" s="211"/>
      <c r="H1903" s="347"/>
      <c r="I1903" s="347"/>
      <c r="J1903" s="347"/>
      <c r="K1903" s="348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320">
        <f>D1866</f>
        <v>0</v>
      </c>
      <c r="E1904" s="321"/>
      <c r="F1904" s="319"/>
      <c r="G1904" s="212"/>
      <c r="H1904" s="322">
        <f>H1866</f>
        <v>0</v>
      </c>
      <c r="I1904" s="322"/>
      <c r="J1904" s="322"/>
      <c r="K1904" s="323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319"/>
      <c r="G1905" s="212"/>
      <c r="H1905" s="324">
        <f>H1867</f>
        <v>0</v>
      </c>
      <c r="I1905" s="324"/>
      <c r="J1905" s="324"/>
      <c r="K1905" s="325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>
        <f>D1868</f>
        <v>0</v>
      </c>
      <c r="E1906" s="203"/>
      <c r="F1906" s="214"/>
      <c r="G1906" s="215"/>
      <c r="H1906" s="326"/>
      <c r="I1906" s="326"/>
      <c r="J1906" s="326"/>
      <c r="K1906" s="327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0</v>
      </c>
      <c r="C1910" s="296">
        <f t="shared" si="1046"/>
        <v>0</v>
      </c>
      <c r="D1910" s="297">
        <f t="shared" si="1046"/>
        <v>0</v>
      </c>
      <c r="E1910" s="298">
        <f t="shared" si="1046"/>
        <v>0</v>
      </c>
      <c r="F1910" s="239"/>
      <c r="G1910" s="240"/>
      <c r="H1910" s="241">
        <f t="shared" ref="H1910:J1910" si="1047">H1872</f>
        <v>0</v>
      </c>
      <c r="I1910" s="242">
        <f t="shared" si="1047"/>
        <v>0</v>
      </c>
      <c r="J1910" s="242">
        <f t="shared" si="1047"/>
        <v>0</v>
      </c>
      <c r="K1910" s="243">
        <f t="shared" ref="K1910:K1925" si="1048">(B1910*H1910-((B1910*H1910)*I1910))-((B1910*H1910-((B1910*H1910)*I1910))*J1910)</f>
        <v>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0</v>
      </c>
      <c r="C1911" s="296">
        <f t="shared" si="1049"/>
        <v>0</v>
      </c>
      <c r="D1911" s="297">
        <f t="shared" si="1049"/>
        <v>0</v>
      </c>
      <c r="E1911" s="298">
        <f t="shared" si="1049"/>
        <v>0</v>
      </c>
      <c r="F1911" s="239"/>
      <c r="G1911" s="240"/>
      <c r="H1911" s="241">
        <f t="shared" ref="H1911:J1911" si="1050">H1873</f>
        <v>0</v>
      </c>
      <c r="I1911" s="242">
        <f t="shared" si="1050"/>
        <v>0</v>
      </c>
      <c r="J1911" s="242">
        <f t="shared" si="1050"/>
        <v>0</v>
      </c>
      <c r="K1911" s="243">
        <f t="shared" si="1048"/>
        <v>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0</v>
      </c>
      <c r="C1912" s="296">
        <f t="shared" si="1051"/>
        <v>0</v>
      </c>
      <c r="D1912" s="297">
        <f t="shared" si="1051"/>
        <v>0</v>
      </c>
      <c r="E1912" s="298">
        <f t="shared" si="1051"/>
        <v>0</v>
      </c>
      <c r="F1912" s="239"/>
      <c r="G1912" s="240"/>
      <c r="H1912" s="241">
        <f t="shared" ref="H1912:J1912" si="1052">H1874</f>
        <v>0</v>
      </c>
      <c r="I1912" s="242">
        <f t="shared" si="1052"/>
        <v>0</v>
      </c>
      <c r="J1912" s="242">
        <f t="shared" si="1052"/>
        <v>0</v>
      </c>
      <c r="K1912" s="243">
        <f t="shared" si="1048"/>
        <v>0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0</v>
      </c>
      <c r="C1913" s="296">
        <f t="shared" si="1053"/>
        <v>0</v>
      </c>
      <c r="D1913" s="297">
        <f t="shared" si="1053"/>
        <v>0</v>
      </c>
      <c r="E1913" s="298">
        <f t="shared" si="1053"/>
        <v>0</v>
      </c>
      <c r="F1913" s="239"/>
      <c r="G1913" s="240"/>
      <c r="H1913" s="241">
        <f t="shared" ref="H1913:J1913" si="1054">H1875</f>
        <v>0</v>
      </c>
      <c r="I1913" s="242">
        <f t="shared" si="1054"/>
        <v>0</v>
      </c>
      <c r="J1913" s="242">
        <f t="shared" si="1054"/>
        <v>0</v>
      </c>
      <c r="K1913" s="243">
        <f t="shared" si="1048"/>
        <v>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0</v>
      </c>
      <c r="C1914" s="296">
        <f t="shared" si="1055"/>
        <v>0</v>
      </c>
      <c r="D1914" s="297">
        <f t="shared" si="1055"/>
        <v>0</v>
      </c>
      <c r="E1914" s="298">
        <f t="shared" si="1055"/>
        <v>0</v>
      </c>
      <c r="F1914" s="239"/>
      <c r="G1914" s="240"/>
      <c r="H1914" s="241">
        <f t="shared" ref="H1914:J1914" si="1056">H1876</f>
        <v>0</v>
      </c>
      <c r="I1914" s="242">
        <f t="shared" si="1056"/>
        <v>0</v>
      </c>
      <c r="J1914" s="242">
        <f t="shared" si="1056"/>
        <v>0</v>
      </c>
      <c r="K1914" s="243">
        <f t="shared" si="1048"/>
        <v>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328"/>
      <c r="K1927" s="329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330">
        <f>SUM(K1910:K1925)</f>
        <v>0</v>
      </c>
      <c r="K1928" s="331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332"/>
      <c r="K1929" s="332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329"/>
      <c r="K1931" s="329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333">
        <f>((J1928/1.11)+(K1930/1.11))*11%</f>
        <v>0</v>
      </c>
      <c r="K1932" s="334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329"/>
      <c r="K1933" s="329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0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335">
        <f>J1898</f>
        <v>0</v>
      </c>
      <c r="K1936" s="336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335">
        <f>J1899</f>
        <v>0</v>
      </c>
      <c r="K1937" s="336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23010018</v>
      </c>
      <c r="G1940" s="11" t="s">
        <v>2</v>
      </c>
      <c r="H1940" s="311"/>
      <c r="I1940" s="311"/>
      <c r="J1940" s="311"/>
      <c r="K1940" s="312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15" t="s">
        <v>3</v>
      </c>
      <c r="G1941" s="17"/>
      <c r="H1941" s="313"/>
      <c r="I1941" s="313"/>
      <c r="J1941" s="313"/>
      <c r="K1941" s="314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53"/>
      <c r="E1942" s="354"/>
      <c r="F1942" s="315"/>
      <c r="G1942" s="18"/>
      <c r="H1942" s="355"/>
      <c r="I1942" s="355"/>
      <c r="J1942" s="355"/>
      <c r="K1942" s="35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15"/>
      <c r="G1943" s="18"/>
      <c r="H1943" s="357"/>
      <c r="I1943" s="357"/>
      <c r="J1943" s="357"/>
      <c r="K1943" s="35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59"/>
      <c r="I1944" s="359"/>
      <c r="J1944" s="359"/>
      <c r="K1944" s="36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4"/>
      <c r="E1948" s="114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4"/>
      <c r="E1949" s="114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342"/>
      <c r="K1965" s="31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37">
        <f>SUM(K1948:K1963)</f>
        <v>0</v>
      </c>
      <c r="K1966" s="33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9"/>
      <c r="K1967" s="33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16"/>
      <c r="K1969" s="31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40">
        <f>((J1966/1.11)+(K1968/1.11))*11%</f>
        <v>0</v>
      </c>
      <c r="K1970" s="34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16"/>
      <c r="K1971" s="31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317"/>
      <c r="K1974" s="318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317"/>
      <c r="K1975" s="318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23010018</v>
      </c>
      <c r="F1978" s="127"/>
      <c r="G1978" s="128" t="s">
        <v>2</v>
      </c>
      <c r="H1978" s="361">
        <f>H1940</f>
        <v>0</v>
      </c>
      <c r="I1978" s="361"/>
      <c r="J1978" s="361"/>
      <c r="K1978" s="362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365" t="s">
        <v>3</v>
      </c>
      <c r="G1979" s="134"/>
      <c r="H1979" s="363"/>
      <c r="I1979" s="363"/>
      <c r="J1979" s="363"/>
      <c r="K1979" s="364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366">
        <f>D1942</f>
        <v>0</v>
      </c>
      <c r="E1980" s="367"/>
      <c r="F1980" s="365"/>
      <c r="G1980" s="135"/>
      <c r="H1980" s="368">
        <f>H1942</f>
        <v>0</v>
      </c>
      <c r="I1980" s="368"/>
      <c r="J1980" s="368"/>
      <c r="K1980" s="369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365"/>
      <c r="G1981" s="135"/>
      <c r="H1981" s="349">
        <f>H1943</f>
        <v>0</v>
      </c>
      <c r="I1981" s="349"/>
      <c r="J1981" s="349"/>
      <c r="K1981" s="350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>
        <f>D1944</f>
        <v>0</v>
      </c>
      <c r="E1982" s="126"/>
      <c r="F1982" s="137"/>
      <c r="G1982" s="138"/>
      <c r="H1982" s="351"/>
      <c r="I1982" s="351"/>
      <c r="J1982" s="351"/>
      <c r="K1982" s="352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0</v>
      </c>
      <c r="C1986" s="291">
        <f t="shared" si="1080"/>
        <v>0</v>
      </c>
      <c r="D1986" s="292">
        <f t="shared" si="1080"/>
        <v>0</v>
      </c>
      <c r="E1986" s="293">
        <f t="shared" si="1080"/>
        <v>0</v>
      </c>
      <c r="F1986" s="162"/>
      <c r="G1986" s="163"/>
      <c r="H1986" s="164">
        <f t="shared" ref="H1986:J1986" si="1081">H1948</f>
        <v>0</v>
      </c>
      <c r="I1986" s="165">
        <f t="shared" si="1081"/>
        <v>0</v>
      </c>
      <c r="J1986" s="165">
        <f t="shared" si="1081"/>
        <v>0</v>
      </c>
      <c r="K1986" s="166">
        <f t="shared" ref="K1986:K2001" si="1082">(B1986*H1986-((B1986*H1986)*I1986))-((B1986*H1986-((B1986*H1986)*I1986))*J1986)</f>
        <v>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0</v>
      </c>
      <c r="C1987" s="291">
        <f t="shared" si="1083"/>
        <v>0</v>
      </c>
      <c r="D1987" s="292">
        <f t="shared" si="1083"/>
        <v>0</v>
      </c>
      <c r="E1987" s="293">
        <f t="shared" si="1083"/>
        <v>0</v>
      </c>
      <c r="F1987" s="162"/>
      <c r="G1987" s="163"/>
      <c r="H1987" s="164">
        <f t="shared" ref="H1987:J1987" si="1084">H1949</f>
        <v>0</v>
      </c>
      <c r="I1987" s="165">
        <f t="shared" si="1084"/>
        <v>0</v>
      </c>
      <c r="J1987" s="165">
        <f t="shared" si="1084"/>
        <v>0</v>
      </c>
      <c r="K1987" s="166">
        <f t="shared" si="1082"/>
        <v>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374"/>
      <c r="K2003" s="370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375">
        <f>SUM(K1986:K2001)</f>
        <v>0</v>
      </c>
      <c r="K2004" s="376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371"/>
      <c r="K2005" s="371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370"/>
      <c r="K2007" s="370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372">
        <f>((J2004/1.11)+(K2006/1.11))*11%</f>
        <v>0</v>
      </c>
      <c r="K2008" s="373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370"/>
      <c r="K2009" s="370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343">
        <f>J1974</f>
        <v>0</v>
      </c>
      <c r="K2012" s="344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343">
        <f>J1975</f>
        <v>0</v>
      </c>
      <c r="K2013" s="344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23010018</v>
      </c>
      <c r="F2016" s="204"/>
      <c r="G2016" s="205" t="s">
        <v>2</v>
      </c>
      <c r="H2016" s="345">
        <f>H1978</f>
        <v>0</v>
      </c>
      <c r="I2016" s="345"/>
      <c r="J2016" s="345"/>
      <c r="K2016" s="346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319" t="s">
        <v>3</v>
      </c>
      <c r="G2017" s="211"/>
      <c r="H2017" s="347"/>
      <c r="I2017" s="347"/>
      <c r="J2017" s="347"/>
      <c r="K2017" s="348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320">
        <f>D1980</f>
        <v>0</v>
      </c>
      <c r="E2018" s="321"/>
      <c r="F2018" s="319"/>
      <c r="G2018" s="212"/>
      <c r="H2018" s="322">
        <f>H1980</f>
        <v>0</v>
      </c>
      <c r="I2018" s="322"/>
      <c r="J2018" s="322"/>
      <c r="K2018" s="323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319"/>
      <c r="G2019" s="212"/>
      <c r="H2019" s="324">
        <f>H1981</f>
        <v>0</v>
      </c>
      <c r="I2019" s="324"/>
      <c r="J2019" s="324"/>
      <c r="K2019" s="325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>
        <f>D1982</f>
        <v>0</v>
      </c>
      <c r="E2020" s="203"/>
      <c r="F2020" s="214"/>
      <c r="G2020" s="215"/>
      <c r="H2020" s="326"/>
      <c r="I2020" s="326"/>
      <c r="J2020" s="326"/>
      <c r="K2020" s="327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0</v>
      </c>
      <c r="C2024" s="296">
        <f t="shared" si="1113"/>
        <v>0</v>
      </c>
      <c r="D2024" s="297">
        <f t="shared" si="1113"/>
        <v>0</v>
      </c>
      <c r="E2024" s="298">
        <f t="shared" si="1113"/>
        <v>0</v>
      </c>
      <c r="F2024" s="239"/>
      <c r="G2024" s="240"/>
      <c r="H2024" s="241">
        <f t="shared" ref="H2024:J2024" si="1114">H1986</f>
        <v>0</v>
      </c>
      <c r="I2024" s="242">
        <f t="shared" si="1114"/>
        <v>0</v>
      </c>
      <c r="J2024" s="242">
        <f t="shared" si="1114"/>
        <v>0</v>
      </c>
      <c r="K2024" s="243">
        <f t="shared" ref="K2024:K2039" si="1115">(B2024*H2024-((B2024*H2024)*I2024))-((B2024*H2024-((B2024*H2024)*I2024))*J2024)</f>
        <v>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0</v>
      </c>
      <c r="C2025" s="296">
        <f t="shared" si="1116"/>
        <v>0</v>
      </c>
      <c r="D2025" s="297">
        <f t="shared" si="1116"/>
        <v>0</v>
      </c>
      <c r="E2025" s="298">
        <f t="shared" si="1116"/>
        <v>0</v>
      </c>
      <c r="F2025" s="239"/>
      <c r="G2025" s="240"/>
      <c r="H2025" s="241">
        <f t="shared" ref="H2025:J2025" si="1117">H1987</f>
        <v>0</v>
      </c>
      <c r="I2025" s="242">
        <f t="shared" si="1117"/>
        <v>0</v>
      </c>
      <c r="J2025" s="242">
        <f t="shared" si="1117"/>
        <v>0</v>
      </c>
      <c r="K2025" s="243">
        <f t="shared" si="1115"/>
        <v>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328"/>
      <c r="K2041" s="329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330">
        <f>SUM(K2024:K2039)</f>
        <v>0</v>
      </c>
      <c r="K2042" s="331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332"/>
      <c r="K2043" s="332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329"/>
      <c r="K2045" s="329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333">
        <f>((J2042/1.11)+(K2044/1.11))*11%</f>
        <v>0</v>
      </c>
      <c r="K2046" s="334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329"/>
      <c r="K2047" s="329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335">
        <f>J2012</f>
        <v>0</v>
      </c>
      <c r="K2050" s="336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335">
        <f>J2013</f>
        <v>0</v>
      </c>
      <c r="K2051" s="336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23010019</v>
      </c>
      <c r="G2054" s="11" t="s">
        <v>2</v>
      </c>
      <c r="H2054" s="311"/>
      <c r="I2054" s="311"/>
      <c r="J2054" s="311"/>
      <c r="K2054" s="312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15" t="s">
        <v>3</v>
      </c>
      <c r="G2055" s="17"/>
      <c r="H2055" s="313"/>
      <c r="I2055" s="313"/>
      <c r="J2055" s="313"/>
      <c r="K2055" s="314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53"/>
      <c r="E2056" s="354"/>
      <c r="F2056" s="315"/>
      <c r="G2056" s="18"/>
      <c r="H2056" s="355"/>
      <c r="I2056" s="355"/>
      <c r="J2056" s="355"/>
      <c r="K2056" s="35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15"/>
      <c r="G2057" s="18"/>
      <c r="H2057" s="357"/>
      <c r="I2057" s="357"/>
      <c r="J2057" s="357"/>
      <c r="K2057" s="35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59"/>
      <c r="I2058" s="359"/>
      <c r="J2058" s="359"/>
      <c r="K2058" s="36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4"/>
      <c r="E2062" s="114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4"/>
      <c r="E2063" s="114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4"/>
      <c r="E2064" s="114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4"/>
      <c r="E2065" s="114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4"/>
      <c r="E2066" s="114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4"/>
      <c r="E2067" s="114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342"/>
      <c r="K2079" s="31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37">
        <f>SUM(K2062:K2077)</f>
        <v>0</v>
      </c>
      <c r="K2080" s="33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9"/>
      <c r="K2081" s="33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16"/>
      <c r="K2083" s="31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40">
        <f>((J2080/1.11)+(K2082/1.11))*11%</f>
        <v>0</v>
      </c>
      <c r="K2084" s="34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16"/>
      <c r="K2085" s="31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317"/>
      <c r="K2088" s="318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317"/>
      <c r="K2089" s="318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23010019</v>
      </c>
      <c r="F2092" s="127"/>
      <c r="G2092" s="128" t="s">
        <v>2</v>
      </c>
      <c r="H2092" s="361">
        <f>H2054</f>
        <v>0</v>
      </c>
      <c r="I2092" s="361"/>
      <c r="J2092" s="361"/>
      <c r="K2092" s="362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365" t="s">
        <v>3</v>
      </c>
      <c r="G2093" s="134"/>
      <c r="H2093" s="363"/>
      <c r="I2093" s="363"/>
      <c r="J2093" s="363"/>
      <c r="K2093" s="364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366">
        <f>D2056</f>
        <v>0</v>
      </c>
      <c r="E2094" s="367"/>
      <c r="F2094" s="365"/>
      <c r="G2094" s="135"/>
      <c r="H2094" s="368">
        <f>H2056</f>
        <v>0</v>
      </c>
      <c r="I2094" s="368"/>
      <c r="J2094" s="368"/>
      <c r="K2094" s="369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365"/>
      <c r="G2095" s="135"/>
      <c r="H2095" s="349">
        <f>H2057</f>
        <v>0</v>
      </c>
      <c r="I2095" s="349"/>
      <c r="J2095" s="349"/>
      <c r="K2095" s="350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>
        <f>D2058</f>
        <v>0</v>
      </c>
      <c r="E2096" s="126"/>
      <c r="F2096" s="137"/>
      <c r="G2096" s="138"/>
      <c r="H2096" s="351"/>
      <c r="I2096" s="351"/>
      <c r="J2096" s="351"/>
      <c r="K2096" s="352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0</v>
      </c>
      <c r="C2100" s="291">
        <f t="shared" si="1147"/>
        <v>0</v>
      </c>
      <c r="D2100" s="292">
        <f t="shared" si="1147"/>
        <v>0</v>
      </c>
      <c r="E2100" s="293">
        <f t="shared" si="1147"/>
        <v>0</v>
      </c>
      <c r="F2100" s="162"/>
      <c r="G2100" s="163"/>
      <c r="H2100" s="164">
        <f t="shared" ref="H2100:J2100" si="1148">H2062</f>
        <v>0</v>
      </c>
      <c r="I2100" s="165">
        <f t="shared" si="1148"/>
        <v>0</v>
      </c>
      <c r="J2100" s="165">
        <f t="shared" si="1148"/>
        <v>0</v>
      </c>
      <c r="K2100" s="166">
        <f t="shared" ref="K2100:K2115" si="1149">(B2100*H2100-((B2100*H2100)*I2100))-((B2100*H2100-((B2100*H2100)*I2100))*J2100)</f>
        <v>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0</v>
      </c>
      <c r="C2101" s="291">
        <f t="shared" si="1150"/>
        <v>0</v>
      </c>
      <c r="D2101" s="292">
        <f t="shared" si="1150"/>
        <v>0</v>
      </c>
      <c r="E2101" s="293">
        <f t="shared" si="1150"/>
        <v>0</v>
      </c>
      <c r="F2101" s="162"/>
      <c r="G2101" s="163"/>
      <c r="H2101" s="164">
        <f t="shared" ref="H2101:J2101" si="1151">H2063</f>
        <v>0</v>
      </c>
      <c r="I2101" s="165">
        <f t="shared" si="1151"/>
        <v>0</v>
      </c>
      <c r="J2101" s="165">
        <f t="shared" si="1151"/>
        <v>0</v>
      </c>
      <c r="K2101" s="166">
        <f t="shared" si="1149"/>
        <v>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0</v>
      </c>
      <c r="C2102" s="291">
        <f t="shared" si="1152"/>
        <v>0</v>
      </c>
      <c r="D2102" s="292">
        <f t="shared" si="1152"/>
        <v>0</v>
      </c>
      <c r="E2102" s="293">
        <f t="shared" si="1152"/>
        <v>0</v>
      </c>
      <c r="F2102" s="162"/>
      <c r="G2102" s="163"/>
      <c r="H2102" s="164">
        <f t="shared" ref="H2102:J2102" si="1153">H2064</f>
        <v>0</v>
      </c>
      <c r="I2102" s="165">
        <f t="shared" si="1153"/>
        <v>0</v>
      </c>
      <c r="J2102" s="165">
        <f t="shared" si="1153"/>
        <v>0</v>
      </c>
      <c r="K2102" s="166">
        <f t="shared" si="1149"/>
        <v>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0</v>
      </c>
      <c r="C2103" s="291">
        <f t="shared" si="1154"/>
        <v>0</v>
      </c>
      <c r="D2103" s="292">
        <f t="shared" si="1154"/>
        <v>0</v>
      </c>
      <c r="E2103" s="293">
        <f t="shared" si="1154"/>
        <v>0</v>
      </c>
      <c r="F2103" s="162"/>
      <c r="G2103" s="163"/>
      <c r="H2103" s="164">
        <f t="shared" ref="H2103:J2103" si="1155">H2065</f>
        <v>0</v>
      </c>
      <c r="I2103" s="165">
        <f t="shared" si="1155"/>
        <v>0</v>
      </c>
      <c r="J2103" s="165">
        <f t="shared" si="1155"/>
        <v>0</v>
      </c>
      <c r="K2103" s="166">
        <f t="shared" si="1149"/>
        <v>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0</v>
      </c>
      <c r="C2104" s="291">
        <f t="shared" si="1156"/>
        <v>0</v>
      </c>
      <c r="D2104" s="292">
        <f t="shared" si="1156"/>
        <v>0</v>
      </c>
      <c r="E2104" s="293">
        <f t="shared" si="1156"/>
        <v>0</v>
      </c>
      <c r="F2104" s="162"/>
      <c r="G2104" s="163"/>
      <c r="H2104" s="164">
        <f t="shared" ref="H2104:J2104" si="1157">H2066</f>
        <v>0</v>
      </c>
      <c r="I2104" s="165">
        <f t="shared" si="1157"/>
        <v>0</v>
      </c>
      <c r="J2104" s="165">
        <f t="shared" si="1157"/>
        <v>0</v>
      </c>
      <c r="K2104" s="166">
        <f t="shared" si="1149"/>
        <v>0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0</v>
      </c>
      <c r="C2105" s="291">
        <f t="shared" si="1158"/>
        <v>0</v>
      </c>
      <c r="D2105" s="292">
        <f t="shared" si="1158"/>
        <v>0</v>
      </c>
      <c r="E2105" s="293">
        <f t="shared" si="1158"/>
        <v>0</v>
      </c>
      <c r="F2105" s="162"/>
      <c r="G2105" s="163"/>
      <c r="H2105" s="164">
        <f t="shared" ref="H2105:J2105" si="1159">H2067</f>
        <v>0</v>
      </c>
      <c r="I2105" s="165">
        <f t="shared" si="1159"/>
        <v>0</v>
      </c>
      <c r="J2105" s="165">
        <f t="shared" si="1159"/>
        <v>0</v>
      </c>
      <c r="K2105" s="166">
        <f t="shared" si="1149"/>
        <v>0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374"/>
      <c r="K2117" s="370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375">
        <f>SUM(K2100:K2115)</f>
        <v>0</v>
      </c>
      <c r="K2118" s="376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371"/>
      <c r="K2119" s="371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370"/>
      <c r="K2121" s="370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372">
        <f>((J2118/1.11)+(K2120/1.11))*11%</f>
        <v>0</v>
      </c>
      <c r="K2122" s="373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370"/>
      <c r="K2123" s="370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343">
        <f>J2088</f>
        <v>0</v>
      </c>
      <c r="K2126" s="344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343">
        <f>J2089</f>
        <v>0</v>
      </c>
      <c r="K2127" s="344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23010019</v>
      </c>
      <c r="F2130" s="204"/>
      <c r="G2130" s="205" t="s">
        <v>2</v>
      </c>
      <c r="H2130" s="345">
        <f>H2092</f>
        <v>0</v>
      </c>
      <c r="I2130" s="345"/>
      <c r="J2130" s="345"/>
      <c r="K2130" s="346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319" t="s">
        <v>3</v>
      </c>
      <c r="G2131" s="211"/>
      <c r="H2131" s="347"/>
      <c r="I2131" s="347"/>
      <c r="J2131" s="347"/>
      <c r="K2131" s="348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320">
        <f>D2094</f>
        <v>0</v>
      </c>
      <c r="E2132" s="321"/>
      <c r="F2132" s="319"/>
      <c r="G2132" s="212"/>
      <c r="H2132" s="322">
        <f>H2094</f>
        <v>0</v>
      </c>
      <c r="I2132" s="322"/>
      <c r="J2132" s="322"/>
      <c r="K2132" s="323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319"/>
      <c r="G2133" s="212"/>
      <c r="H2133" s="324">
        <f>H2095</f>
        <v>0</v>
      </c>
      <c r="I2133" s="324"/>
      <c r="J2133" s="324"/>
      <c r="K2133" s="325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>
        <f>D2096</f>
        <v>0</v>
      </c>
      <c r="E2134" s="203"/>
      <c r="F2134" s="214"/>
      <c r="G2134" s="215"/>
      <c r="H2134" s="326"/>
      <c r="I2134" s="326"/>
      <c r="J2134" s="326"/>
      <c r="K2134" s="327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0</v>
      </c>
      <c r="C2138" s="296">
        <f t="shared" si="1180"/>
        <v>0</v>
      </c>
      <c r="D2138" s="297">
        <f t="shared" si="1180"/>
        <v>0</v>
      </c>
      <c r="E2138" s="298">
        <f t="shared" si="1180"/>
        <v>0</v>
      </c>
      <c r="F2138" s="239"/>
      <c r="G2138" s="240"/>
      <c r="H2138" s="241">
        <f t="shared" ref="H2138:J2138" si="1181">H2100</f>
        <v>0</v>
      </c>
      <c r="I2138" s="242">
        <f t="shared" si="1181"/>
        <v>0</v>
      </c>
      <c r="J2138" s="242">
        <f t="shared" si="1181"/>
        <v>0</v>
      </c>
      <c r="K2138" s="243">
        <f t="shared" ref="K2138:K2153" si="1182">(B2138*H2138-((B2138*H2138)*I2138))-((B2138*H2138-((B2138*H2138)*I2138))*J2138)</f>
        <v>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0</v>
      </c>
      <c r="C2139" s="296">
        <f t="shared" si="1183"/>
        <v>0</v>
      </c>
      <c r="D2139" s="297">
        <f t="shared" si="1183"/>
        <v>0</v>
      </c>
      <c r="E2139" s="298">
        <f t="shared" si="1183"/>
        <v>0</v>
      </c>
      <c r="F2139" s="239"/>
      <c r="G2139" s="240"/>
      <c r="H2139" s="241">
        <f t="shared" ref="H2139:J2139" si="1184">H2101</f>
        <v>0</v>
      </c>
      <c r="I2139" s="242">
        <f t="shared" si="1184"/>
        <v>0</v>
      </c>
      <c r="J2139" s="242">
        <f t="shared" si="1184"/>
        <v>0</v>
      </c>
      <c r="K2139" s="243">
        <f t="shared" si="1182"/>
        <v>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0</v>
      </c>
      <c r="C2140" s="296">
        <f t="shared" si="1185"/>
        <v>0</v>
      </c>
      <c r="D2140" s="297">
        <f t="shared" si="1185"/>
        <v>0</v>
      </c>
      <c r="E2140" s="298">
        <f t="shared" si="1185"/>
        <v>0</v>
      </c>
      <c r="F2140" s="239"/>
      <c r="G2140" s="240"/>
      <c r="H2140" s="241">
        <f t="shared" ref="H2140:J2140" si="1186">H2102</f>
        <v>0</v>
      </c>
      <c r="I2140" s="242">
        <f t="shared" si="1186"/>
        <v>0</v>
      </c>
      <c r="J2140" s="242">
        <f t="shared" si="1186"/>
        <v>0</v>
      </c>
      <c r="K2140" s="243">
        <f t="shared" si="1182"/>
        <v>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0</v>
      </c>
      <c r="C2141" s="296">
        <f t="shared" si="1187"/>
        <v>0</v>
      </c>
      <c r="D2141" s="297">
        <f t="shared" si="1187"/>
        <v>0</v>
      </c>
      <c r="E2141" s="298">
        <f t="shared" si="1187"/>
        <v>0</v>
      </c>
      <c r="F2141" s="239"/>
      <c r="G2141" s="240"/>
      <c r="H2141" s="241">
        <f t="shared" ref="H2141:J2141" si="1188">H2103</f>
        <v>0</v>
      </c>
      <c r="I2141" s="242">
        <f t="shared" si="1188"/>
        <v>0</v>
      </c>
      <c r="J2141" s="242">
        <f t="shared" si="1188"/>
        <v>0</v>
      </c>
      <c r="K2141" s="243">
        <f t="shared" si="1182"/>
        <v>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0</v>
      </c>
      <c r="C2142" s="296">
        <f t="shared" si="1189"/>
        <v>0</v>
      </c>
      <c r="D2142" s="297">
        <f t="shared" si="1189"/>
        <v>0</v>
      </c>
      <c r="E2142" s="298">
        <f t="shared" si="1189"/>
        <v>0</v>
      </c>
      <c r="F2142" s="239"/>
      <c r="G2142" s="240"/>
      <c r="H2142" s="241">
        <f t="shared" ref="H2142:J2142" si="1190">H2104</f>
        <v>0</v>
      </c>
      <c r="I2142" s="242">
        <f t="shared" si="1190"/>
        <v>0</v>
      </c>
      <c r="J2142" s="242">
        <f t="shared" si="1190"/>
        <v>0</v>
      </c>
      <c r="K2142" s="243">
        <f t="shared" si="1182"/>
        <v>0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0</v>
      </c>
      <c r="C2143" s="296">
        <f t="shared" si="1191"/>
        <v>0</v>
      </c>
      <c r="D2143" s="297">
        <f t="shared" si="1191"/>
        <v>0</v>
      </c>
      <c r="E2143" s="298">
        <f t="shared" si="1191"/>
        <v>0</v>
      </c>
      <c r="F2143" s="239"/>
      <c r="G2143" s="240"/>
      <c r="H2143" s="241">
        <f t="shared" ref="H2143:J2143" si="1192">H2105</f>
        <v>0</v>
      </c>
      <c r="I2143" s="242">
        <f t="shared" si="1192"/>
        <v>0</v>
      </c>
      <c r="J2143" s="242">
        <f t="shared" si="1192"/>
        <v>0</v>
      </c>
      <c r="K2143" s="243">
        <f t="shared" si="1182"/>
        <v>0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328"/>
      <c r="K2155" s="329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330">
        <f>SUM(K2138:K2153)</f>
        <v>0</v>
      </c>
      <c r="K2156" s="331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332"/>
      <c r="K2157" s="332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329"/>
      <c r="K2159" s="329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333">
        <f>((J2156/1.11)+(K2158/1.11))*11%</f>
        <v>0</v>
      </c>
      <c r="K2160" s="334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329"/>
      <c r="K2161" s="329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335">
        <f>J2126</f>
        <v>0</v>
      </c>
      <c r="K2164" s="336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335">
        <f>J2127</f>
        <v>0</v>
      </c>
      <c r="K2165" s="336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23010020</v>
      </c>
      <c r="G2168" s="11" t="s">
        <v>2</v>
      </c>
      <c r="H2168" s="311"/>
      <c r="I2168" s="311"/>
      <c r="J2168" s="311"/>
      <c r="K2168" s="312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15" t="s">
        <v>3</v>
      </c>
      <c r="G2169" s="17"/>
      <c r="H2169" s="313"/>
      <c r="I2169" s="313"/>
      <c r="J2169" s="313"/>
      <c r="K2169" s="314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53"/>
      <c r="E2170" s="354"/>
      <c r="F2170" s="315"/>
      <c r="G2170" s="18"/>
      <c r="H2170" s="355"/>
      <c r="I2170" s="355"/>
      <c r="J2170" s="355"/>
      <c r="K2170" s="35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15"/>
      <c r="G2171" s="18"/>
      <c r="H2171" s="357"/>
      <c r="I2171" s="357"/>
      <c r="J2171" s="357"/>
      <c r="K2171" s="35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59"/>
      <c r="I2172" s="359"/>
      <c r="J2172" s="359"/>
      <c r="K2172" s="36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4"/>
      <c r="E2176" s="114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4"/>
      <c r="E2177" s="114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4"/>
      <c r="E2178" s="114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4"/>
      <c r="E2179" s="114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4"/>
      <c r="E2180" s="114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4"/>
      <c r="E2181" s="114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4"/>
      <c r="E2182" s="114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4"/>
      <c r="E2183" s="115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4"/>
      <c r="E2184" s="114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4"/>
      <c r="E2185" s="114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4"/>
      <c r="E2186" s="114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4"/>
      <c r="E2187" s="114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4"/>
      <c r="E2188" s="114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4"/>
      <c r="E2189" s="114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342"/>
      <c r="K2193" s="31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37">
        <f>SUM(K2176:K2191)</f>
        <v>0</v>
      </c>
      <c r="K2194" s="33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9"/>
      <c r="K2195" s="33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16"/>
      <c r="K2197" s="31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40">
        <f>((J2194/1.11)+(K2196/1.11))*11%</f>
        <v>0</v>
      </c>
      <c r="K2198" s="34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16"/>
      <c r="K2199" s="31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317"/>
      <c r="K2202" s="318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317"/>
      <c r="K2203" s="318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23010020</v>
      </c>
      <c r="F2206" s="127"/>
      <c r="G2206" s="128" t="s">
        <v>2</v>
      </c>
      <c r="H2206" s="361">
        <f>H2168</f>
        <v>0</v>
      </c>
      <c r="I2206" s="361"/>
      <c r="J2206" s="361"/>
      <c r="K2206" s="362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365" t="s">
        <v>3</v>
      </c>
      <c r="G2207" s="134"/>
      <c r="H2207" s="363"/>
      <c r="I2207" s="363"/>
      <c r="J2207" s="363"/>
      <c r="K2207" s="364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366">
        <f>D2170</f>
        <v>0</v>
      </c>
      <c r="E2208" s="367"/>
      <c r="F2208" s="365"/>
      <c r="G2208" s="135"/>
      <c r="H2208" s="368">
        <f>H2170</f>
        <v>0</v>
      </c>
      <c r="I2208" s="368"/>
      <c r="J2208" s="368"/>
      <c r="K2208" s="369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365"/>
      <c r="G2209" s="135"/>
      <c r="H2209" s="349">
        <f>H2171</f>
        <v>0</v>
      </c>
      <c r="I2209" s="349"/>
      <c r="J2209" s="349"/>
      <c r="K2209" s="350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>
        <f>D2172</f>
        <v>0</v>
      </c>
      <c r="E2210" s="126"/>
      <c r="F2210" s="137"/>
      <c r="G2210" s="138"/>
      <c r="H2210" s="351"/>
      <c r="I2210" s="351"/>
      <c r="J2210" s="351"/>
      <c r="K2210" s="352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0</v>
      </c>
      <c r="C2214" s="291">
        <f t="shared" si="1214"/>
        <v>0</v>
      </c>
      <c r="D2214" s="292">
        <f t="shared" si="1214"/>
        <v>0</v>
      </c>
      <c r="E2214" s="293">
        <f t="shared" si="1214"/>
        <v>0</v>
      </c>
      <c r="F2214" s="162"/>
      <c r="G2214" s="163"/>
      <c r="H2214" s="164">
        <f t="shared" ref="H2214:J2214" si="1215">H2176</f>
        <v>0</v>
      </c>
      <c r="I2214" s="165">
        <f t="shared" si="1215"/>
        <v>0</v>
      </c>
      <c r="J2214" s="165">
        <f t="shared" si="1215"/>
        <v>0</v>
      </c>
      <c r="K2214" s="166">
        <f t="shared" ref="K2214:K2229" si="1216">(B2214*H2214-((B2214*H2214)*I2214))-((B2214*H2214-((B2214*H2214)*I2214))*J2214)</f>
        <v>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0</v>
      </c>
      <c r="C2215" s="291">
        <f t="shared" si="1217"/>
        <v>0</v>
      </c>
      <c r="D2215" s="292">
        <f t="shared" si="1217"/>
        <v>0</v>
      </c>
      <c r="E2215" s="293">
        <f t="shared" si="1217"/>
        <v>0</v>
      </c>
      <c r="F2215" s="162"/>
      <c r="G2215" s="163"/>
      <c r="H2215" s="164">
        <f t="shared" ref="H2215:J2215" si="1218">H2177</f>
        <v>0</v>
      </c>
      <c r="I2215" s="165">
        <f t="shared" si="1218"/>
        <v>0</v>
      </c>
      <c r="J2215" s="165">
        <f t="shared" si="1218"/>
        <v>0</v>
      </c>
      <c r="K2215" s="166">
        <f t="shared" si="1216"/>
        <v>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0</v>
      </c>
      <c r="C2216" s="291">
        <f t="shared" si="1219"/>
        <v>0</v>
      </c>
      <c r="D2216" s="292">
        <f t="shared" si="1219"/>
        <v>0</v>
      </c>
      <c r="E2216" s="293">
        <f t="shared" si="1219"/>
        <v>0</v>
      </c>
      <c r="F2216" s="162"/>
      <c r="G2216" s="163"/>
      <c r="H2216" s="164">
        <f t="shared" ref="H2216:J2216" si="1220">H2178</f>
        <v>0</v>
      </c>
      <c r="I2216" s="165">
        <f t="shared" si="1220"/>
        <v>0</v>
      </c>
      <c r="J2216" s="165">
        <f t="shared" si="1220"/>
        <v>0</v>
      </c>
      <c r="K2216" s="166">
        <f t="shared" si="1216"/>
        <v>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0</v>
      </c>
      <c r="C2217" s="291">
        <f t="shared" si="1221"/>
        <v>0</v>
      </c>
      <c r="D2217" s="292">
        <f t="shared" si="1221"/>
        <v>0</v>
      </c>
      <c r="E2217" s="293">
        <f t="shared" si="1221"/>
        <v>0</v>
      </c>
      <c r="F2217" s="162"/>
      <c r="G2217" s="163"/>
      <c r="H2217" s="164">
        <f t="shared" ref="H2217:J2217" si="1222">H2179</f>
        <v>0</v>
      </c>
      <c r="I2217" s="165">
        <f t="shared" si="1222"/>
        <v>0</v>
      </c>
      <c r="J2217" s="165">
        <f t="shared" si="1222"/>
        <v>0</v>
      </c>
      <c r="K2217" s="166">
        <f t="shared" si="1216"/>
        <v>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0</v>
      </c>
      <c r="C2218" s="291">
        <f t="shared" si="1223"/>
        <v>0</v>
      </c>
      <c r="D2218" s="292">
        <f t="shared" si="1223"/>
        <v>0</v>
      </c>
      <c r="E2218" s="293">
        <f t="shared" si="1223"/>
        <v>0</v>
      </c>
      <c r="F2218" s="162"/>
      <c r="G2218" s="163"/>
      <c r="H2218" s="164">
        <f t="shared" ref="H2218:J2218" si="1224">H2180</f>
        <v>0</v>
      </c>
      <c r="I2218" s="165">
        <f t="shared" si="1224"/>
        <v>0</v>
      </c>
      <c r="J2218" s="165">
        <f t="shared" si="1224"/>
        <v>0</v>
      </c>
      <c r="K2218" s="166">
        <f t="shared" si="1216"/>
        <v>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0</v>
      </c>
      <c r="C2219" s="291">
        <f t="shared" si="1225"/>
        <v>0</v>
      </c>
      <c r="D2219" s="292">
        <f t="shared" si="1225"/>
        <v>0</v>
      </c>
      <c r="E2219" s="293">
        <f t="shared" si="1225"/>
        <v>0</v>
      </c>
      <c r="F2219" s="162"/>
      <c r="G2219" s="163"/>
      <c r="H2219" s="164">
        <f t="shared" ref="H2219:J2219" si="1226">H2181</f>
        <v>0</v>
      </c>
      <c r="I2219" s="165">
        <f t="shared" si="1226"/>
        <v>0</v>
      </c>
      <c r="J2219" s="165">
        <f t="shared" si="1226"/>
        <v>0</v>
      </c>
      <c r="K2219" s="166">
        <f t="shared" si="1216"/>
        <v>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0</v>
      </c>
      <c r="C2220" s="291">
        <f t="shared" si="1227"/>
        <v>0</v>
      </c>
      <c r="D2220" s="292">
        <f t="shared" si="1227"/>
        <v>0</v>
      </c>
      <c r="E2220" s="293">
        <f t="shared" si="1227"/>
        <v>0</v>
      </c>
      <c r="F2220" s="162"/>
      <c r="G2220" s="163"/>
      <c r="H2220" s="164">
        <f t="shared" ref="H2220:J2220" si="1228">H2182</f>
        <v>0</v>
      </c>
      <c r="I2220" s="165">
        <f t="shared" si="1228"/>
        <v>0</v>
      </c>
      <c r="J2220" s="165">
        <f t="shared" si="1228"/>
        <v>0</v>
      </c>
      <c r="K2220" s="166">
        <f t="shared" si="1216"/>
        <v>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0</v>
      </c>
      <c r="C2221" s="291">
        <f t="shared" si="1229"/>
        <v>0</v>
      </c>
      <c r="D2221" s="292">
        <f t="shared" si="1229"/>
        <v>0</v>
      </c>
      <c r="E2221" s="294">
        <f t="shared" si="1229"/>
        <v>0</v>
      </c>
      <c r="F2221" s="162"/>
      <c r="G2221" s="163"/>
      <c r="H2221" s="164">
        <f t="shared" ref="H2221:J2221" si="1230">H2183</f>
        <v>0</v>
      </c>
      <c r="I2221" s="165">
        <f t="shared" si="1230"/>
        <v>0</v>
      </c>
      <c r="J2221" s="165">
        <f t="shared" si="1230"/>
        <v>0</v>
      </c>
      <c r="K2221" s="166">
        <f t="shared" si="1216"/>
        <v>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0</v>
      </c>
      <c r="C2222" s="291">
        <f t="shared" si="1231"/>
        <v>0</v>
      </c>
      <c r="D2222" s="292">
        <f t="shared" si="1231"/>
        <v>0</v>
      </c>
      <c r="E2222" s="293">
        <f t="shared" si="1231"/>
        <v>0</v>
      </c>
      <c r="F2222" s="162"/>
      <c r="G2222" s="163"/>
      <c r="H2222" s="164">
        <f t="shared" ref="H2222:J2222" si="1232">H2184</f>
        <v>0</v>
      </c>
      <c r="I2222" s="165">
        <f t="shared" si="1232"/>
        <v>0</v>
      </c>
      <c r="J2222" s="165">
        <f t="shared" si="1232"/>
        <v>0</v>
      </c>
      <c r="K2222" s="166">
        <f t="shared" si="1216"/>
        <v>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0</v>
      </c>
      <c r="C2223" s="291">
        <f t="shared" si="1233"/>
        <v>0</v>
      </c>
      <c r="D2223" s="292">
        <f t="shared" si="1233"/>
        <v>0</v>
      </c>
      <c r="E2223" s="293">
        <f t="shared" si="1233"/>
        <v>0</v>
      </c>
      <c r="F2223" s="162"/>
      <c r="G2223" s="163"/>
      <c r="H2223" s="164">
        <f t="shared" ref="H2223:J2223" si="1234">H2185</f>
        <v>0</v>
      </c>
      <c r="I2223" s="165">
        <f t="shared" si="1234"/>
        <v>0</v>
      </c>
      <c r="J2223" s="165">
        <f t="shared" si="1234"/>
        <v>0</v>
      </c>
      <c r="K2223" s="166">
        <f t="shared" si="1216"/>
        <v>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0</v>
      </c>
      <c r="C2224" s="291">
        <f t="shared" si="1235"/>
        <v>0</v>
      </c>
      <c r="D2224" s="292">
        <f t="shared" si="1235"/>
        <v>0</v>
      </c>
      <c r="E2224" s="293">
        <f t="shared" si="1235"/>
        <v>0</v>
      </c>
      <c r="F2224" s="162"/>
      <c r="G2224" s="163"/>
      <c r="H2224" s="164">
        <f t="shared" ref="H2224:J2224" si="1236">H2186</f>
        <v>0</v>
      </c>
      <c r="I2224" s="165">
        <f t="shared" si="1236"/>
        <v>0</v>
      </c>
      <c r="J2224" s="165">
        <f t="shared" si="1236"/>
        <v>0</v>
      </c>
      <c r="K2224" s="166">
        <f t="shared" si="1216"/>
        <v>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0</v>
      </c>
      <c r="C2225" s="291">
        <f t="shared" si="1237"/>
        <v>0</v>
      </c>
      <c r="D2225" s="292">
        <f t="shared" si="1237"/>
        <v>0</v>
      </c>
      <c r="E2225" s="293">
        <f t="shared" si="1237"/>
        <v>0</v>
      </c>
      <c r="F2225" s="162"/>
      <c r="G2225" s="163"/>
      <c r="H2225" s="164">
        <f t="shared" ref="H2225:J2225" si="1238">H2187</f>
        <v>0</v>
      </c>
      <c r="I2225" s="165">
        <f t="shared" si="1238"/>
        <v>0</v>
      </c>
      <c r="J2225" s="165">
        <f t="shared" si="1238"/>
        <v>0</v>
      </c>
      <c r="K2225" s="166">
        <f t="shared" si="1216"/>
        <v>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0</v>
      </c>
      <c r="C2226" s="291">
        <f t="shared" si="1239"/>
        <v>0</v>
      </c>
      <c r="D2226" s="292">
        <f t="shared" si="1239"/>
        <v>0</v>
      </c>
      <c r="E2226" s="293">
        <f t="shared" si="1239"/>
        <v>0</v>
      </c>
      <c r="F2226" s="162"/>
      <c r="G2226" s="163"/>
      <c r="H2226" s="164">
        <f t="shared" ref="H2226:J2226" si="1240">H2188</f>
        <v>0</v>
      </c>
      <c r="I2226" s="165">
        <f t="shared" si="1240"/>
        <v>0</v>
      </c>
      <c r="J2226" s="165">
        <f t="shared" si="1240"/>
        <v>0</v>
      </c>
      <c r="K2226" s="166">
        <f t="shared" si="1216"/>
        <v>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0</v>
      </c>
      <c r="C2227" s="291">
        <f t="shared" si="1241"/>
        <v>0</v>
      </c>
      <c r="D2227" s="292">
        <f t="shared" si="1241"/>
        <v>0</v>
      </c>
      <c r="E2227" s="293">
        <f t="shared" si="1241"/>
        <v>0</v>
      </c>
      <c r="F2227" s="162"/>
      <c r="G2227" s="163"/>
      <c r="H2227" s="164">
        <f t="shared" ref="H2227:J2227" si="1242">H2189</f>
        <v>0</v>
      </c>
      <c r="I2227" s="165">
        <f t="shared" si="1242"/>
        <v>0</v>
      </c>
      <c r="J2227" s="165">
        <f t="shared" si="1242"/>
        <v>0</v>
      </c>
      <c r="K2227" s="166">
        <f t="shared" si="1216"/>
        <v>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374"/>
      <c r="K2231" s="370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375">
        <f>SUM(K2214:K2229)</f>
        <v>0</v>
      </c>
      <c r="K2232" s="376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371"/>
      <c r="K2233" s="371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370"/>
      <c r="K2235" s="370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372">
        <f>((J2232/1.11)+(K2234/1.11))*11%</f>
        <v>0</v>
      </c>
      <c r="K2236" s="373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370"/>
      <c r="K2237" s="370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343">
        <f>J2202</f>
        <v>0</v>
      </c>
      <c r="K2240" s="344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343">
        <f>J2203</f>
        <v>0</v>
      </c>
      <c r="K2241" s="344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23010020</v>
      </c>
      <c r="F2244" s="204"/>
      <c r="G2244" s="205" t="s">
        <v>2</v>
      </c>
      <c r="H2244" s="345">
        <f>H2206</f>
        <v>0</v>
      </c>
      <c r="I2244" s="345"/>
      <c r="J2244" s="345"/>
      <c r="K2244" s="346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319" t="s">
        <v>3</v>
      </c>
      <c r="G2245" s="211"/>
      <c r="H2245" s="347"/>
      <c r="I2245" s="347"/>
      <c r="J2245" s="347"/>
      <c r="K2245" s="348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320">
        <f>D2208</f>
        <v>0</v>
      </c>
      <c r="E2246" s="321"/>
      <c r="F2246" s="319"/>
      <c r="G2246" s="212"/>
      <c r="H2246" s="322">
        <f>H2208</f>
        <v>0</v>
      </c>
      <c r="I2246" s="322"/>
      <c r="J2246" s="322"/>
      <c r="K2246" s="323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319"/>
      <c r="G2247" s="212"/>
      <c r="H2247" s="324">
        <f>H2209</f>
        <v>0</v>
      </c>
      <c r="I2247" s="324"/>
      <c r="J2247" s="324"/>
      <c r="K2247" s="325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>
        <f>D2210</f>
        <v>0</v>
      </c>
      <c r="E2248" s="203"/>
      <c r="F2248" s="214"/>
      <c r="G2248" s="215"/>
      <c r="H2248" s="326"/>
      <c r="I2248" s="326"/>
      <c r="J2248" s="326"/>
      <c r="K2248" s="327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0</v>
      </c>
      <c r="C2252" s="296">
        <f t="shared" si="1247"/>
        <v>0</v>
      </c>
      <c r="D2252" s="297">
        <f t="shared" si="1247"/>
        <v>0</v>
      </c>
      <c r="E2252" s="298">
        <f t="shared" si="1247"/>
        <v>0</v>
      </c>
      <c r="F2252" s="239"/>
      <c r="G2252" s="240"/>
      <c r="H2252" s="241">
        <f t="shared" ref="H2252:J2252" si="1248">H2214</f>
        <v>0</v>
      </c>
      <c r="I2252" s="242">
        <f t="shared" si="1248"/>
        <v>0</v>
      </c>
      <c r="J2252" s="242">
        <f t="shared" si="1248"/>
        <v>0</v>
      </c>
      <c r="K2252" s="243">
        <f t="shared" ref="K2252:K2267" si="1249">(B2252*H2252-((B2252*H2252)*I2252))-((B2252*H2252-((B2252*H2252)*I2252))*J2252)</f>
        <v>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0</v>
      </c>
      <c r="C2253" s="296">
        <f t="shared" si="1250"/>
        <v>0</v>
      </c>
      <c r="D2253" s="297">
        <f t="shared" si="1250"/>
        <v>0</v>
      </c>
      <c r="E2253" s="298">
        <f t="shared" si="1250"/>
        <v>0</v>
      </c>
      <c r="F2253" s="239"/>
      <c r="G2253" s="240"/>
      <c r="H2253" s="241">
        <f t="shared" ref="H2253:J2253" si="1251">H2215</f>
        <v>0</v>
      </c>
      <c r="I2253" s="242">
        <f t="shared" si="1251"/>
        <v>0</v>
      </c>
      <c r="J2253" s="242">
        <f t="shared" si="1251"/>
        <v>0</v>
      </c>
      <c r="K2253" s="243">
        <f t="shared" si="1249"/>
        <v>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0</v>
      </c>
      <c r="C2254" s="296">
        <f t="shared" si="1252"/>
        <v>0</v>
      </c>
      <c r="D2254" s="297">
        <f t="shared" si="1252"/>
        <v>0</v>
      </c>
      <c r="E2254" s="298">
        <f t="shared" si="1252"/>
        <v>0</v>
      </c>
      <c r="F2254" s="239"/>
      <c r="G2254" s="240"/>
      <c r="H2254" s="241">
        <f t="shared" ref="H2254:J2254" si="1253">H2216</f>
        <v>0</v>
      </c>
      <c r="I2254" s="242">
        <f t="shared" si="1253"/>
        <v>0</v>
      </c>
      <c r="J2254" s="242">
        <f t="shared" si="1253"/>
        <v>0</v>
      </c>
      <c r="K2254" s="243">
        <f t="shared" si="1249"/>
        <v>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0</v>
      </c>
      <c r="C2255" s="296">
        <f t="shared" si="1254"/>
        <v>0</v>
      </c>
      <c r="D2255" s="297">
        <f t="shared" si="1254"/>
        <v>0</v>
      </c>
      <c r="E2255" s="298">
        <f t="shared" si="1254"/>
        <v>0</v>
      </c>
      <c r="F2255" s="239"/>
      <c r="G2255" s="240"/>
      <c r="H2255" s="241">
        <f t="shared" ref="H2255:J2255" si="1255">H2217</f>
        <v>0</v>
      </c>
      <c r="I2255" s="242">
        <f t="shared" si="1255"/>
        <v>0</v>
      </c>
      <c r="J2255" s="242">
        <f t="shared" si="1255"/>
        <v>0</v>
      </c>
      <c r="K2255" s="243">
        <f t="shared" si="1249"/>
        <v>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0</v>
      </c>
      <c r="C2256" s="296">
        <f t="shared" si="1256"/>
        <v>0</v>
      </c>
      <c r="D2256" s="297">
        <f t="shared" si="1256"/>
        <v>0</v>
      </c>
      <c r="E2256" s="298">
        <f t="shared" si="1256"/>
        <v>0</v>
      </c>
      <c r="F2256" s="239"/>
      <c r="G2256" s="240"/>
      <c r="H2256" s="241">
        <f t="shared" ref="H2256:J2256" si="1257">H2218</f>
        <v>0</v>
      </c>
      <c r="I2256" s="242">
        <f t="shared" si="1257"/>
        <v>0</v>
      </c>
      <c r="J2256" s="242">
        <f t="shared" si="1257"/>
        <v>0</v>
      </c>
      <c r="K2256" s="243">
        <f t="shared" si="1249"/>
        <v>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0</v>
      </c>
      <c r="C2257" s="296">
        <f t="shared" si="1258"/>
        <v>0</v>
      </c>
      <c r="D2257" s="297">
        <f t="shared" si="1258"/>
        <v>0</v>
      </c>
      <c r="E2257" s="298">
        <f t="shared" si="1258"/>
        <v>0</v>
      </c>
      <c r="F2257" s="239"/>
      <c r="G2257" s="240"/>
      <c r="H2257" s="241">
        <f t="shared" ref="H2257:J2257" si="1259">H2219</f>
        <v>0</v>
      </c>
      <c r="I2257" s="242">
        <f t="shared" si="1259"/>
        <v>0</v>
      </c>
      <c r="J2257" s="242">
        <f t="shared" si="1259"/>
        <v>0</v>
      </c>
      <c r="K2257" s="243">
        <f t="shared" si="1249"/>
        <v>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0</v>
      </c>
      <c r="C2258" s="296">
        <f t="shared" si="1260"/>
        <v>0</v>
      </c>
      <c r="D2258" s="297">
        <f t="shared" si="1260"/>
        <v>0</v>
      </c>
      <c r="E2258" s="298">
        <f t="shared" si="1260"/>
        <v>0</v>
      </c>
      <c r="F2258" s="239"/>
      <c r="G2258" s="240"/>
      <c r="H2258" s="241">
        <f t="shared" ref="H2258:J2258" si="1261">H2220</f>
        <v>0</v>
      </c>
      <c r="I2258" s="242">
        <f t="shared" si="1261"/>
        <v>0</v>
      </c>
      <c r="J2258" s="242">
        <f t="shared" si="1261"/>
        <v>0</v>
      </c>
      <c r="K2258" s="243">
        <f t="shared" si="1249"/>
        <v>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0</v>
      </c>
      <c r="C2259" s="296">
        <f t="shared" si="1262"/>
        <v>0</v>
      </c>
      <c r="D2259" s="297">
        <f t="shared" si="1262"/>
        <v>0</v>
      </c>
      <c r="E2259" s="299">
        <f t="shared" si="1262"/>
        <v>0</v>
      </c>
      <c r="F2259" s="239"/>
      <c r="G2259" s="240"/>
      <c r="H2259" s="241">
        <f t="shared" ref="H2259:J2259" si="1263">H2221</f>
        <v>0</v>
      </c>
      <c r="I2259" s="242">
        <f t="shared" si="1263"/>
        <v>0</v>
      </c>
      <c r="J2259" s="242">
        <f t="shared" si="1263"/>
        <v>0</v>
      </c>
      <c r="K2259" s="243">
        <f t="shared" si="1249"/>
        <v>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0</v>
      </c>
      <c r="C2260" s="296">
        <f t="shared" si="1264"/>
        <v>0</v>
      </c>
      <c r="D2260" s="297">
        <f t="shared" si="1264"/>
        <v>0</v>
      </c>
      <c r="E2260" s="298">
        <f t="shared" si="1264"/>
        <v>0</v>
      </c>
      <c r="F2260" s="239"/>
      <c r="G2260" s="240"/>
      <c r="H2260" s="241">
        <f t="shared" ref="H2260:J2260" si="1265">H2222</f>
        <v>0</v>
      </c>
      <c r="I2260" s="242">
        <f t="shared" si="1265"/>
        <v>0</v>
      </c>
      <c r="J2260" s="242">
        <f t="shared" si="1265"/>
        <v>0</v>
      </c>
      <c r="K2260" s="243">
        <f t="shared" si="1249"/>
        <v>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0</v>
      </c>
      <c r="C2261" s="296">
        <f t="shared" si="1266"/>
        <v>0</v>
      </c>
      <c r="D2261" s="297">
        <f t="shared" si="1266"/>
        <v>0</v>
      </c>
      <c r="E2261" s="298">
        <f t="shared" si="1266"/>
        <v>0</v>
      </c>
      <c r="F2261" s="239"/>
      <c r="G2261" s="240"/>
      <c r="H2261" s="241">
        <f t="shared" ref="H2261:J2261" si="1267">H2223</f>
        <v>0</v>
      </c>
      <c r="I2261" s="242">
        <f t="shared" si="1267"/>
        <v>0</v>
      </c>
      <c r="J2261" s="242">
        <f t="shared" si="1267"/>
        <v>0</v>
      </c>
      <c r="K2261" s="243">
        <f t="shared" si="1249"/>
        <v>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0</v>
      </c>
      <c r="C2262" s="296">
        <f t="shared" si="1268"/>
        <v>0</v>
      </c>
      <c r="D2262" s="297">
        <f t="shared" si="1268"/>
        <v>0</v>
      </c>
      <c r="E2262" s="298">
        <f t="shared" si="1268"/>
        <v>0</v>
      </c>
      <c r="F2262" s="239"/>
      <c r="G2262" s="240"/>
      <c r="H2262" s="241">
        <f t="shared" ref="H2262:J2262" si="1269">H2224</f>
        <v>0</v>
      </c>
      <c r="I2262" s="242">
        <f t="shared" si="1269"/>
        <v>0</v>
      </c>
      <c r="J2262" s="242">
        <f t="shared" si="1269"/>
        <v>0</v>
      </c>
      <c r="K2262" s="243">
        <f t="shared" si="1249"/>
        <v>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0</v>
      </c>
      <c r="C2263" s="296">
        <f t="shared" si="1270"/>
        <v>0</v>
      </c>
      <c r="D2263" s="297">
        <f t="shared" si="1270"/>
        <v>0</v>
      </c>
      <c r="E2263" s="298">
        <f t="shared" si="1270"/>
        <v>0</v>
      </c>
      <c r="F2263" s="239"/>
      <c r="G2263" s="240"/>
      <c r="H2263" s="241">
        <f t="shared" ref="H2263:J2263" si="1271">H2225</f>
        <v>0</v>
      </c>
      <c r="I2263" s="242">
        <f t="shared" si="1271"/>
        <v>0</v>
      </c>
      <c r="J2263" s="242">
        <f t="shared" si="1271"/>
        <v>0</v>
      </c>
      <c r="K2263" s="243">
        <f t="shared" si="1249"/>
        <v>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0</v>
      </c>
      <c r="C2264" s="296">
        <f t="shared" si="1272"/>
        <v>0</v>
      </c>
      <c r="D2264" s="297">
        <f t="shared" si="1272"/>
        <v>0</v>
      </c>
      <c r="E2264" s="298">
        <f t="shared" si="1272"/>
        <v>0</v>
      </c>
      <c r="F2264" s="239"/>
      <c r="G2264" s="240"/>
      <c r="H2264" s="241">
        <f t="shared" ref="H2264:J2264" si="1273">H2226</f>
        <v>0</v>
      </c>
      <c r="I2264" s="242">
        <f t="shared" si="1273"/>
        <v>0</v>
      </c>
      <c r="J2264" s="242">
        <f t="shared" si="1273"/>
        <v>0</v>
      </c>
      <c r="K2264" s="243">
        <f t="shared" si="1249"/>
        <v>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0</v>
      </c>
      <c r="C2265" s="296">
        <f t="shared" si="1274"/>
        <v>0</v>
      </c>
      <c r="D2265" s="297">
        <f t="shared" si="1274"/>
        <v>0</v>
      </c>
      <c r="E2265" s="298">
        <f t="shared" si="1274"/>
        <v>0</v>
      </c>
      <c r="F2265" s="239"/>
      <c r="G2265" s="240"/>
      <c r="H2265" s="241">
        <f t="shared" ref="H2265:J2265" si="1275">H2227</f>
        <v>0</v>
      </c>
      <c r="I2265" s="242">
        <f t="shared" si="1275"/>
        <v>0</v>
      </c>
      <c r="J2265" s="242">
        <f t="shared" si="1275"/>
        <v>0</v>
      </c>
      <c r="K2265" s="243">
        <f t="shared" si="1249"/>
        <v>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328"/>
      <c r="K2269" s="329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330">
        <f>SUM(K2252:K2267)</f>
        <v>0</v>
      </c>
      <c r="K2270" s="331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332"/>
      <c r="K2271" s="332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329"/>
      <c r="K2273" s="329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333">
        <f>((J2270/1.11)+(K2272/1.11))*11%</f>
        <v>0</v>
      </c>
      <c r="K2274" s="334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329"/>
      <c r="K2275" s="329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335">
        <f>J2240</f>
        <v>0</v>
      </c>
      <c r="K2278" s="336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335">
        <f>J2241</f>
        <v>0</v>
      </c>
      <c r="K2279" s="336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23010021</v>
      </c>
      <c r="G2282" s="11" t="s">
        <v>2</v>
      </c>
      <c r="H2282" s="311"/>
      <c r="I2282" s="311"/>
      <c r="J2282" s="311"/>
      <c r="K2282" s="312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15" t="s">
        <v>3</v>
      </c>
      <c r="G2283" s="17"/>
      <c r="H2283" s="313"/>
      <c r="I2283" s="313"/>
      <c r="J2283" s="313"/>
      <c r="K2283" s="314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53"/>
      <c r="E2284" s="354"/>
      <c r="F2284" s="315"/>
      <c r="G2284" s="18"/>
      <c r="H2284" s="355"/>
      <c r="I2284" s="355"/>
      <c r="J2284" s="355"/>
      <c r="K2284" s="35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15"/>
      <c r="G2285" s="18"/>
      <c r="H2285" s="357"/>
      <c r="I2285" s="357"/>
      <c r="J2285" s="357"/>
      <c r="K2285" s="35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59"/>
      <c r="I2286" s="359"/>
      <c r="J2286" s="359"/>
      <c r="K2286" s="36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4"/>
      <c r="E2290" s="114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4"/>
      <c r="E2291" s="114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4"/>
      <c r="E2292" s="114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4"/>
      <c r="E2293" s="114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4"/>
      <c r="E2294" s="114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4"/>
      <c r="E2295" s="114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4"/>
      <c r="E2296" s="114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4"/>
      <c r="E2297" s="115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342"/>
      <c r="K2307" s="31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37">
        <f>SUM(K2290:K2305)</f>
        <v>0</v>
      </c>
      <c r="K2308" s="33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9"/>
      <c r="K2309" s="33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16"/>
      <c r="K2311" s="31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40">
        <f>((J2308/1.11)+(K2310/1.11))*11%</f>
        <v>0</v>
      </c>
      <c r="K2312" s="34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16"/>
      <c r="K2313" s="31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317"/>
      <c r="K2316" s="318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317"/>
      <c r="K2317" s="318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23010021</v>
      </c>
      <c r="F2320" s="127"/>
      <c r="G2320" s="128" t="s">
        <v>2</v>
      </c>
      <c r="H2320" s="361">
        <f>H2282</f>
        <v>0</v>
      </c>
      <c r="I2320" s="361"/>
      <c r="J2320" s="361"/>
      <c r="K2320" s="362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365" t="s">
        <v>3</v>
      </c>
      <c r="G2321" s="134"/>
      <c r="H2321" s="363"/>
      <c r="I2321" s="363"/>
      <c r="J2321" s="363"/>
      <c r="K2321" s="364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366">
        <f>D2284</f>
        <v>0</v>
      </c>
      <c r="E2322" s="367"/>
      <c r="F2322" s="365"/>
      <c r="G2322" s="135"/>
      <c r="H2322" s="368">
        <f>H2284</f>
        <v>0</v>
      </c>
      <c r="I2322" s="368"/>
      <c r="J2322" s="368"/>
      <c r="K2322" s="369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365"/>
      <c r="G2323" s="135"/>
      <c r="H2323" s="349">
        <f>H2285</f>
        <v>0</v>
      </c>
      <c r="I2323" s="349"/>
      <c r="J2323" s="349"/>
      <c r="K2323" s="350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>
        <f>D2286</f>
        <v>0</v>
      </c>
      <c r="E2324" s="126"/>
      <c r="F2324" s="137"/>
      <c r="G2324" s="138"/>
      <c r="H2324" s="351"/>
      <c r="I2324" s="351"/>
      <c r="J2324" s="351"/>
      <c r="K2324" s="352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0</v>
      </c>
      <c r="C2328" s="291">
        <f t="shared" si="1281"/>
        <v>0</v>
      </c>
      <c r="D2328" s="292">
        <f t="shared" si="1281"/>
        <v>0</v>
      </c>
      <c r="E2328" s="293">
        <f t="shared" si="1281"/>
        <v>0</v>
      </c>
      <c r="F2328" s="162"/>
      <c r="G2328" s="163"/>
      <c r="H2328" s="164">
        <f t="shared" ref="H2328:J2328" si="1282">H2290</f>
        <v>0</v>
      </c>
      <c r="I2328" s="165">
        <f t="shared" si="1282"/>
        <v>0</v>
      </c>
      <c r="J2328" s="165">
        <f t="shared" si="1282"/>
        <v>0</v>
      </c>
      <c r="K2328" s="166">
        <f t="shared" ref="K2328:K2343" si="1283">(B2328*H2328-((B2328*H2328)*I2328))-((B2328*H2328-((B2328*H2328)*I2328))*J2328)</f>
        <v>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0</v>
      </c>
      <c r="C2329" s="291">
        <f t="shared" si="1284"/>
        <v>0</v>
      </c>
      <c r="D2329" s="292">
        <f t="shared" si="1284"/>
        <v>0</v>
      </c>
      <c r="E2329" s="293">
        <f t="shared" si="1284"/>
        <v>0</v>
      </c>
      <c r="F2329" s="162"/>
      <c r="G2329" s="163"/>
      <c r="H2329" s="164">
        <f t="shared" ref="H2329:J2329" si="1285">H2291</f>
        <v>0</v>
      </c>
      <c r="I2329" s="165">
        <f t="shared" si="1285"/>
        <v>0</v>
      </c>
      <c r="J2329" s="165">
        <f t="shared" si="1285"/>
        <v>0</v>
      </c>
      <c r="K2329" s="166">
        <f t="shared" si="1283"/>
        <v>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0</v>
      </c>
      <c r="C2330" s="291">
        <f t="shared" si="1286"/>
        <v>0</v>
      </c>
      <c r="D2330" s="292">
        <f t="shared" si="1286"/>
        <v>0</v>
      </c>
      <c r="E2330" s="293">
        <f t="shared" si="1286"/>
        <v>0</v>
      </c>
      <c r="F2330" s="162"/>
      <c r="G2330" s="163"/>
      <c r="H2330" s="164">
        <f t="shared" ref="H2330:J2330" si="1287">H2292</f>
        <v>0</v>
      </c>
      <c r="I2330" s="165">
        <f t="shared" si="1287"/>
        <v>0</v>
      </c>
      <c r="J2330" s="165">
        <f t="shared" si="1287"/>
        <v>0</v>
      </c>
      <c r="K2330" s="166">
        <f t="shared" si="1283"/>
        <v>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0</v>
      </c>
      <c r="C2331" s="291">
        <f t="shared" si="1288"/>
        <v>0</v>
      </c>
      <c r="D2331" s="292">
        <f t="shared" si="1288"/>
        <v>0</v>
      </c>
      <c r="E2331" s="293">
        <f t="shared" si="1288"/>
        <v>0</v>
      </c>
      <c r="F2331" s="162"/>
      <c r="G2331" s="163"/>
      <c r="H2331" s="164">
        <f t="shared" ref="H2331:J2331" si="1289">H2293</f>
        <v>0</v>
      </c>
      <c r="I2331" s="165">
        <f t="shared" si="1289"/>
        <v>0</v>
      </c>
      <c r="J2331" s="165">
        <f t="shared" si="1289"/>
        <v>0</v>
      </c>
      <c r="K2331" s="166">
        <f t="shared" si="1283"/>
        <v>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0</v>
      </c>
      <c r="C2332" s="291">
        <f t="shared" si="1290"/>
        <v>0</v>
      </c>
      <c r="D2332" s="292">
        <f t="shared" si="1290"/>
        <v>0</v>
      </c>
      <c r="E2332" s="293">
        <f t="shared" si="1290"/>
        <v>0</v>
      </c>
      <c r="F2332" s="162"/>
      <c r="G2332" s="163"/>
      <c r="H2332" s="164">
        <f t="shared" ref="H2332:J2332" si="1291">H2294</f>
        <v>0</v>
      </c>
      <c r="I2332" s="165">
        <f t="shared" si="1291"/>
        <v>0</v>
      </c>
      <c r="J2332" s="165">
        <f t="shared" si="1291"/>
        <v>0</v>
      </c>
      <c r="K2332" s="166">
        <f t="shared" si="1283"/>
        <v>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0</v>
      </c>
      <c r="C2333" s="291">
        <f t="shared" si="1292"/>
        <v>0</v>
      </c>
      <c r="D2333" s="292">
        <f t="shared" si="1292"/>
        <v>0</v>
      </c>
      <c r="E2333" s="293">
        <f t="shared" si="1292"/>
        <v>0</v>
      </c>
      <c r="F2333" s="162"/>
      <c r="G2333" s="163"/>
      <c r="H2333" s="164">
        <f t="shared" ref="H2333:J2333" si="1293">H2295</f>
        <v>0</v>
      </c>
      <c r="I2333" s="165">
        <f t="shared" si="1293"/>
        <v>0</v>
      </c>
      <c r="J2333" s="165">
        <f t="shared" si="1293"/>
        <v>0</v>
      </c>
      <c r="K2333" s="166">
        <f t="shared" si="1283"/>
        <v>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0</v>
      </c>
      <c r="C2334" s="291">
        <f t="shared" si="1294"/>
        <v>0</v>
      </c>
      <c r="D2334" s="292">
        <f t="shared" si="1294"/>
        <v>0</v>
      </c>
      <c r="E2334" s="293">
        <f t="shared" si="1294"/>
        <v>0</v>
      </c>
      <c r="F2334" s="162"/>
      <c r="G2334" s="163"/>
      <c r="H2334" s="164">
        <f t="shared" ref="H2334:J2334" si="1295">H2296</f>
        <v>0</v>
      </c>
      <c r="I2334" s="165">
        <f t="shared" si="1295"/>
        <v>0</v>
      </c>
      <c r="J2334" s="165">
        <f t="shared" si="1295"/>
        <v>0</v>
      </c>
      <c r="K2334" s="166">
        <f t="shared" si="1283"/>
        <v>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0</v>
      </c>
      <c r="C2335" s="291">
        <f t="shared" si="1296"/>
        <v>0</v>
      </c>
      <c r="D2335" s="292">
        <f t="shared" si="1296"/>
        <v>0</v>
      </c>
      <c r="E2335" s="294">
        <f t="shared" si="1296"/>
        <v>0</v>
      </c>
      <c r="F2335" s="162"/>
      <c r="G2335" s="163"/>
      <c r="H2335" s="164">
        <f t="shared" ref="H2335:J2335" si="1297">H2297</f>
        <v>0</v>
      </c>
      <c r="I2335" s="165">
        <f t="shared" si="1297"/>
        <v>0</v>
      </c>
      <c r="J2335" s="165">
        <f t="shared" si="1297"/>
        <v>0</v>
      </c>
      <c r="K2335" s="166">
        <f t="shared" si="1283"/>
        <v>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374"/>
      <c r="K2345" s="370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375">
        <f>SUM(K2328:K2343)</f>
        <v>0</v>
      </c>
      <c r="K2346" s="376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371"/>
      <c r="K2347" s="371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370"/>
      <c r="K2349" s="370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372">
        <f>((J2346/1.11)+(K2348/1.11))*11%</f>
        <v>0</v>
      </c>
      <c r="K2350" s="373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370"/>
      <c r="K2351" s="370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343">
        <f>J2316</f>
        <v>0</v>
      </c>
      <c r="K2354" s="344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343">
        <f>J2317</f>
        <v>0</v>
      </c>
      <c r="K2355" s="344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23010021</v>
      </c>
      <c r="F2358" s="204"/>
      <c r="G2358" s="205" t="s">
        <v>2</v>
      </c>
      <c r="H2358" s="345">
        <f>H2320</f>
        <v>0</v>
      </c>
      <c r="I2358" s="345"/>
      <c r="J2358" s="345"/>
      <c r="K2358" s="346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319" t="s">
        <v>3</v>
      </c>
      <c r="G2359" s="211"/>
      <c r="H2359" s="347"/>
      <c r="I2359" s="347"/>
      <c r="J2359" s="347"/>
      <c r="K2359" s="348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320">
        <f>D2322</f>
        <v>0</v>
      </c>
      <c r="E2360" s="321"/>
      <c r="F2360" s="319"/>
      <c r="G2360" s="212"/>
      <c r="H2360" s="322">
        <f>H2322</f>
        <v>0</v>
      </c>
      <c r="I2360" s="322"/>
      <c r="J2360" s="322"/>
      <c r="K2360" s="323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319"/>
      <c r="G2361" s="212"/>
      <c r="H2361" s="324">
        <f>H2323</f>
        <v>0</v>
      </c>
      <c r="I2361" s="324"/>
      <c r="J2361" s="324"/>
      <c r="K2361" s="325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>
        <f>D2324</f>
        <v>0</v>
      </c>
      <c r="E2362" s="203"/>
      <c r="F2362" s="214"/>
      <c r="G2362" s="215"/>
      <c r="H2362" s="326"/>
      <c r="I2362" s="326"/>
      <c r="J2362" s="326"/>
      <c r="K2362" s="327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0</v>
      </c>
      <c r="C2366" s="296">
        <f t="shared" si="1314"/>
        <v>0</v>
      </c>
      <c r="D2366" s="297">
        <f t="shared" si="1314"/>
        <v>0</v>
      </c>
      <c r="E2366" s="298">
        <f t="shared" si="1314"/>
        <v>0</v>
      </c>
      <c r="F2366" s="239"/>
      <c r="G2366" s="240"/>
      <c r="H2366" s="241">
        <f t="shared" ref="H2366:J2366" si="1315">H2328</f>
        <v>0</v>
      </c>
      <c r="I2366" s="242">
        <f t="shared" si="1315"/>
        <v>0</v>
      </c>
      <c r="J2366" s="242">
        <f t="shared" si="1315"/>
        <v>0</v>
      </c>
      <c r="K2366" s="243">
        <f t="shared" ref="K2366:K2381" si="1316">(B2366*H2366-((B2366*H2366)*I2366))-((B2366*H2366-((B2366*H2366)*I2366))*J2366)</f>
        <v>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0</v>
      </c>
      <c r="C2367" s="296">
        <f t="shared" si="1317"/>
        <v>0</v>
      </c>
      <c r="D2367" s="297">
        <f t="shared" si="1317"/>
        <v>0</v>
      </c>
      <c r="E2367" s="298">
        <f t="shared" si="1317"/>
        <v>0</v>
      </c>
      <c r="F2367" s="239"/>
      <c r="G2367" s="240"/>
      <c r="H2367" s="241">
        <f t="shared" ref="H2367:J2367" si="1318">H2329</f>
        <v>0</v>
      </c>
      <c r="I2367" s="242">
        <f t="shared" si="1318"/>
        <v>0</v>
      </c>
      <c r="J2367" s="242">
        <f t="shared" si="1318"/>
        <v>0</v>
      </c>
      <c r="K2367" s="243">
        <f t="shared" si="1316"/>
        <v>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0</v>
      </c>
      <c r="C2368" s="296">
        <f t="shared" si="1319"/>
        <v>0</v>
      </c>
      <c r="D2368" s="297">
        <f t="shared" si="1319"/>
        <v>0</v>
      </c>
      <c r="E2368" s="298">
        <f t="shared" si="1319"/>
        <v>0</v>
      </c>
      <c r="F2368" s="239"/>
      <c r="G2368" s="240"/>
      <c r="H2368" s="241">
        <f t="shared" ref="H2368:J2368" si="1320">H2330</f>
        <v>0</v>
      </c>
      <c r="I2368" s="242">
        <f t="shared" si="1320"/>
        <v>0</v>
      </c>
      <c r="J2368" s="242">
        <f t="shared" si="1320"/>
        <v>0</v>
      </c>
      <c r="K2368" s="243">
        <f t="shared" si="1316"/>
        <v>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0</v>
      </c>
      <c r="C2369" s="296">
        <f t="shared" si="1321"/>
        <v>0</v>
      </c>
      <c r="D2369" s="297">
        <f t="shared" si="1321"/>
        <v>0</v>
      </c>
      <c r="E2369" s="298">
        <f t="shared" si="1321"/>
        <v>0</v>
      </c>
      <c r="F2369" s="239"/>
      <c r="G2369" s="240"/>
      <c r="H2369" s="241">
        <f t="shared" ref="H2369:J2369" si="1322">H2331</f>
        <v>0</v>
      </c>
      <c r="I2369" s="242">
        <f t="shared" si="1322"/>
        <v>0</v>
      </c>
      <c r="J2369" s="242">
        <f t="shared" si="1322"/>
        <v>0</v>
      </c>
      <c r="K2369" s="243">
        <f t="shared" si="1316"/>
        <v>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0</v>
      </c>
      <c r="C2370" s="296">
        <f t="shared" si="1323"/>
        <v>0</v>
      </c>
      <c r="D2370" s="297">
        <f t="shared" si="1323"/>
        <v>0</v>
      </c>
      <c r="E2370" s="298">
        <f t="shared" si="1323"/>
        <v>0</v>
      </c>
      <c r="F2370" s="239"/>
      <c r="G2370" s="240"/>
      <c r="H2370" s="241">
        <f t="shared" ref="H2370:J2370" si="1324">H2332</f>
        <v>0</v>
      </c>
      <c r="I2370" s="242">
        <f t="shared" si="1324"/>
        <v>0</v>
      </c>
      <c r="J2370" s="242">
        <f t="shared" si="1324"/>
        <v>0</v>
      </c>
      <c r="K2370" s="243">
        <f t="shared" si="1316"/>
        <v>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0</v>
      </c>
      <c r="C2371" s="296">
        <f t="shared" si="1325"/>
        <v>0</v>
      </c>
      <c r="D2371" s="297">
        <f t="shared" si="1325"/>
        <v>0</v>
      </c>
      <c r="E2371" s="298">
        <f t="shared" si="1325"/>
        <v>0</v>
      </c>
      <c r="F2371" s="239"/>
      <c r="G2371" s="240"/>
      <c r="H2371" s="241">
        <f t="shared" ref="H2371:J2371" si="1326">H2333</f>
        <v>0</v>
      </c>
      <c r="I2371" s="242">
        <f t="shared" si="1326"/>
        <v>0</v>
      </c>
      <c r="J2371" s="242">
        <f t="shared" si="1326"/>
        <v>0</v>
      </c>
      <c r="K2371" s="243">
        <f t="shared" si="1316"/>
        <v>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0</v>
      </c>
      <c r="C2372" s="296">
        <f t="shared" si="1327"/>
        <v>0</v>
      </c>
      <c r="D2372" s="297">
        <f t="shared" si="1327"/>
        <v>0</v>
      </c>
      <c r="E2372" s="298">
        <f t="shared" si="1327"/>
        <v>0</v>
      </c>
      <c r="F2372" s="239"/>
      <c r="G2372" s="240"/>
      <c r="H2372" s="241">
        <f t="shared" ref="H2372:J2372" si="1328">H2334</f>
        <v>0</v>
      </c>
      <c r="I2372" s="242">
        <f t="shared" si="1328"/>
        <v>0</v>
      </c>
      <c r="J2372" s="242">
        <f t="shared" si="1328"/>
        <v>0</v>
      </c>
      <c r="K2372" s="243">
        <f t="shared" si="1316"/>
        <v>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0</v>
      </c>
      <c r="C2373" s="296">
        <f t="shared" si="1329"/>
        <v>0</v>
      </c>
      <c r="D2373" s="297">
        <f t="shared" si="1329"/>
        <v>0</v>
      </c>
      <c r="E2373" s="299">
        <f t="shared" si="1329"/>
        <v>0</v>
      </c>
      <c r="F2373" s="239"/>
      <c r="G2373" s="240"/>
      <c r="H2373" s="241">
        <f t="shared" ref="H2373:J2373" si="1330">H2335</f>
        <v>0</v>
      </c>
      <c r="I2373" s="242">
        <f t="shared" si="1330"/>
        <v>0</v>
      </c>
      <c r="J2373" s="242">
        <f t="shared" si="1330"/>
        <v>0</v>
      </c>
      <c r="K2373" s="243">
        <f t="shared" si="1316"/>
        <v>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328"/>
      <c r="K2383" s="329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330">
        <f>SUM(K2366:K2381)</f>
        <v>0</v>
      </c>
      <c r="K2384" s="331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332"/>
      <c r="K2385" s="332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329"/>
      <c r="K2387" s="329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333">
        <f>((J2384/1.11)+(K2386/1.11))*11%</f>
        <v>0</v>
      </c>
      <c r="K2388" s="334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329"/>
      <c r="K2389" s="329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335">
        <f>J2354</f>
        <v>0</v>
      </c>
      <c r="K2392" s="336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335">
        <f>J2355</f>
        <v>0</v>
      </c>
      <c r="K2393" s="336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23010022</v>
      </c>
      <c r="G2396" s="11" t="s">
        <v>2</v>
      </c>
      <c r="H2396" s="311"/>
      <c r="I2396" s="311"/>
      <c r="J2396" s="311"/>
      <c r="K2396" s="312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15" t="s">
        <v>3</v>
      </c>
      <c r="G2397" s="17"/>
      <c r="H2397" s="313"/>
      <c r="I2397" s="313"/>
      <c r="J2397" s="313"/>
      <c r="K2397" s="314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53"/>
      <c r="E2398" s="354"/>
      <c r="F2398" s="315"/>
      <c r="G2398" s="18"/>
      <c r="H2398" s="355"/>
      <c r="I2398" s="355"/>
      <c r="J2398" s="355"/>
      <c r="K2398" s="35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15"/>
      <c r="G2399" s="18"/>
      <c r="H2399" s="357"/>
      <c r="I2399" s="357"/>
      <c r="J2399" s="357"/>
      <c r="K2399" s="35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59"/>
      <c r="I2400" s="359"/>
      <c r="J2400" s="359"/>
      <c r="K2400" s="36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4"/>
      <c r="E2404" s="114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4"/>
      <c r="E2405" s="114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4"/>
      <c r="E2406" s="114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342"/>
      <c r="K2421" s="31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37">
        <f>SUM(K2404:K2419)</f>
        <v>0</v>
      </c>
      <c r="K2422" s="33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9"/>
      <c r="K2423" s="33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16"/>
      <c r="K2425" s="31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40">
        <f>((J2422/1.11)+(K2424/1.11))*11%</f>
        <v>0</v>
      </c>
      <c r="K2426" s="34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16"/>
      <c r="K2427" s="31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317"/>
      <c r="K2430" s="318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317"/>
      <c r="K2431" s="318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23010022</v>
      </c>
      <c r="F2434" s="127"/>
      <c r="G2434" s="128" t="s">
        <v>2</v>
      </c>
      <c r="H2434" s="361">
        <f>H2396</f>
        <v>0</v>
      </c>
      <c r="I2434" s="361"/>
      <c r="J2434" s="361"/>
      <c r="K2434" s="362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365" t="s">
        <v>3</v>
      </c>
      <c r="G2435" s="134"/>
      <c r="H2435" s="363"/>
      <c r="I2435" s="363"/>
      <c r="J2435" s="363"/>
      <c r="K2435" s="364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366">
        <f>D2398</f>
        <v>0</v>
      </c>
      <c r="E2436" s="367"/>
      <c r="F2436" s="365"/>
      <c r="G2436" s="135"/>
      <c r="H2436" s="368">
        <f>H2398</f>
        <v>0</v>
      </c>
      <c r="I2436" s="368"/>
      <c r="J2436" s="368"/>
      <c r="K2436" s="369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365"/>
      <c r="G2437" s="135"/>
      <c r="H2437" s="349">
        <f>H2399</f>
        <v>0</v>
      </c>
      <c r="I2437" s="349"/>
      <c r="J2437" s="349"/>
      <c r="K2437" s="350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>
        <f>D2400</f>
        <v>0</v>
      </c>
      <c r="E2438" s="126"/>
      <c r="F2438" s="137"/>
      <c r="G2438" s="138"/>
      <c r="H2438" s="351"/>
      <c r="I2438" s="351"/>
      <c r="J2438" s="351"/>
      <c r="K2438" s="352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0</v>
      </c>
      <c r="C2442" s="291">
        <f t="shared" si="1348"/>
        <v>0</v>
      </c>
      <c r="D2442" s="292">
        <f t="shared" si="1348"/>
        <v>0</v>
      </c>
      <c r="E2442" s="293">
        <f t="shared" si="1348"/>
        <v>0</v>
      </c>
      <c r="F2442" s="162"/>
      <c r="G2442" s="163"/>
      <c r="H2442" s="164">
        <f t="shared" ref="H2442:J2442" si="1349">H2404</f>
        <v>0</v>
      </c>
      <c r="I2442" s="165">
        <f t="shared" si="1349"/>
        <v>0</v>
      </c>
      <c r="J2442" s="165">
        <f t="shared" si="1349"/>
        <v>0</v>
      </c>
      <c r="K2442" s="166">
        <f t="shared" ref="K2442:K2457" si="1350">(B2442*H2442-((B2442*H2442)*I2442))-((B2442*H2442-((B2442*H2442)*I2442))*J2442)</f>
        <v>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0</v>
      </c>
      <c r="C2443" s="291">
        <f t="shared" si="1351"/>
        <v>0</v>
      </c>
      <c r="D2443" s="292">
        <f t="shared" si="1351"/>
        <v>0</v>
      </c>
      <c r="E2443" s="293">
        <f t="shared" si="1351"/>
        <v>0</v>
      </c>
      <c r="F2443" s="162"/>
      <c r="G2443" s="163"/>
      <c r="H2443" s="164">
        <f t="shared" ref="H2443:J2443" si="1352">H2405</f>
        <v>0</v>
      </c>
      <c r="I2443" s="165">
        <f t="shared" si="1352"/>
        <v>0</v>
      </c>
      <c r="J2443" s="165">
        <f t="shared" si="1352"/>
        <v>0</v>
      </c>
      <c r="K2443" s="166">
        <f t="shared" si="1350"/>
        <v>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0</v>
      </c>
      <c r="C2444" s="291">
        <f t="shared" si="1353"/>
        <v>0</v>
      </c>
      <c r="D2444" s="292">
        <f t="shared" si="1353"/>
        <v>0</v>
      </c>
      <c r="E2444" s="293">
        <f t="shared" si="1353"/>
        <v>0</v>
      </c>
      <c r="F2444" s="162"/>
      <c r="G2444" s="163"/>
      <c r="H2444" s="164">
        <f t="shared" ref="H2444:J2444" si="1354">H2406</f>
        <v>0</v>
      </c>
      <c r="I2444" s="165">
        <f t="shared" si="1354"/>
        <v>0</v>
      </c>
      <c r="J2444" s="165">
        <f t="shared" si="1354"/>
        <v>0</v>
      </c>
      <c r="K2444" s="166">
        <f t="shared" si="1350"/>
        <v>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374"/>
      <c r="K2459" s="370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375">
        <f>SUM(K2442:K2457)</f>
        <v>0</v>
      </c>
      <c r="K2460" s="376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371"/>
      <c r="K2461" s="371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370"/>
      <c r="K2463" s="370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372">
        <f>((J2460/1.11)+(K2462/1.11))*11%</f>
        <v>0</v>
      </c>
      <c r="K2464" s="373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370"/>
      <c r="K2465" s="370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343">
        <f>J2430</f>
        <v>0</v>
      </c>
      <c r="K2468" s="344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343">
        <f>J2431</f>
        <v>0</v>
      </c>
      <c r="K2469" s="344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23010022</v>
      </c>
      <c r="F2472" s="204"/>
      <c r="G2472" s="205" t="s">
        <v>2</v>
      </c>
      <c r="H2472" s="345">
        <f>H2434</f>
        <v>0</v>
      </c>
      <c r="I2472" s="345"/>
      <c r="J2472" s="345"/>
      <c r="K2472" s="346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319" t="s">
        <v>3</v>
      </c>
      <c r="G2473" s="211"/>
      <c r="H2473" s="347"/>
      <c r="I2473" s="347"/>
      <c r="J2473" s="347"/>
      <c r="K2473" s="348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320">
        <f>D2436</f>
        <v>0</v>
      </c>
      <c r="E2474" s="321"/>
      <c r="F2474" s="319"/>
      <c r="G2474" s="212"/>
      <c r="H2474" s="322">
        <f>H2436</f>
        <v>0</v>
      </c>
      <c r="I2474" s="322"/>
      <c r="J2474" s="322"/>
      <c r="K2474" s="323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319"/>
      <c r="G2475" s="212"/>
      <c r="H2475" s="324">
        <f>H2437</f>
        <v>0</v>
      </c>
      <c r="I2475" s="324"/>
      <c r="J2475" s="324"/>
      <c r="K2475" s="325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>
        <f>D2438</f>
        <v>0</v>
      </c>
      <c r="E2476" s="203"/>
      <c r="F2476" s="214"/>
      <c r="G2476" s="215"/>
      <c r="H2476" s="326"/>
      <c r="I2476" s="326"/>
      <c r="J2476" s="326"/>
      <c r="K2476" s="327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0</v>
      </c>
      <c r="C2480" s="296">
        <f t="shared" si="1381"/>
        <v>0</v>
      </c>
      <c r="D2480" s="297">
        <f t="shared" si="1381"/>
        <v>0</v>
      </c>
      <c r="E2480" s="298">
        <f t="shared" si="1381"/>
        <v>0</v>
      </c>
      <c r="F2480" s="239"/>
      <c r="G2480" s="240"/>
      <c r="H2480" s="241">
        <f t="shared" ref="H2480:J2480" si="1382">H2442</f>
        <v>0</v>
      </c>
      <c r="I2480" s="242">
        <f t="shared" si="1382"/>
        <v>0</v>
      </c>
      <c r="J2480" s="242">
        <f t="shared" si="1382"/>
        <v>0</v>
      </c>
      <c r="K2480" s="243">
        <f t="shared" ref="K2480:K2495" si="1383">(B2480*H2480-((B2480*H2480)*I2480))-((B2480*H2480-((B2480*H2480)*I2480))*J2480)</f>
        <v>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0</v>
      </c>
      <c r="C2481" s="296">
        <f t="shared" si="1384"/>
        <v>0</v>
      </c>
      <c r="D2481" s="297">
        <f t="shared" si="1384"/>
        <v>0</v>
      </c>
      <c r="E2481" s="298">
        <f t="shared" si="1384"/>
        <v>0</v>
      </c>
      <c r="F2481" s="239"/>
      <c r="G2481" s="240"/>
      <c r="H2481" s="241">
        <f t="shared" ref="H2481:J2481" si="1385">H2443</f>
        <v>0</v>
      </c>
      <c r="I2481" s="242">
        <f t="shared" si="1385"/>
        <v>0</v>
      </c>
      <c r="J2481" s="242">
        <f t="shared" si="1385"/>
        <v>0</v>
      </c>
      <c r="K2481" s="243">
        <f t="shared" si="1383"/>
        <v>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0</v>
      </c>
      <c r="C2482" s="296">
        <f t="shared" si="1386"/>
        <v>0</v>
      </c>
      <c r="D2482" s="297">
        <f t="shared" si="1386"/>
        <v>0</v>
      </c>
      <c r="E2482" s="298">
        <f t="shared" si="1386"/>
        <v>0</v>
      </c>
      <c r="F2482" s="239"/>
      <c r="G2482" s="240"/>
      <c r="H2482" s="241">
        <f t="shared" ref="H2482:J2482" si="1387">H2444</f>
        <v>0</v>
      </c>
      <c r="I2482" s="242">
        <f t="shared" si="1387"/>
        <v>0</v>
      </c>
      <c r="J2482" s="242">
        <f t="shared" si="1387"/>
        <v>0</v>
      </c>
      <c r="K2482" s="243">
        <f t="shared" si="1383"/>
        <v>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328"/>
      <c r="K2497" s="329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330">
        <f>SUM(K2480:K2495)</f>
        <v>0</v>
      </c>
      <c r="K2498" s="331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332"/>
      <c r="K2499" s="332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329"/>
      <c r="K2501" s="329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333">
        <f>((J2498/1.11)+(K2500/1.11))*11%</f>
        <v>0</v>
      </c>
      <c r="K2502" s="334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329"/>
      <c r="K2503" s="329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335">
        <f>J2468</f>
        <v>0</v>
      </c>
      <c r="K2506" s="336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335">
        <f>J2469</f>
        <v>0</v>
      </c>
      <c r="K2507" s="336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23010023</v>
      </c>
      <c r="G2510" s="11" t="s">
        <v>2</v>
      </c>
      <c r="H2510" s="311"/>
      <c r="I2510" s="311"/>
      <c r="J2510" s="311"/>
      <c r="K2510" s="312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15" t="s">
        <v>3</v>
      </c>
      <c r="G2511" s="17"/>
      <c r="H2511" s="313"/>
      <c r="I2511" s="313"/>
      <c r="J2511" s="313"/>
      <c r="K2511" s="314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53"/>
      <c r="E2512" s="354"/>
      <c r="F2512" s="315"/>
      <c r="G2512" s="18"/>
      <c r="H2512" s="355"/>
      <c r="I2512" s="355"/>
      <c r="J2512" s="355"/>
      <c r="K2512" s="35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15"/>
      <c r="G2513" s="18"/>
      <c r="H2513" s="357"/>
      <c r="I2513" s="357"/>
      <c r="J2513" s="357"/>
      <c r="K2513" s="35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59"/>
      <c r="I2514" s="359"/>
      <c r="J2514" s="359"/>
      <c r="K2514" s="36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4"/>
      <c r="E2518" s="114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342"/>
      <c r="K2535" s="31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37">
        <f>SUM(K2518:K2533)</f>
        <v>0</v>
      </c>
      <c r="K2536" s="33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9"/>
      <c r="K2537" s="33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16"/>
      <c r="K2539" s="31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40">
        <f>((J2536/1.11)+(K2538/1.11))*11%</f>
        <v>0</v>
      </c>
      <c r="K2540" s="34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16"/>
      <c r="K2541" s="31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317"/>
      <c r="K2544" s="318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317"/>
      <c r="K2545" s="318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23010023</v>
      </c>
      <c r="F2548" s="127"/>
      <c r="G2548" s="128" t="s">
        <v>2</v>
      </c>
      <c r="H2548" s="361">
        <f>H2510</f>
        <v>0</v>
      </c>
      <c r="I2548" s="361"/>
      <c r="J2548" s="361"/>
      <c r="K2548" s="362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365" t="s">
        <v>3</v>
      </c>
      <c r="G2549" s="134"/>
      <c r="H2549" s="363"/>
      <c r="I2549" s="363"/>
      <c r="J2549" s="363"/>
      <c r="K2549" s="364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366">
        <f>D2512</f>
        <v>0</v>
      </c>
      <c r="E2550" s="367"/>
      <c r="F2550" s="365"/>
      <c r="G2550" s="135"/>
      <c r="H2550" s="368">
        <f>H2512</f>
        <v>0</v>
      </c>
      <c r="I2550" s="368"/>
      <c r="J2550" s="368"/>
      <c r="K2550" s="369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365"/>
      <c r="G2551" s="135"/>
      <c r="H2551" s="349">
        <f>H2513</f>
        <v>0</v>
      </c>
      <c r="I2551" s="349"/>
      <c r="J2551" s="349"/>
      <c r="K2551" s="350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>
        <f>D2514</f>
        <v>0</v>
      </c>
      <c r="E2552" s="126"/>
      <c r="F2552" s="137"/>
      <c r="G2552" s="138"/>
      <c r="H2552" s="351"/>
      <c r="I2552" s="351"/>
      <c r="J2552" s="351"/>
      <c r="K2552" s="352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0</v>
      </c>
      <c r="C2556" s="291">
        <f t="shared" si="1415"/>
        <v>0</v>
      </c>
      <c r="D2556" s="292">
        <f t="shared" si="1415"/>
        <v>0</v>
      </c>
      <c r="E2556" s="293">
        <f t="shared" si="1415"/>
        <v>0</v>
      </c>
      <c r="F2556" s="162"/>
      <c r="G2556" s="163"/>
      <c r="H2556" s="164">
        <f t="shared" ref="H2556:J2556" si="1416">H2518</f>
        <v>0</v>
      </c>
      <c r="I2556" s="165">
        <f t="shared" si="1416"/>
        <v>0</v>
      </c>
      <c r="J2556" s="165">
        <f t="shared" si="1416"/>
        <v>0</v>
      </c>
      <c r="K2556" s="166">
        <f t="shared" ref="K2556:K2571" si="1417">(B2556*H2556-((B2556*H2556)*I2556))-((B2556*H2556-((B2556*H2556)*I2556))*J2556)</f>
        <v>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374"/>
      <c r="K2573" s="370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375">
        <f>SUM(K2556:K2571)</f>
        <v>0</v>
      </c>
      <c r="K2574" s="376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371"/>
      <c r="K2575" s="371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370"/>
      <c r="K2577" s="370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372">
        <f>((J2574/1.11)+(K2576/1.11))*11%</f>
        <v>0</v>
      </c>
      <c r="K2578" s="373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370"/>
      <c r="K2579" s="370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343">
        <f>J2544</f>
        <v>0</v>
      </c>
      <c r="K2582" s="344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343">
        <f>J2545</f>
        <v>0</v>
      </c>
      <c r="K2583" s="344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23010023</v>
      </c>
      <c r="F2586" s="204"/>
      <c r="G2586" s="205" t="s">
        <v>2</v>
      </c>
      <c r="H2586" s="345">
        <f>H2548</f>
        <v>0</v>
      </c>
      <c r="I2586" s="345"/>
      <c r="J2586" s="345"/>
      <c r="K2586" s="346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319" t="s">
        <v>3</v>
      </c>
      <c r="G2587" s="211"/>
      <c r="H2587" s="347"/>
      <c r="I2587" s="347"/>
      <c r="J2587" s="347"/>
      <c r="K2587" s="348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320">
        <f>D2550</f>
        <v>0</v>
      </c>
      <c r="E2588" s="321"/>
      <c r="F2588" s="319"/>
      <c r="G2588" s="212"/>
      <c r="H2588" s="322">
        <f>H2550</f>
        <v>0</v>
      </c>
      <c r="I2588" s="322"/>
      <c r="J2588" s="322"/>
      <c r="K2588" s="323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319"/>
      <c r="G2589" s="212"/>
      <c r="H2589" s="324">
        <f>H2551</f>
        <v>0</v>
      </c>
      <c r="I2589" s="324"/>
      <c r="J2589" s="324"/>
      <c r="K2589" s="325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>
        <f>D2552</f>
        <v>0</v>
      </c>
      <c r="E2590" s="203"/>
      <c r="F2590" s="214"/>
      <c r="G2590" s="215"/>
      <c r="H2590" s="326"/>
      <c r="I2590" s="326"/>
      <c r="J2590" s="326"/>
      <c r="K2590" s="327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0</v>
      </c>
      <c r="C2594" s="296">
        <f t="shared" si="1448"/>
        <v>0</v>
      </c>
      <c r="D2594" s="297">
        <f t="shared" si="1448"/>
        <v>0</v>
      </c>
      <c r="E2594" s="298">
        <f t="shared" si="1448"/>
        <v>0</v>
      </c>
      <c r="F2594" s="239"/>
      <c r="G2594" s="240"/>
      <c r="H2594" s="241">
        <f t="shared" ref="H2594:J2594" si="1449">H2556</f>
        <v>0</v>
      </c>
      <c r="I2594" s="242">
        <f t="shared" si="1449"/>
        <v>0</v>
      </c>
      <c r="J2594" s="242">
        <f t="shared" si="1449"/>
        <v>0</v>
      </c>
      <c r="K2594" s="243">
        <f t="shared" ref="K2594:K2609" si="1450">(B2594*H2594-((B2594*H2594)*I2594))-((B2594*H2594-((B2594*H2594)*I2594))*J2594)</f>
        <v>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328"/>
      <c r="K2611" s="329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330">
        <f>SUM(K2594:K2609)</f>
        <v>0</v>
      </c>
      <c r="K2612" s="331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332"/>
      <c r="K2613" s="332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329"/>
      <c r="K2615" s="329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333">
        <f>((J2612/1.11)+(K2614/1.11))*11%</f>
        <v>0</v>
      </c>
      <c r="K2616" s="334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329"/>
      <c r="K2617" s="329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335">
        <f>J2582</f>
        <v>0</v>
      </c>
      <c r="K2620" s="336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335">
        <f>J2583</f>
        <v>0</v>
      </c>
      <c r="K2621" s="336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23010024</v>
      </c>
      <c r="G2624" s="11" t="s">
        <v>2</v>
      </c>
      <c r="H2624" s="311"/>
      <c r="I2624" s="311"/>
      <c r="J2624" s="311"/>
      <c r="K2624" s="312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15" t="s">
        <v>3</v>
      </c>
      <c r="G2625" s="17"/>
      <c r="H2625" s="313"/>
      <c r="I2625" s="313"/>
      <c r="J2625" s="313"/>
      <c r="K2625" s="314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53"/>
      <c r="E2626" s="354"/>
      <c r="F2626" s="315"/>
      <c r="G2626" s="18"/>
      <c r="H2626" s="355"/>
      <c r="I2626" s="355"/>
      <c r="J2626" s="355"/>
      <c r="K2626" s="35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15"/>
      <c r="G2627" s="18"/>
      <c r="H2627" s="357"/>
      <c r="I2627" s="357"/>
      <c r="J2627" s="357"/>
      <c r="K2627" s="35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59"/>
      <c r="I2628" s="359"/>
      <c r="J2628" s="359"/>
      <c r="K2628" s="36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4"/>
      <c r="E2632" s="114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4"/>
      <c r="E2633" s="114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4"/>
      <c r="E2634" s="114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4"/>
      <c r="E2635" s="114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342"/>
      <c r="K2649" s="31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37">
        <f>SUM(K2632:K2647)</f>
        <v>0</v>
      </c>
      <c r="K2650" s="33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9"/>
      <c r="K2651" s="33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16"/>
      <c r="K2653" s="31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40">
        <f>((J2650/1.11)+(K2652/1.11))*11%</f>
        <v>0</v>
      </c>
      <c r="K2654" s="34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16"/>
      <c r="K2655" s="31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317"/>
      <c r="K2658" s="318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317"/>
      <c r="K2659" s="318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23010024</v>
      </c>
      <c r="F2662" s="127"/>
      <c r="G2662" s="128" t="s">
        <v>2</v>
      </c>
      <c r="H2662" s="361">
        <f>H2624</f>
        <v>0</v>
      </c>
      <c r="I2662" s="361"/>
      <c r="J2662" s="361"/>
      <c r="K2662" s="362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365" t="s">
        <v>3</v>
      </c>
      <c r="G2663" s="134"/>
      <c r="H2663" s="363"/>
      <c r="I2663" s="363"/>
      <c r="J2663" s="363"/>
      <c r="K2663" s="364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366">
        <f>D2626</f>
        <v>0</v>
      </c>
      <c r="E2664" s="367"/>
      <c r="F2664" s="365"/>
      <c r="G2664" s="135"/>
      <c r="H2664" s="368">
        <f>H2626</f>
        <v>0</v>
      </c>
      <c r="I2664" s="368"/>
      <c r="J2664" s="368"/>
      <c r="K2664" s="369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365"/>
      <c r="G2665" s="135"/>
      <c r="H2665" s="349">
        <f>H2627</f>
        <v>0</v>
      </c>
      <c r="I2665" s="349"/>
      <c r="J2665" s="349"/>
      <c r="K2665" s="350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>
        <f>D2628</f>
        <v>0</v>
      </c>
      <c r="E2666" s="126"/>
      <c r="F2666" s="137"/>
      <c r="G2666" s="138"/>
      <c r="H2666" s="351"/>
      <c r="I2666" s="351"/>
      <c r="J2666" s="351"/>
      <c r="K2666" s="352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0</v>
      </c>
      <c r="C2670" s="291">
        <f t="shared" si="1482"/>
        <v>0</v>
      </c>
      <c r="D2670" s="292">
        <f t="shared" si="1482"/>
        <v>0</v>
      </c>
      <c r="E2670" s="293">
        <f t="shared" si="1482"/>
        <v>0</v>
      </c>
      <c r="F2670" s="162"/>
      <c r="G2670" s="163"/>
      <c r="H2670" s="164">
        <f t="shared" ref="H2670:J2670" si="1483">H2632</f>
        <v>0</v>
      </c>
      <c r="I2670" s="165">
        <f t="shared" si="1483"/>
        <v>0</v>
      </c>
      <c r="J2670" s="165">
        <f t="shared" si="1483"/>
        <v>0</v>
      </c>
      <c r="K2670" s="166">
        <f t="shared" ref="K2670:K2685" si="1484">(B2670*H2670-((B2670*H2670)*I2670))-((B2670*H2670-((B2670*H2670)*I2670))*J2670)</f>
        <v>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0</v>
      </c>
      <c r="C2671" s="291">
        <f t="shared" si="1485"/>
        <v>0</v>
      </c>
      <c r="D2671" s="292">
        <f t="shared" si="1485"/>
        <v>0</v>
      </c>
      <c r="E2671" s="293">
        <f t="shared" si="1485"/>
        <v>0</v>
      </c>
      <c r="F2671" s="162"/>
      <c r="G2671" s="163"/>
      <c r="H2671" s="164">
        <f t="shared" ref="H2671:J2671" si="1486">H2633</f>
        <v>0</v>
      </c>
      <c r="I2671" s="165">
        <f t="shared" si="1486"/>
        <v>0</v>
      </c>
      <c r="J2671" s="165">
        <f t="shared" si="1486"/>
        <v>0</v>
      </c>
      <c r="K2671" s="166">
        <f t="shared" si="1484"/>
        <v>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0</v>
      </c>
      <c r="C2672" s="291">
        <f t="shared" si="1487"/>
        <v>0</v>
      </c>
      <c r="D2672" s="292">
        <f t="shared" si="1487"/>
        <v>0</v>
      </c>
      <c r="E2672" s="293">
        <f t="shared" si="1487"/>
        <v>0</v>
      </c>
      <c r="F2672" s="162"/>
      <c r="G2672" s="163"/>
      <c r="H2672" s="164">
        <f t="shared" ref="H2672:J2672" si="1488">H2634</f>
        <v>0</v>
      </c>
      <c r="I2672" s="165">
        <f t="shared" si="1488"/>
        <v>0</v>
      </c>
      <c r="J2672" s="165">
        <f t="shared" si="1488"/>
        <v>0</v>
      </c>
      <c r="K2672" s="166">
        <f t="shared" si="1484"/>
        <v>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0</v>
      </c>
      <c r="C2673" s="291">
        <f t="shared" si="1489"/>
        <v>0</v>
      </c>
      <c r="D2673" s="292">
        <f t="shared" si="1489"/>
        <v>0</v>
      </c>
      <c r="E2673" s="293">
        <f t="shared" si="1489"/>
        <v>0</v>
      </c>
      <c r="F2673" s="162"/>
      <c r="G2673" s="163"/>
      <c r="H2673" s="164">
        <f t="shared" ref="H2673:J2673" si="1490">H2635</f>
        <v>0</v>
      </c>
      <c r="I2673" s="165">
        <f t="shared" si="1490"/>
        <v>0</v>
      </c>
      <c r="J2673" s="165">
        <f t="shared" si="1490"/>
        <v>0</v>
      </c>
      <c r="K2673" s="166">
        <f t="shared" si="1484"/>
        <v>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374"/>
      <c r="K2687" s="370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375">
        <f>SUM(K2670:K2685)</f>
        <v>0</v>
      </c>
      <c r="K2688" s="376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371"/>
      <c r="K2689" s="371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370"/>
      <c r="K2691" s="370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372">
        <f>((J2688/1.11)+(K2690/1.11))*11%</f>
        <v>0</v>
      </c>
      <c r="K2692" s="373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370"/>
      <c r="K2693" s="370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343">
        <f>J2658</f>
        <v>0</v>
      </c>
      <c r="K2696" s="344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343">
        <f>J2659</f>
        <v>0</v>
      </c>
      <c r="K2697" s="344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23010024</v>
      </c>
      <c r="F2700" s="204"/>
      <c r="G2700" s="205" t="s">
        <v>2</v>
      </c>
      <c r="H2700" s="345">
        <f>H2662</f>
        <v>0</v>
      </c>
      <c r="I2700" s="345"/>
      <c r="J2700" s="345"/>
      <c r="K2700" s="346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319" t="s">
        <v>3</v>
      </c>
      <c r="G2701" s="211"/>
      <c r="H2701" s="347"/>
      <c r="I2701" s="347"/>
      <c r="J2701" s="347"/>
      <c r="K2701" s="348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320">
        <f>D2664</f>
        <v>0</v>
      </c>
      <c r="E2702" s="321"/>
      <c r="F2702" s="319"/>
      <c r="G2702" s="212"/>
      <c r="H2702" s="322">
        <f>H2664</f>
        <v>0</v>
      </c>
      <c r="I2702" s="322"/>
      <c r="J2702" s="322"/>
      <c r="K2702" s="323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319"/>
      <c r="G2703" s="212"/>
      <c r="H2703" s="324">
        <f>H2665</f>
        <v>0</v>
      </c>
      <c r="I2703" s="324"/>
      <c r="J2703" s="324"/>
      <c r="K2703" s="325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>
        <f>D2666</f>
        <v>0</v>
      </c>
      <c r="E2704" s="203"/>
      <c r="F2704" s="214"/>
      <c r="G2704" s="215"/>
      <c r="H2704" s="326"/>
      <c r="I2704" s="326"/>
      <c r="J2704" s="326"/>
      <c r="K2704" s="327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0</v>
      </c>
      <c r="C2708" s="296">
        <f t="shared" si="1515"/>
        <v>0</v>
      </c>
      <c r="D2708" s="297">
        <f t="shared" si="1515"/>
        <v>0</v>
      </c>
      <c r="E2708" s="298">
        <f t="shared" si="1515"/>
        <v>0</v>
      </c>
      <c r="F2708" s="239"/>
      <c r="G2708" s="240"/>
      <c r="H2708" s="241">
        <f t="shared" ref="H2708:J2708" si="1516">H2670</f>
        <v>0</v>
      </c>
      <c r="I2708" s="242">
        <f t="shared" si="1516"/>
        <v>0</v>
      </c>
      <c r="J2708" s="242">
        <f t="shared" si="1516"/>
        <v>0</v>
      </c>
      <c r="K2708" s="243">
        <f t="shared" ref="K2708:K2723" si="1517">(B2708*H2708-((B2708*H2708)*I2708))-((B2708*H2708-((B2708*H2708)*I2708))*J2708)</f>
        <v>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0</v>
      </c>
      <c r="C2709" s="296">
        <f t="shared" si="1518"/>
        <v>0</v>
      </c>
      <c r="D2709" s="297">
        <f t="shared" si="1518"/>
        <v>0</v>
      </c>
      <c r="E2709" s="298">
        <f t="shared" si="1518"/>
        <v>0</v>
      </c>
      <c r="F2709" s="239"/>
      <c r="G2709" s="240"/>
      <c r="H2709" s="241">
        <f t="shared" ref="H2709:J2709" si="1519">H2671</f>
        <v>0</v>
      </c>
      <c r="I2709" s="242">
        <f t="shared" si="1519"/>
        <v>0</v>
      </c>
      <c r="J2709" s="242">
        <f t="shared" si="1519"/>
        <v>0</v>
      </c>
      <c r="K2709" s="243">
        <f t="shared" si="1517"/>
        <v>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0</v>
      </c>
      <c r="C2710" s="296">
        <f t="shared" si="1520"/>
        <v>0</v>
      </c>
      <c r="D2710" s="297">
        <f t="shared" si="1520"/>
        <v>0</v>
      </c>
      <c r="E2710" s="298">
        <f t="shared" si="1520"/>
        <v>0</v>
      </c>
      <c r="F2710" s="239"/>
      <c r="G2710" s="240"/>
      <c r="H2710" s="241">
        <f t="shared" ref="H2710:J2710" si="1521">H2672</f>
        <v>0</v>
      </c>
      <c r="I2710" s="242">
        <f t="shared" si="1521"/>
        <v>0</v>
      </c>
      <c r="J2710" s="242">
        <f t="shared" si="1521"/>
        <v>0</v>
      </c>
      <c r="K2710" s="243">
        <f t="shared" si="1517"/>
        <v>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0</v>
      </c>
      <c r="C2711" s="296">
        <f t="shared" si="1522"/>
        <v>0</v>
      </c>
      <c r="D2711" s="297">
        <f t="shared" si="1522"/>
        <v>0</v>
      </c>
      <c r="E2711" s="298">
        <f t="shared" si="1522"/>
        <v>0</v>
      </c>
      <c r="F2711" s="239"/>
      <c r="G2711" s="240"/>
      <c r="H2711" s="241">
        <f t="shared" ref="H2711:J2711" si="1523">H2673</f>
        <v>0</v>
      </c>
      <c r="I2711" s="242">
        <f t="shared" si="1523"/>
        <v>0</v>
      </c>
      <c r="J2711" s="242">
        <f t="shared" si="1523"/>
        <v>0</v>
      </c>
      <c r="K2711" s="243">
        <f t="shared" si="1517"/>
        <v>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328"/>
      <c r="K2725" s="329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330">
        <f>SUM(K2708:K2723)</f>
        <v>0</v>
      </c>
      <c r="K2726" s="331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332"/>
      <c r="K2727" s="332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329"/>
      <c r="K2729" s="329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333">
        <f>((J2726/1.11)+(K2728/1.11))*11%</f>
        <v>0</v>
      </c>
      <c r="K2730" s="334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329"/>
      <c r="K2731" s="329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335">
        <f>J2696</f>
        <v>0</v>
      </c>
      <c r="K2734" s="336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335">
        <f>J2697</f>
        <v>0</v>
      </c>
      <c r="K2735" s="336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23010025</v>
      </c>
      <c r="G2738" s="11" t="s">
        <v>2</v>
      </c>
      <c r="H2738" s="311"/>
      <c r="I2738" s="311"/>
      <c r="J2738" s="311"/>
      <c r="K2738" s="312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15" t="s">
        <v>3</v>
      </c>
      <c r="G2739" s="17"/>
      <c r="H2739" s="313"/>
      <c r="I2739" s="313"/>
      <c r="J2739" s="313"/>
      <c r="K2739" s="314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53"/>
      <c r="E2740" s="354"/>
      <c r="F2740" s="315"/>
      <c r="G2740" s="18"/>
      <c r="H2740" s="355"/>
      <c r="I2740" s="355"/>
      <c r="J2740" s="355"/>
      <c r="K2740" s="35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15"/>
      <c r="G2741" s="18"/>
      <c r="H2741" s="357"/>
      <c r="I2741" s="357"/>
      <c r="J2741" s="357"/>
      <c r="K2741" s="35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59"/>
      <c r="I2742" s="359"/>
      <c r="J2742" s="359"/>
      <c r="K2742" s="36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4"/>
      <c r="E2746" s="114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4"/>
      <c r="E2747" s="114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4"/>
      <c r="E2748" s="114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342"/>
      <c r="K2763" s="31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37">
        <f>SUM(K2746:K2761)</f>
        <v>0</v>
      </c>
      <c r="K2764" s="33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9"/>
      <c r="K2765" s="33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16"/>
      <c r="K2767" s="31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40">
        <f>((J2764/1.11)+(K2766/1.11))*11%</f>
        <v>0</v>
      </c>
      <c r="K2768" s="34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16"/>
      <c r="K2769" s="31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317"/>
      <c r="K2772" s="318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317"/>
      <c r="K2773" s="318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23010025</v>
      </c>
      <c r="F2776" s="127"/>
      <c r="G2776" s="128" t="s">
        <v>2</v>
      </c>
      <c r="H2776" s="361">
        <f>H2738</f>
        <v>0</v>
      </c>
      <c r="I2776" s="361"/>
      <c r="J2776" s="361"/>
      <c r="K2776" s="362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365" t="s">
        <v>3</v>
      </c>
      <c r="G2777" s="134"/>
      <c r="H2777" s="363"/>
      <c r="I2777" s="363"/>
      <c r="J2777" s="363"/>
      <c r="K2777" s="364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366">
        <f>D2740</f>
        <v>0</v>
      </c>
      <c r="E2778" s="367"/>
      <c r="F2778" s="365"/>
      <c r="G2778" s="135"/>
      <c r="H2778" s="368">
        <f>H2740</f>
        <v>0</v>
      </c>
      <c r="I2778" s="368"/>
      <c r="J2778" s="368"/>
      <c r="K2778" s="369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365"/>
      <c r="G2779" s="135"/>
      <c r="H2779" s="349">
        <f>H2741</f>
        <v>0</v>
      </c>
      <c r="I2779" s="349"/>
      <c r="J2779" s="349"/>
      <c r="K2779" s="350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>
        <f>D2742</f>
        <v>0</v>
      </c>
      <c r="E2780" s="126"/>
      <c r="F2780" s="137"/>
      <c r="G2780" s="138"/>
      <c r="H2780" s="351"/>
      <c r="I2780" s="351"/>
      <c r="J2780" s="351"/>
      <c r="K2780" s="352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0</v>
      </c>
      <c r="C2784" s="291">
        <f t="shared" si="1549"/>
        <v>0</v>
      </c>
      <c r="D2784" s="292">
        <f t="shared" si="1549"/>
        <v>0</v>
      </c>
      <c r="E2784" s="293">
        <f t="shared" si="1549"/>
        <v>0</v>
      </c>
      <c r="F2784" s="162"/>
      <c r="G2784" s="163"/>
      <c r="H2784" s="164">
        <f t="shared" ref="H2784:J2784" si="1550">H2746</f>
        <v>0</v>
      </c>
      <c r="I2784" s="165">
        <f t="shared" si="1550"/>
        <v>0</v>
      </c>
      <c r="J2784" s="165">
        <f t="shared" si="1550"/>
        <v>0</v>
      </c>
      <c r="K2784" s="166">
        <f t="shared" ref="K2784:K2799" si="1551">(B2784*H2784-((B2784*H2784)*I2784))-((B2784*H2784-((B2784*H2784)*I2784))*J2784)</f>
        <v>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0</v>
      </c>
      <c r="C2785" s="291">
        <f t="shared" si="1552"/>
        <v>0</v>
      </c>
      <c r="D2785" s="292">
        <f t="shared" si="1552"/>
        <v>0</v>
      </c>
      <c r="E2785" s="293">
        <f t="shared" si="1552"/>
        <v>0</v>
      </c>
      <c r="F2785" s="162"/>
      <c r="G2785" s="163"/>
      <c r="H2785" s="164">
        <f t="shared" ref="H2785:J2785" si="1553">H2747</f>
        <v>0</v>
      </c>
      <c r="I2785" s="165">
        <f t="shared" si="1553"/>
        <v>0</v>
      </c>
      <c r="J2785" s="165">
        <f t="shared" si="1553"/>
        <v>0</v>
      </c>
      <c r="K2785" s="166">
        <f t="shared" si="1551"/>
        <v>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0</v>
      </c>
      <c r="C2786" s="291">
        <f t="shared" si="1554"/>
        <v>0</v>
      </c>
      <c r="D2786" s="292">
        <f t="shared" si="1554"/>
        <v>0</v>
      </c>
      <c r="E2786" s="293">
        <f t="shared" si="1554"/>
        <v>0</v>
      </c>
      <c r="F2786" s="162"/>
      <c r="G2786" s="163"/>
      <c r="H2786" s="164">
        <f t="shared" ref="H2786:J2786" si="1555">H2748</f>
        <v>0</v>
      </c>
      <c r="I2786" s="165">
        <f t="shared" si="1555"/>
        <v>0</v>
      </c>
      <c r="J2786" s="165">
        <f t="shared" si="1555"/>
        <v>0</v>
      </c>
      <c r="K2786" s="166">
        <f t="shared" si="1551"/>
        <v>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165">
        <f t="shared" si="1557"/>
        <v>0</v>
      </c>
      <c r="J2787" s="165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165">
        <f t="shared" si="1559"/>
        <v>0</v>
      </c>
      <c r="J2788" s="165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165">
        <f t="shared" si="1561"/>
        <v>0</v>
      </c>
      <c r="J2789" s="165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165">
        <f t="shared" si="1563"/>
        <v>0</v>
      </c>
      <c r="J2790" s="165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165">
        <f t="shared" si="1565"/>
        <v>0</v>
      </c>
      <c r="J2791" s="165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165">
        <f t="shared" si="1567"/>
        <v>0</v>
      </c>
      <c r="J2792" s="165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165">
        <f t="shared" si="1569"/>
        <v>0</v>
      </c>
      <c r="J2793" s="165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165">
        <f t="shared" si="1571"/>
        <v>0</v>
      </c>
      <c r="J2794" s="165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165">
        <f t="shared" si="1573"/>
        <v>0</v>
      </c>
      <c r="J2795" s="165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165">
        <f t="shared" si="1575"/>
        <v>0</v>
      </c>
      <c r="J2796" s="165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165">
        <f t="shared" si="1577"/>
        <v>0</v>
      </c>
      <c r="J2797" s="165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165">
        <f t="shared" si="1579"/>
        <v>0</v>
      </c>
      <c r="J2798" s="165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165">
        <f t="shared" si="1581"/>
        <v>0</v>
      </c>
      <c r="J2799" s="165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374"/>
      <c r="K2801" s="370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375">
        <f>SUM(K2784:K2799)</f>
        <v>0</v>
      </c>
      <c r="K2802" s="376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371"/>
      <c r="K2803" s="371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370"/>
      <c r="K2805" s="370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372">
        <f>((J2802/1.11)+(K2804/1.11))*11%</f>
        <v>0</v>
      </c>
      <c r="K2806" s="373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370"/>
      <c r="K2807" s="370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343">
        <f>J2772</f>
        <v>0</v>
      </c>
      <c r="K2810" s="344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343">
        <f>J2773</f>
        <v>0</v>
      </c>
      <c r="K2811" s="344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23010025</v>
      </c>
      <c r="F2814" s="204"/>
      <c r="G2814" s="205" t="s">
        <v>2</v>
      </c>
      <c r="H2814" s="345">
        <f>H2776</f>
        <v>0</v>
      </c>
      <c r="I2814" s="345"/>
      <c r="J2814" s="345"/>
      <c r="K2814" s="346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319" t="s">
        <v>3</v>
      </c>
      <c r="G2815" s="211"/>
      <c r="H2815" s="347"/>
      <c r="I2815" s="347"/>
      <c r="J2815" s="347"/>
      <c r="K2815" s="348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320">
        <f>D2778</f>
        <v>0</v>
      </c>
      <c r="E2816" s="321"/>
      <c r="F2816" s="319"/>
      <c r="G2816" s="212"/>
      <c r="H2816" s="322">
        <f>H2778</f>
        <v>0</v>
      </c>
      <c r="I2816" s="322"/>
      <c r="J2816" s="322"/>
      <c r="K2816" s="323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319"/>
      <c r="G2817" s="212"/>
      <c r="H2817" s="324">
        <f>H2779</f>
        <v>0</v>
      </c>
      <c r="I2817" s="324"/>
      <c r="J2817" s="324"/>
      <c r="K2817" s="325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>
        <f>D2780</f>
        <v>0</v>
      </c>
      <c r="E2818" s="203"/>
      <c r="F2818" s="214"/>
      <c r="G2818" s="215"/>
      <c r="H2818" s="326"/>
      <c r="I2818" s="326"/>
      <c r="J2818" s="326"/>
      <c r="K2818" s="327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0</v>
      </c>
      <c r="C2822" s="296">
        <f t="shared" si="1582"/>
        <v>0</v>
      </c>
      <c r="D2822" s="297">
        <f t="shared" si="1582"/>
        <v>0</v>
      </c>
      <c r="E2822" s="298">
        <f t="shared" si="1582"/>
        <v>0</v>
      </c>
      <c r="F2822" s="239"/>
      <c r="G2822" s="240"/>
      <c r="H2822" s="241">
        <f t="shared" ref="H2822:J2822" si="1583">H2784</f>
        <v>0</v>
      </c>
      <c r="I2822" s="242">
        <f t="shared" si="1583"/>
        <v>0</v>
      </c>
      <c r="J2822" s="242">
        <f t="shared" si="1583"/>
        <v>0</v>
      </c>
      <c r="K2822" s="243">
        <f t="shared" ref="K2822:K2837" si="1584">(B2822*H2822-((B2822*H2822)*I2822))-((B2822*H2822-((B2822*H2822)*I2822))*J2822)</f>
        <v>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0</v>
      </c>
      <c r="C2823" s="296">
        <f t="shared" si="1585"/>
        <v>0</v>
      </c>
      <c r="D2823" s="297">
        <f t="shared" si="1585"/>
        <v>0</v>
      </c>
      <c r="E2823" s="298">
        <f t="shared" si="1585"/>
        <v>0</v>
      </c>
      <c r="F2823" s="239"/>
      <c r="G2823" s="240"/>
      <c r="H2823" s="241">
        <f t="shared" ref="H2823:J2823" si="1586">H2785</f>
        <v>0</v>
      </c>
      <c r="I2823" s="242">
        <f t="shared" si="1586"/>
        <v>0</v>
      </c>
      <c r="J2823" s="242">
        <f t="shared" si="1586"/>
        <v>0</v>
      </c>
      <c r="K2823" s="243">
        <f t="shared" si="1584"/>
        <v>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0</v>
      </c>
      <c r="C2824" s="296">
        <f t="shared" si="1587"/>
        <v>0</v>
      </c>
      <c r="D2824" s="297">
        <f t="shared" si="1587"/>
        <v>0</v>
      </c>
      <c r="E2824" s="298">
        <f t="shared" si="1587"/>
        <v>0</v>
      </c>
      <c r="F2824" s="239"/>
      <c r="G2824" s="240"/>
      <c r="H2824" s="241">
        <f t="shared" ref="H2824:J2824" si="1588">H2786</f>
        <v>0</v>
      </c>
      <c r="I2824" s="242">
        <f t="shared" si="1588"/>
        <v>0</v>
      </c>
      <c r="J2824" s="242">
        <f t="shared" si="1588"/>
        <v>0</v>
      </c>
      <c r="K2824" s="243">
        <f t="shared" si="1584"/>
        <v>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242">
        <f t="shared" si="1590"/>
        <v>0</v>
      </c>
      <c r="J2825" s="24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242">
        <f t="shared" si="1592"/>
        <v>0</v>
      </c>
      <c r="J2826" s="24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242">
        <f t="shared" si="1594"/>
        <v>0</v>
      </c>
      <c r="J2827" s="24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242">
        <f t="shared" si="1596"/>
        <v>0</v>
      </c>
      <c r="J2828" s="24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242">
        <f t="shared" si="1598"/>
        <v>0</v>
      </c>
      <c r="J2829" s="24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242">
        <f t="shared" si="1600"/>
        <v>0</v>
      </c>
      <c r="J2830" s="24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242">
        <f t="shared" si="1602"/>
        <v>0</v>
      </c>
      <c r="J2831" s="24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242">
        <f t="shared" si="1604"/>
        <v>0</v>
      </c>
      <c r="J2832" s="24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242">
        <f t="shared" si="1606"/>
        <v>0</v>
      </c>
      <c r="J2833" s="24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242">
        <f t="shared" si="1608"/>
        <v>0</v>
      </c>
      <c r="J2834" s="24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242">
        <f t="shared" si="1610"/>
        <v>0</v>
      </c>
      <c r="J2835" s="24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242">
        <f t="shared" si="1612"/>
        <v>0</v>
      </c>
      <c r="J2836" s="24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242">
        <f t="shared" si="1614"/>
        <v>0</v>
      </c>
      <c r="J2837" s="24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328"/>
      <c r="K2839" s="329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330">
        <f>SUM(K2822:K2837)</f>
        <v>0</v>
      </c>
      <c r="K2840" s="331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332"/>
      <c r="K2841" s="332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329"/>
      <c r="K2843" s="329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333">
        <f>((J2840/1.11)+(K2842/1.11))*11%</f>
        <v>0</v>
      </c>
      <c r="K2844" s="334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329"/>
      <c r="K2845" s="329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335">
        <f>J2810</f>
        <v>0</v>
      </c>
      <c r="K2848" s="336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335">
        <f>J2811</f>
        <v>0</v>
      </c>
      <c r="K2849" s="336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23010026</v>
      </c>
      <c r="G2852" s="11" t="s">
        <v>2</v>
      </c>
      <c r="H2852" s="311"/>
      <c r="I2852" s="311"/>
      <c r="J2852" s="311"/>
      <c r="K2852" s="312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15" t="s">
        <v>3</v>
      </c>
      <c r="G2853" s="17"/>
      <c r="H2853" s="313"/>
      <c r="I2853" s="313"/>
      <c r="J2853" s="313"/>
      <c r="K2853" s="314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53"/>
      <c r="E2854" s="354"/>
      <c r="F2854" s="315"/>
      <c r="G2854" s="18"/>
      <c r="H2854" s="355"/>
      <c r="I2854" s="355"/>
      <c r="J2854" s="355"/>
      <c r="K2854" s="35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15"/>
      <c r="G2855" s="18"/>
      <c r="H2855" s="357"/>
      <c r="I2855" s="357"/>
      <c r="J2855" s="357"/>
      <c r="K2855" s="35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59"/>
      <c r="I2856" s="359"/>
      <c r="J2856" s="359"/>
      <c r="K2856" s="36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4"/>
      <c r="E2860" s="114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4"/>
      <c r="E2861" s="114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4"/>
      <c r="E2862" s="114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342"/>
      <c r="K2877" s="31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37">
        <f>SUM(K2860:K2875)</f>
        <v>0</v>
      </c>
      <c r="K2878" s="33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9"/>
      <c r="K2879" s="33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16"/>
      <c r="K2881" s="31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40">
        <f>((J2878/1.11)+(K2880/1.11))*11%</f>
        <v>0</v>
      </c>
      <c r="K2882" s="34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16"/>
      <c r="K2883" s="31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317"/>
      <c r="K2886" s="318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317"/>
      <c r="K2887" s="318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23010026</v>
      </c>
      <c r="F2890" s="127"/>
      <c r="G2890" s="128" t="s">
        <v>2</v>
      </c>
      <c r="H2890" s="361">
        <f>H2852</f>
        <v>0</v>
      </c>
      <c r="I2890" s="361"/>
      <c r="J2890" s="361"/>
      <c r="K2890" s="362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365" t="s">
        <v>3</v>
      </c>
      <c r="G2891" s="134"/>
      <c r="H2891" s="363"/>
      <c r="I2891" s="363"/>
      <c r="J2891" s="363"/>
      <c r="K2891" s="364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366">
        <f>D2854</f>
        <v>0</v>
      </c>
      <c r="E2892" s="367"/>
      <c r="F2892" s="365"/>
      <c r="G2892" s="135"/>
      <c r="H2892" s="368">
        <f>H2854</f>
        <v>0</v>
      </c>
      <c r="I2892" s="368"/>
      <c r="J2892" s="368"/>
      <c r="K2892" s="369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365"/>
      <c r="G2893" s="135"/>
      <c r="H2893" s="349">
        <f>H2855</f>
        <v>0</v>
      </c>
      <c r="I2893" s="349"/>
      <c r="J2893" s="349"/>
      <c r="K2893" s="350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>
        <f>D2856</f>
        <v>0</v>
      </c>
      <c r="E2894" s="126"/>
      <c r="F2894" s="137"/>
      <c r="G2894" s="138"/>
      <c r="H2894" s="351"/>
      <c r="I2894" s="351"/>
      <c r="J2894" s="351"/>
      <c r="K2894" s="352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0</v>
      </c>
      <c r="C2898" s="291">
        <f t="shared" si="1616"/>
        <v>0</v>
      </c>
      <c r="D2898" s="292">
        <f t="shared" si="1616"/>
        <v>0</v>
      </c>
      <c r="E2898" s="293">
        <f t="shared" si="1616"/>
        <v>0</v>
      </c>
      <c r="F2898" s="162"/>
      <c r="G2898" s="163"/>
      <c r="H2898" s="164">
        <f t="shared" ref="H2898:J2898" si="1617">H2860</f>
        <v>0</v>
      </c>
      <c r="I2898" s="165">
        <f t="shared" si="1617"/>
        <v>0</v>
      </c>
      <c r="J2898" s="165">
        <f t="shared" si="1617"/>
        <v>0</v>
      </c>
      <c r="K2898" s="166">
        <f t="shared" ref="K2898:K2913" si="1618">(B2898*H2898-((B2898*H2898)*I2898))-((B2898*H2898-((B2898*H2898)*I2898))*J2898)</f>
        <v>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0</v>
      </c>
      <c r="C2899" s="291">
        <f t="shared" si="1619"/>
        <v>0</v>
      </c>
      <c r="D2899" s="292">
        <f t="shared" si="1619"/>
        <v>0</v>
      </c>
      <c r="E2899" s="293">
        <f t="shared" si="1619"/>
        <v>0</v>
      </c>
      <c r="F2899" s="162"/>
      <c r="G2899" s="163"/>
      <c r="H2899" s="164">
        <f t="shared" ref="H2899:J2899" si="1620">H2861</f>
        <v>0</v>
      </c>
      <c r="I2899" s="165">
        <f t="shared" si="1620"/>
        <v>0</v>
      </c>
      <c r="J2899" s="165">
        <f t="shared" si="1620"/>
        <v>0</v>
      </c>
      <c r="K2899" s="166">
        <f t="shared" si="1618"/>
        <v>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0</v>
      </c>
      <c r="C2900" s="291">
        <f t="shared" si="1621"/>
        <v>0</v>
      </c>
      <c r="D2900" s="292">
        <f t="shared" si="1621"/>
        <v>0</v>
      </c>
      <c r="E2900" s="293">
        <f t="shared" si="1621"/>
        <v>0</v>
      </c>
      <c r="F2900" s="162"/>
      <c r="G2900" s="163"/>
      <c r="H2900" s="164">
        <f t="shared" ref="H2900:J2900" si="1622">H2862</f>
        <v>0</v>
      </c>
      <c r="I2900" s="165">
        <f t="shared" si="1622"/>
        <v>0</v>
      </c>
      <c r="J2900" s="165">
        <f t="shared" si="1622"/>
        <v>0</v>
      </c>
      <c r="K2900" s="166">
        <f t="shared" si="1618"/>
        <v>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374"/>
      <c r="K2915" s="370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375">
        <f>SUM(K2898:K2913)</f>
        <v>0</v>
      </c>
      <c r="K2916" s="376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371"/>
      <c r="K2917" s="371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370"/>
      <c r="K2919" s="370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372">
        <f>((J2916/1.11)+(K2918/1.11))*11%</f>
        <v>0</v>
      </c>
      <c r="K2920" s="373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370"/>
      <c r="K2921" s="370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343">
        <f>J2886</f>
        <v>0</v>
      </c>
      <c r="K2924" s="344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343">
        <f>J2887</f>
        <v>0</v>
      </c>
      <c r="K2925" s="344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23010026</v>
      </c>
      <c r="F2928" s="204"/>
      <c r="G2928" s="205" t="s">
        <v>2</v>
      </c>
      <c r="H2928" s="345">
        <f>H2890</f>
        <v>0</v>
      </c>
      <c r="I2928" s="345"/>
      <c r="J2928" s="345"/>
      <c r="K2928" s="346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319" t="s">
        <v>3</v>
      </c>
      <c r="G2929" s="211"/>
      <c r="H2929" s="347"/>
      <c r="I2929" s="347"/>
      <c r="J2929" s="347"/>
      <c r="K2929" s="348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320">
        <f>D2892</f>
        <v>0</v>
      </c>
      <c r="E2930" s="321"/>
      <c r="F2930" s="319"/>
      <c r="G2930" s="212"/>
      <c r="H2930" s="322">
        <f>H2892</f>
        <v>0</v>
      </c>
      <c r="I2930" s="322"/>
      <c r="J2930" s="322"/>
      <c r="K2930" s="323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319"/>
      <c r="G2931" s="212"/>
      <c r="H2931" s="324">
        <f>H2893</f>
        <v>0</v>
      </c>
      <c r="I2931" s="324"/>
      <c r="J2931" s="324"/>
      <c r="K2931" s="325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>
        <f>D2894</f>
        <v>0</v>
      </c>
      <c r="E2932" s="203"/>
      <c r="F2932" s="214"/>
      <c r="G2932" s="215"/>
      <c r="H2932" s="326"/>
      <c r="I2932" s="326"/>
      <c r="J2932" s="326"/>
      <c r="K2932" s="327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0</v>
      </c>
      <c r="C2936" s="296">
        <f t="shared" si="1649"/>
        <v>0</v>
      </c>
      <c r="D2936" s="297">
        <f t="shared" si="1649"/>
        <v>0</v>
      </c>
      <c r="E2936" s="298">
        <f t="shared" si="1649"/>
        <v>0</v>
      </c>
      <c r="F2936" s="239"/>
      <c r="G2936" s="240"/>
      <c r="H2936" s="241">
        <f t="shared" ref="H2936:J2936" si="1650">H2898</f>
        <v>0</v>
      </c>
      <c r="I2936" s="242">
        <f t="shared" si="1650"/>
        <v>0</v>
      </c>
      <c r="J2936" s="242">
        <f t="shared" si="1650"/>
        <v>0</v>
      </c>
      <c r="K2936" s="243">
        <f t="shared" ref="K2936:K2951" si="1651">(B2936*H2936-((B2936*H2936)*I2936))-((B2936*H2936-((B2936*H2936)*I2936))*J2936)</f>
        <v>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0</v>
      </c>
      <c r="C2937" s="296">
        <f t="shared" si="1652"/>
        <v>0</v>
      </c>
      <c r="D2937" s="297">
        <f t="shared" si="1652"/>
        <v>0</v>
      </c>
      <c r="E2937" s="298">
        <f t="shared" si="1652"/>
        <v>0</v>
      </c>
      <c r="F2937" s="239"/>
      <c r="G2937" s="240"/>
      <c r="H2937" s="241">
        <f t="shared" ref="H2937:J2937" si="1653">H2899</f>
        <v>0</v>
      </c>
      <c r="I2937" s="242">
        <f t="shared" si="1653"/>
        <v>0</v>
      </c>
      <c r="J2937" s="242">
        <f t="shared" si="1653"/>
        <v>0</v>
      </c>
      <c r="K2937" s="243">
        <f t="shared" si="1651"/>
        <v>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0</v>
      </c>
      <c r="C2938" s="296">
        <f t="shared" si="1654"/>
        <v>0</v>
      </c>
      <c r="D2938" s="297">
        <f t="shared" si="1654"/>
        <v>0</v>
      </c>
      <c r="E2938" s="298">
        <f t="shared" si="1654"/>
        <v>0</v>
      </c>
      <c r="F2938" s="239"/>
      <c r="G2938" s="240"/>
      <c r="H2938" s="241">
        <f t="shared" ref="H2938:J2938" si="1655">H2900</f>
        <v>0</v>
      </c>
      <c r="I2938" s="242">
        <f t="shared" si="1655"/>
        <v>0</v>
      </c>
      <c r="J2938" s="242">
        <f t="shared" si="1655"/>
        <v>0</v>
      </c>
      <c r="K2938" s="243">
        <f t="shared" si="1651"/>
        <v>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328"/>
      <c r="K2953" s="329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330">
        <f>SUM(K2936:K2951)</f>
        <v>0</v>
      </c>
      <c r="K2954" s="331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332"/>
      <c r="K2955" s="332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329"/>
      <c r="K2957" s="329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333">
        <f>((J2954/1.11)+(K2956/1.11))*11%</f>
        <v>0</v>
      </c>
      <c r="K2958" s="334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329"/>
      <c r="K2959" s="329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335">
        <f>J2924</f>
        <v>0</v>
      </c>
      <c r="K2962" s="336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335">
        <f>J2925</f>
        <v>0</v>
      </c>
      <c r="K2963" s="336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23010027</v>
      </c>
      <c r="G2966" s="11" t="s">
        <v>2</v>
      </c>
      <c r="H2966" s="311"/>
      <c r="I2966" s="311"/>
      <c r="J2966" s="311"/>
      <c r="K2966" s="312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15" t="s">
        <v>3</v>
      </c>
      <c r="G2967" s="17"/>
      <c r="H2967" s="313"/>
      <c r="I2967" s="313"/>
      <c r="J2967" s="313"/>
      <c r="K2967" s="314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53"/>
      <c r="E2968" s="354"/>
      <c r="F2968" s="315"/>
      <c r="G2968" s="18"/>
      <c r="H2968" s="355"/>
      <c r="I2968" s="355"/>
      <c r="J2968" s="355"/>
      <c r="K2968" s="35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15"/>
      <c r="G2969" s="18"/>
      <c r="H2969" s="357"/>
      <c r="I2969" s="357"/>
      <c r="J2969" s="357"/>
      <c r="K2969" s="35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59"/>
      <c r="I2970" s="359"/>
      <c r="J2970" s="359"/>
      <c r="K2970" s="36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4"/>
      <c r="E2974" s="114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342"/>
      <c r="K2991" s="31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37">
        <f>SUM(K2974:K2989)</f>
        <v>0</v>
      </c>
      <c r="K2992" s="33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9"/>
      <c r="K2993" s="33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16"/>
      <c r="K2995" s="31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40">
        <f>((J2992/1.11)+(K2994/1.11))*11%</f>
        <v>0</v>
      </c>
      <c r="K2996" s="34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16"/>
      <c r="K2997" s="31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317"/>
      <c r="K3000" s="318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317"/>
      <c r="K3001" s="318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23010027</v>
      </c>
      <c r="F3004" s="127"/>
      <c r="G3004" s="128" t="s">
        <v>2</v>
      </c>
      <c r="H3004" s="361">
        <f>H2966</f>
        <v>0</v>
      </c>
      <c r="I3004" s="361"/>
      <c r="J3004" s="361"/>
      <c r="K3004" s="362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365" t="s">
        <v>3</v>
      </c>
      <c r="G3005" s="134"/>
      <c r="H3005" s="363"/>
      <c r="I3005" s="363"/>
      <c r="J3005" s="363"/>
      <c r="K3005" s="364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366">
        <f>D2968</f>
        <v>0</v>
      </c>
      <c r="E3006" s="367"/>
      <c r="F3006" s="365"/>
      <c r="G3006" s="135"/>
      <c r="H3006" s="368">
        <f>H2968</f>
        <v>0</v>
      </c>
      <c r="I3006" s="368"/>
      <c r="J3006" s="368"/>
      <c r="K3006" s="369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365"/>
      <c r="G3007" s="135"/>
      <c r="H3007" s="349">
        <f>H2969</f>
        <v>0</v>
      </c>
      <c r="I3007" s="349"/>
      <c r="J3007" s="349"/>
      <c r="K3007" s="350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>
        <f>D2970</f>
        <v>0</v>
      </c>
      <c r="E3008" s="126"/>
      <c r="F3008" s="137"/>
      <c r="G3008" s="138"/>
      <c r="H3008" s="351"/>
      <c r="I3008" s="351"/>
      <c r="J3008" s="351"/>
      <c r="K3008" s="352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0</v>
      </c>
      <c r="C3012" s="291">
        <f t="shared" si="1683"/>
        <v>0</v>
      </c>
      <c r="D3012" s="292">
        <f t="shared" si="1683"/>
        <v>0</v>
      </c>
      <c r="E3012" s="293">
        <f t="shared" si="1683"/>
        <v>0</v>
      </c>
      <c r="F3012" s="162"/>
      <c r="G3012" s="163"/>
      <c r="H3012" s="164">
        <f t="shared" ref="H3012:J3012" si="1684">H2974</f>
        <v>0</v>
      </c>
      <c r="I3012" s="165">
        <f t="shared" si="1684"/>
        <v>0</v>
      </c>
      <c r="J3012" s="165">
        <f t="shared" si="1684"/>
        <v>0</v>
      </c>
      <c r="K3012" s="166">
        <f t="shared" ref="K3012:K3027" si="1685">(B3012*H3012-((B3012*H3012)*I3012))-((B3012*H3012-((B3012*H3012)*I3012))*J3012)</f>
        <v>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374"/>
      <c r="K3029" s="370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375">
        <f>SUM(K3012:K3027)</f>
        <v>0</v>
      </c>
      <c r="K3030" s="376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371"/>
      <c r="K3031" s="371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370"/>
      <c r="K3033" s="370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372">
        <f>((J3030/1.11)+(K3032/1.11))*11%</f>
        <v>0</v>
      </c>
      <c r="K3034" s="373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370"/>
      <c r="K3035" s="370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343">
        <f>J3000</f>
        <v>0</v>
      </c>
      <c r="K3038" s="344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343">
        <f>J3001</f>
        <v>0</v>
      </c>
      <c r="K3039" s="344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23010027</v>
      </c>
      <c r="F3042" s="204"/>
      <c r="G3042" s="205" t="s">
        <v>2</v>
      </c>
      <c r="H3042" s="345">
        <f>H3004</f>
        <v>0</v>
      </c>
      <c r="I3042" s="345"/>
      <c r="J3042" s="345"/>
      <c r="K3042" s="346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319" t="s">
        <v>3</v>
      </c>
      <c r="G3043" s="211"/>
      <c r="H3043" s="347"/>
      <c r="I3043" s="347"/>
      <c r="J3043" s="347"/>
      <c r="K3043" s="348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320">
        <f>D3006</f>
        <v>0</v>
      </c>
      <c r="E3044" s="321"/>
      <c r="F3044" s="319"/>
      <c r="G3044" s="212"/>
      <c r="H3044" s="322">
        <f>H3006</f>
        <v>0</v>
      </c>
      <c r="I3044" s="322"/>
      <c r="J3044" s="322"/>
      <c r="K3044" s="323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319"/>
      <c r="G3045" s="212"/>
      <c r="H3045" s="324">
        <f>H3007</f>
        <v>0</v>
      </c>
      <c r="I3045" s="324"/>
      <c r="J3045" s="324"/>
      <c r="K3045" s="325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>
        <f>D3008</f>
        <v>0</v>
      </c>
      <c r="E3046" s="203"/>
      <c r="F3046" s="214"/>
      <c r="G3046" s="215"/>
      <c r="H3046" s="326"/>
      <c r="I3046" s="326"/>
      <c r="J3046" s="326"/>
      <c r="K3046" s="327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0</v>
      </c>
      <c r="C3050" s="296">
        <f t="shared" si="1716"/>
        <v>0</v>
      </c>
      <c r="D3050" s="297">
        <f t="shared" si="1716"/>
        <v>0</v>
      </c>
      <c r="E3050" s="298">
        <f t="shared" si="1716"/>
        <v>0</v>
      </c>
      <c r="F3050" s="239"/>
      <c r="G3050" s="240"/>
      <c r="H3050" s="241">
        <f t="shared" ref="H3050:J3050" si="1717">H3012</f>
        <v>0</v>
      </c>
      <c r="I3050" s="242">
        <f t="shared" si="1717"/>
        <v>0</v>
      </c>
      <c r="J3050" s="242">
        <f t="shared" si="1717"/>
        <v>0</v>
      </c>
      <c r="K3050" s="243">
        <f t="shared" ref="K3050:K3065" si="1718">(B3050*H3050-((B3050*H3050)*I3050))-((B3050*H3050-((B3050*H3050)*I3050))*J3050)</f>
        <v>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328"/>
      <c r="K3067" s="329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330">
        <f>SUM(K3050:K3065)</f>
        <v>0</v>
      </c>
      <c r="K3068" s="331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332"/>
      <c r="K3069" s="332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329"/>
      <c r="K3071" s="329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333">
        <f>((J3068/1.11)+(K3070/1.11))*11%</f>
        <v>0</v>
      </c>
      <c r="K3072" s="334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329"/>
      <c r="K3073" s="329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335">
        <f>J3038</f>
        <v>0</v>
      </c>
      <c r="K3076" s="336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335">
        <f>J3039</f>
        <v>0</v>
      </c>
      <c r="K3077" s="336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23010028</v>
      </c>
      <c r="G3080" s="11" t="s">
        <v>2</v>
      </c>
      <c r="H3080" s="311"/>
      <c r="I3080" s="311"/>
      <c r="J3080" s="311"/>
      <c r="K3080" s="312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15" t="s">
        <v>3</v>
      </c>
      <c r="G3081" s="17"/>
      <c r="H3081" s="313"/>
      <c r="I3081" s="313"/>
      <c r="J3081" s="313"/>
      <c r="K3081" s="314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53"/>
      <c r="E3082" s="354"/>
      <c r="F3082" s="315"/>
      <c r="G3082" s="18"/>
      <c r="H3082" s="355"/>
      <c r="I3082" s="355"/>
      <c r="J3082" s="355"/>
      <c r="K3082" s="35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15"/>
      <c r="G3083" s="18"/>
      <c r="H3083" s="357"/>
      <c r="I3083" s="357"/>
      <c r="J3083" s="357"/>
      <c r="K3083" s="35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59"/>
      <c r="I3084" s="359"/>
      <c r="J3084" s="359"/>
      <c r="K3084" s="36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4"/>
      <c r="E3088" s="114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4"/>
      <c r="E3089" s="114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4"/>
      <c r="E3090" s="114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342"/>
      <c r="K3105" s="31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37">
        <f>SUM(K3088:K3103)</f>
        <v>0</v>
      </c>
      <c r="K3106" s="33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9"/>
      <c r="K3107" s="33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16"/>
      <c r="K3109" s="31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40">
        <f>((J3106/1.11)+(K3108/1.11))*11%</f>
        <v>0</v>
      </c>
      <c r="K3110" s="34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16"/>
      <c r="K3111" s="31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317"/>
      <c r="K3114" s="318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317"/>
      <c r="K3115" s="318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23010028</v>
      </c>
      <c r="F3118" s="127"/>
      <c r="G3118" s="128" t="s">
        <v>2</v>
      </c>
      <c r="H3118" s="361">
        <f>H3080</f>
        <v>0</v>
      </c>
      <c r="I3118" s="361"/>
      <c r="J3118" s="361"/>
      <c r="K3118" s="362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365" t="s">
        <v>3</v>
      </c>
      <c r="G3119" s="134"/>
      <c r="H3119" s="363"/>
      <c r="I3119" s="363"/>
      <c r="J3119" s="363"/>
      <c r="K3119" s="364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366">
        <f>D3082</f>
        <v>0</v>
      </c>
      <c r="E3120" s="367"/>
      <c r="F3120" s="365"/>
      <c r="G3120" s="135"/>
      <c r="H3120" s="368">
        <f>H3082</f>
        <v>0</v>
      </c>
      <c r="I3120" s="368"/>
      <c r="J3120" s="368"/>
      <c r="K3120" s="369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365"/>
      <c r="G3121" s="135"/>
      <c r="H3121" s="349">
        <f>H3083</f>
        <v>0</v>
      </c>
      <c r="I3121" s="349"/>
      <c r="J3121" s="349"/>
      <c r="K3121" s="350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>
        <f>D3084</f>
        <v>0</v>
      </c>
      <c r="E3122" s="126"/>
      <c r="F3122" s="137"/>
      <c r="G3122" s="138"/>
      <c r="H3122" s="351"/>
      <c r="I3122" s="351"/>
      <c r="J3122" s="351"/>
      <c r="K3122" s="352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0</v>
      </c>
      <c r="C3126" s="291">
        <f t="shared" si="1750"/>
        <v>0</v>
      </c>
      <c r="D3126" s="292">
        <f t="shared" si="1750"/>
        <v>0</v>
      </c>
      <c r="E3126" s="293">
        <f t="shared" si="1750"/>
        <v>0</v>
      </c>
      <c r="F3126" s="162"/>
      <c r="G3126" s="163"/>
      <c r="H3126" s="164">
        <f t="shared" ref="H3126:J3126" si="1751">H3088</f>
        <v>0</v>
      </c>
      <c r="I3126" s="165">
        <f t="shared" si="1751"/>
        <v>0</v>
      </c>
      <c r="J3126" s="165">
        <f t="shared" si="1751"/>
        <v>0</v>
      </c>
      <c r="K3126" s="166">
        <f t="shared" ref="K3126:K3141" si="1752">(B3126*H3126-((B3126*H3126)*I3126))-((B3126*H3126-((B3126*H3126)*I3126))*J3126)</f>
        <v>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0</v>
      </c>
      <c r="C3127" s="291">
        <f t="shared" si="1753"/>
        <v>0</v>
      </c>
      <c r="D3127" s="292">
        <f t="shared" si="1753"/>
        <v>0</v>
      </c>
      <c r="E3127" s="293">
        <f t="shared" si="1753"/>
        <v>0</v>
      </c>
      <c r="F3127" s="162"/>
      <c r="G3127" s="163"/>
      <c r="H3127" s="164">
        <f t="shared" ref="H3127:J3127" si="1754">H3089</f>
        <v>0</v>
      </c>
      <c r="I3127" s="165">
        <f t="shared" si="1754"/>
        <v>0</v>
      </c>
      <c r="J3127" s="165">
        <f t="shared" si="1754"/>
        <v>0</v>
      </c>
      <c r="K3127" s="166">
        <f t="shared" si="1752"/>
        <v>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0</v>
      </c>
      <c r="C3128" s="291">
        <f t="shared" si="1755"/>
        <v>0</v>
      </c>
      <c r="D3128" s="292">
        <f t="shared" si="1755"/>
        <v>0</v>
      </c>
      <c r="E3128" s="293">
        <f t="shared" si="1755"/>
        <v>0</v>
      </c>
      <c r="F3128" s="162"/>
      <c r="G3128" s="163"/>
      <c r="H3128" s="164">
        <f t="shared" ref="H3128:J3128" si="1756">H3090</f>
        <v>0</v>
      </c>
      <c r="I3128" s="165">
        <f t="shared" si="1756"/>
        <v>0</v>
      </c>
      <c r="J3128" s="165">
        <f t="shared" si="1756"/>
        <v>0</v>
      </c>
      <c r="K3128" s="166">
        <f t="shared" si="1752"/>
        <v>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374"/>
      <c r="K3143" s="370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375">
        <f>SUM(K3126:K3141)</f>
        <v>0</v>
      </c>
      <c r="K3144" s="376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371"/>
      <c r="K3145" s="371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370"/>
      <c r="K3147" s="370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372">
        <f>((J3144/1.11)+(K3146/1.11))*11%</f>
        <v>0</v>
      </c>
      <c r="K3148" s="373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370"/>
      <c r="K3149" s="370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343">
        <f>J3114</f>
        <v>0</v>
      </c>
      <c r="K3152" s="344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343">
        <f>J3115</f>
        <v>0</v>
      </c>
      <c r="K3153" s="344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23010028</v>
      </c>
      <c r="F3156" s="204"/>
      <c r="G3156" s="205" t="s">
        <v>2</v>
      </c>
      <c r="H3156" s="345">
        <f>H3118</f>
        <v>0</v>
      </c>
      <c r="I3156" s="345"/>
      <c r="J3156" s="345"/>
      <c r="K3156" s="346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319" t="s">
        <v>3</v>
      </c>
      <c r="G3157" s="211"/>
      <c r="H3157" s="347"/>
      <c r="I3157" s="347"/>
      <c r="J3157" s="347"/>
      <c r="K3157" s="348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320">
        <f>D3120</f>
        <v>0</v>
      </c>
      <c r="E3158" s="321"/>
      <c r="F3158" s="319"/>
      <c r="G3158" s="212"/>
      <c r="H3158" s="322">
        <f>H3120</f>
        <v>0</v>
      </c>
      <c r="I3158" s="322"/>
      <c r="J3158" s="322"/>
      <c r="K3158" s="323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319"/>
      <c r="G3159" s="212"/>
      <c r="H3159" s="324">
        <f>H3121</f>
        <v>0</v>
      </c>
      <c r="I3159" s="324"/>
      <c r="J3159" s="324"/>
      <c r="K3159" s="325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>
        <f>D3122</f>
        <v>0</v>
      </c>
      <c r="E3160" s="203"/>
      <c r="F3160" s="214"/>
      <c r="G3160" s="215"/>
      <c r="H3160" s="326"/>
      <c r="I3160" s="326"/>
      <c r="J3160" s="326"/>
      <c r="K3160" s="327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0</v>
      </c>
      <c r="C3164" s="296">
        <f t="shared" si="1783"/>
        <v>0</v>
      </c>
      <c r="D3164" s="297">
        <f t="shared" si="1783"/>
        <v>0</v>
      </c>
      <c r="E3164" s="298">
        <f t="shared" si="1783"/>
        <v>0</v>
      </c>
      <c r="F3164" s="239"/>
      <c r="G3164" s="240"/>
      <c r="H3164" s="241">
        <f t="shared" ref="H3164:J3164" si="1784">H3126</f>
        <v>0</v>
      </c>
      <c r="I3164" s="242">
        <f t="shared" si="1784"/>
        <v>0</v>
      </c>
      <c r="J3164" s="242">
        <f t="shared" si="1784"/>
        <v>0</v>
      </c>
      <c r="K3164" s="243">
        <f t="shared" ref="K3164:K3179" si="1785">(B3164*H3164-((B3164*H3164)*I3164))-((B3164*H3164-((B3164*H3164)*I3164))*J3164)</f>
        <v>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0</v>
      </c>
      <c r="C3165" s="296">
        <f t="shared" si="1786"/>
        <v>0</v>
      </c>
      <c r="D3165" s="297">
        <f t="shared" si="1786"/>
        <v>0</v>
      </c>
      <c r="E3165" s="298">
        <f t="shared" si="1786"/>
        <v>0</v>
      </c>
      <c r="F3165" s="239"/>
      <c r="G3165" s="240"/>
      <c r="H3165" s="241">
        <f t="shared" ref="H3165:J3165" si="1787">H3127</f>
        <v>0</v>
      </c>
      <c r="I3165" s="242">
        <f t="shared" si="1787"/>
        <v>0</v>
      </c>
      <c r="J3165" s="242">
        <f t="shared" si="1787"/>
        <v>0</v>
      </c>
      <c r="K3165" s="243">
        <f t="shared" si="1785"/>
        <v>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0</v>
      </c>
      <c r="C3166" s="296">
        <f t="shared" si="1788"/>
        <v>0</v>
      </c>
      <c r="D3166" s="297">
        <f t="shared" si="1788"/>
        <v>0</v>
      </c>
      <c r="E3166" s="298">
        <f t="shared" si="1788"/>
        <v>0</v>
      </c>
      <c r="F3166" s="239"/>
      <c r="G3166" s="240"/>
      <c r="H3166" s="241">
        <f t="shared" ref="H3166:J3166" si="1789">H3128</f>
        <v>0</v>
      </c>
      <c r="I3166" s="242">
        <f t="shared" si="1789"/>
        <v>0</v>
      </c>
      <c r="J3166" s="242">
        <f t="shared" si="1789"/>
        <v>0</v>
      </c>
      <c r="K3166" s="243">
        <f t="shared" si="1785"/>
        <v>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328"/>
      <c r="K3181" s="329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330">
        <f>SUM(K3164:K3179)</f>
        <v>0</v>
      </c>
      <c r="K3182" s="331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332"/>
      <c r="K3183" s="332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329"/>
      <c r="K3185" s="329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333">
        <f>((J3182/1.11)+(K3184/1.11))*11%</f>
        <v>0</v>
      </c>
      <c r="K3186" s="334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329"/>
      <c r="K3187" s="329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335">
        <f>J3152</f>
        <v>0</v>
      </c>
      <c r="K3190" s="336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335">
        <f>J3153</f>
        <v>0</v>
      </c>
      <c r="K3191" s="336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23010029</v>
      </c>
      <c r="G3194" s="11" t="s">
        <v>2</v>
      </c>
      <c r="H3194" s="311"/>
      <c r="I3194" s="311"/>
      <c r="J3194" s="311"/>
      <c r="K3194" s="312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15" t="s">
        <v>3</v>
      </c>
      <c r="G3195" s="17"/>
      <c r="H3195" s="313"/>
      <c r="I3195" s="313"/>
      <c r="J3195" s="313"/>
      <c r="K3195" s="314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53"/>
      <c r="E3196" s="354"/>
      <c r="F3196" s="315"/>
      <c r="G3196" s="18"/>
      <c r="H3196" s="355"/>
      <c r="I3196" s="355"/>
      <c r="J3196" s="355"/>
      <c r="K3196" s="35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15"/>
      <c r="G3197" s="18"/>
      <c r="H3197" s="357"/>
      <c r="I3197" s="357"/>
      <c r="J3197" s="357"/>
      <c r="K3197" s="35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59"/>
      <c r="I3198" s="359"/>
      <c r="J3198" s="359"/>
      <c r="K3198" s="36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4"/>
      <c r="E3202" s="114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342"/>
      <c r="K3219" s="31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37">
        <f>SUM(K3202:K3217)</f>
        <v>0</v>
      </c>
      <c r="K3220" s="33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9"/>
      <c r="K3221" s="33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16"/>
      <c r="K3223" s="31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40">
        <f>((J3220/1.11)+(K3222/1.11))*11%</f>
        <v>0</v>
      </c>
      <c r="K3224" s="34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16"/>
      <c r="K3225" s="31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317"/>
      <c r="K3228" s="318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317"/>
      <c r="K3229" s="318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23010029</v>
      </c>
      <c r="F3232" s="127"/>
      <c r="G3232" s="128" t="s">
        <v>2</v>
      </c>
      <c r="H3232" s="361">
        <f>H3194</f>
        <v>0</v>
      </c>
      <c r="I3232" s="361"/>
      <c r="J3232" s="361"/>
      <c r="K3232" s="362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365" t="s">
        <v>3</v>
      </c>
      <c r="G3233" s="134"/>
      <c r="H3233" s="363"/>
      <c r="I3233" s="363"/>
      <c r="J3233" s="363"/>
      <c r="K3233" s="364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366">
        <f>D3196</f>
        <v>0</v>
      </c>
      <c r="E3234" s="367"/>
      <c r="F3234" s="365"/>
      <c r="G3234" s="135"/>
      <c r="H3234" s="368">
        <f>H3196</f>
        <v>0</v>
      </c>
      <c r="I3234" s="368"/>
      <c r="J3234" s="368"/>
      <c r="K3234" s="369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365"/>
      <c r="G3235" s="135"/>
      <c r="H3235" s="349">
        <f>H3197</f>
        <v>0</v>
      </c>
      <c r="I3235" s="349"/>
      <c r="J3235" s="349"/>
      <c r="K3235" s="350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>
        <f>D3198</f>
        <v>0</v>
      </c>
      <c r="E3236" s="126"/>
      <c r="F3236" s="137"/>
      <c r="G3236" s="138"/>
      <c r="H3236" s="351"/>
      <c r="I3236" s="351"/>
      <c r="J3236" s="351"/>
      <c r="K3236" s="352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0</v>
      </c>
      <c r="C3240" s="291">
        <f t="shared" si="1817"/>
        <v>0</v>
      </c>
      <c r="D3240" s="292">
        <f t="shared" si="1817"/>
        <v>0</v>
      </c>
      <c r="E3240" s="293">
        <f t="shared" si="1817"/>
        <v>0</v>
      </c>
      <c r="F3240" s="162"/>
      <c r="G3240" s="163"/>
      <c r="H3240" s="164">
        <f t="shared" ref="H3240:J3240" si="1818">H3202</f>
        <v>0</v>
      </c>
      <c r="I3240" s="165">
        <f t="shared" si="1818"/>
        <v>0</v>
      </c>
      <c r="J3240" s="165">
        <f t="shared" si="1818"/>
        <v>0</v>
      </c>
      <c r="K3240" s="166">
        <f t="shared" ref="K3240:K3255" si="1819">(B3240*H3240-((B3240*H3240)*I3240))-((B3240*H3240-((B3240*H3240)*I3240))*J3240)</f>
        <v>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374"/>
      <c r="K3257" s="370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375">
        <f>SUM(K3240:K3255)</f>
        <v>0</v>
      </c>
      <c r="K3258" s="376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371"/>
      <c r="K3259" s="371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370"/>
      <c r="K3261" s="370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372">
        <f>((J3258/1.11)+(K3260/1.11))*11%</f>
        <v>0</v>
      </c>
      <c r="K3262" s="373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370"/>
      <c r="K3263" s="370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343">
        <f>J3228</f>
        <v>0</v>
      </c>
      <c r="K3266" s="344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343">
        <f>J3229</f>
        <v>0</v>
      </c>
      <c r="K3267" s="344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23010029</v>
      </c>
      <c r="F3270" s="204"/>
      <c r="G3270" s="205" t="s">
        <v>2</v>
      </c>
      <c r="H3270" s="345">
        <f>H3232</f>
        <v>0</v>
      </c>
      <c r="I3270" s="345"/>
      <c r="J3270" s="345"/>
      <c r="K3270" s="346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319" t="s">
        <v>3</v>
      </c>
      <c r="G3271" s="211"/>
      <c r="H3271" s="347"/>
      <c r="I3271" s="347"/>
      <c r="J3271" s="347"/>
      <c r="K3271" s="348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320">
        <f>D3234</f>
        <v>0</v>
      </c>
      <c r="E3272" s="321"/>
      <c r="F3272" s="319"/>
      <c r="G3272" s="212"/>
      <c r="H3272" s="322">
        <f>H3234</f>
        <v>0</v>
      </c>
      <c r="I3272" s="322"/>
      <c r="J3272" s="322"/>
      <c r="K3272" s="323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319"/>
      <c r="G3273" s="212"/>
      <c r="H3273" s="324">
        <f>H3235</f>
        <v>0</v>
      </c>
      <c r="I3273" s="324"/>
      <c r="J3273" s="324"/>
      <c r="K3273" s="325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>
        <f>D3236</f>
        <v>0</v>
      </c>
      <c r="E3274" s="203"/>
      <c r="F3274" s="214"/>
      <c r="G3274" s="215"/>
      <c r="H3274" s="326"/>
      <c r="I3274" s="326"/>
      <c r="J3274" s="326"/>
      <c r="K3274" s="327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0</v>
      </c>
      <c r="C3278" s="296">
        <f t="shared" si="1850"/>
        <v>0</v>
      </c>
      <c r="D3278" s="297">
        <f t="shared" si="1850"/>
        <v>0</v>
      </c>
      <c r="E3278" s="298">
        <f t="shared" si="1850"/>
        <v>0</v>
      </c>
      <c r="F3278" s="239"/>
      <c r="G3278" s="240"/>
      <c r="H3278" s="241">
        <f t="shared" ref="H3278:J3278" si="1851">H3240</f>
        <v>0</v>
      </c>
      <c r="I3278" s="242">
        <f t="shared" si="1851"/>
        <v>0</v>
      </c>
      <c r="J3278" s="242">
        <f t="shared" si="1851"/>
        <v>0</v>
      </c>
      <c r="K3278" s="243">
        <f t="shared" ref="K3278:K3293" si="1852">(B3278*H3278-((B3278*H3278)*I3278))-((B3278*H3278-((B3278*H3278)*I3278))*J3278)</f>
        <v>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328"/>
      <c r="K3295" s="329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330">
        <f>SUM(K3278:K3293)</f>
        <v>0</v>
      </c>
      <c r="K3296" s="331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332"/>
      <c r="K3297" s="332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329"/>
      <c r="K3299" s="329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333">
        <f>((J3296/1.11)+(K3298/1.11))*11%</f>
        <v>0</v>
      </c>
      <c r="K3300" s="334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329"/>
      <c r="K3301" s="329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335">
        <f>J3266</f>
        <v>0</v>
      </c>
      <c r="K3304" s="336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335">
        <f>J3267</f>
        <v>0</v>
      </c>
      <c r="K3305" s="336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23010030</v>
      </c>
      <c r="G3308" s="11" t="s">
        <v>2</v>
      </c>
      <c r="H3308" s="311"/>
      <c r="I3308" s="311"/>
      <c r="J3308" s="311"/>
      <c r="K3308" s="312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15" t="s">
        <v>3</v>
      </c>
      <c r="G3309" s="17"/>
      <c r="H3309" s="313"/>
      <c r="I3309" s="313"/>
      <c r="J3309" s="313"/>
      <c r="K3309" s="314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53"/>
      <c r="E3310" s="354"/>
      <c r="F3310" s="315"/>
      <c r="G3310" s="18"/>
      <c r="H3310" s="355"/>
      <c r="I3310" s="355"/>
      <c r="J3310" s="355"/>
      <c r="K3310" s="35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15"/>
      <c r="G3311" s="18"/>
      <c r="H3311" s="357"/>
      <c r="I3311" s="357"/>
      <c r="J3311" s="357"/>
      <c r="K3311" s="35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59"/>
      <c r="I3312" s="359"/>
      <c r="J3312" s="359"/>
      <c r="K3312" s="36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4"/>
      <c r="E3316" s="114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4"/>
      <c r="E3317" s="114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342"/>
      <c r="K3333" s="31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37">
        <f>SUM(K3316:K3331)</f>
        <v>0</v>
      </c>
      <c r="K3334" s="33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9"/>
      <c r="K3335" s="33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16"/>
      <c r="K3337" s="31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40">
        <f>((J3334/1.11)+(K3336/1.11))*11%</f>
        <v>0</v>
      </c>
      <c r="K3338" s="34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16"/>
      <c r="K3339" s="31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317"/>
      <c r="K3342" s="318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317"/>
      <c r="K3343" s="318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23010030</v>
      </c>
      <c r="F3346" s="127"/>
      <c r="G3346" s="128" t="s">
        <v>2</v>
      </c>
      <c r="H3346" s="361">
        <f>H3308</f>
        <v>0</v>
      </c>
      <c r="I3346" s="361"/>
      <c r="J3346" s="361"/>
      <c r="K3346" s="362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365" t="s">
        <v>3</v>
      </c>
      <c r="G3347" s="134"/>
      <c r="H3347" s="363"/>
      <c r="I3347" s="363"/>
      <c r="J3347" s="363"/>
      <c r="K3347" s="364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366">
        <f>D3310</f>
        <v>0</v>
      </c>
      <c r="E3348" s="367"/>
      <c r="F3348" s="365"/>
      <c r="G3348" s="135"/>
      <c r="H3348" s="368">
        <f>H3310</f>
        <v>0</v>
      </c>
      <c r="I3348" s="368"/>
      <c r="J3348" s="368"/>
      <c r="K3348" s="369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365"/>
      <c r="G3349" s="135"/>
      <c r="H3349" s="349">
        <f>H3311</f>
        <v>0</v>
      </c>
      <c r="I3349" s="349"/>
      <c r="J3349" s="349"/>
      <c r="K3349" s="350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>
        <f>D3312</f>
        <v>0</v>
      </c>
      <c r="E3350" s="126"/>
      <c r="F3350" s="137"/>
      <c r="G3350" s="138"/>
      <c r="H3350" s="351"/>
      <c r="I3350" s="351"/>
      <c r="J3350" s="351"/>
      <c r="K3350" s="352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0</v>
      </c>
      <c r="C3354" s="291">
        <f t="shared" si="1884"/>
        <v>0</v>
      </c>
      <c r="D3354" s="292">
        <f t="shared" si="1884"/>
        <v>0</v>
      </c>
      <c r="E3354" s="293">
        <f t="shared" si="1884"/>
        <v>0</v>
      </c>
      <c r="F3354" s="162"/>
      <c r="G3354" s="163"/>
      <c r="H3354" s="164">
        <f t="shared" ref="H3354:J3354" si="1885">H3316</f>
        <v>0</v>
      </c>
      <c r="I3354" s="165">
        <f t="shared" si="1885"/>
        <v>0</v>
      </c>
      <c r="J3354" s="165">
        <f t="shared" si="1885"/>
        <v>0</v>
      </c>
      <c r="K3354" s="166">
        <f t="shared" ref="K3354:K3369" si="1886">(B3354*H3354-((B3354*H3354)*I3354))-((B3354*H3354-((B3354*H3354)*I3354))*J3354)</f>
        <v>0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0</v>
      </c>
      <c r="C3355" s="291">
        <f t="shared" si="1887"/>
        <v>0</v>
      </c>
      <c r="D3355" s="292">
        <f t="shared" si="1887"/>
        <v>0</v>
      </c>
      <c r="E3355" s="293">
        <f t="shared" si="1887"/>
        <v>0</v>
      </c>
      <c r="F3355" s="162"/>
      <c r="G3355" s="163"/>
      <c r="H3355" s="164">
        <f t="shared" ref="H3355:J3355" si="1888">H3317</f>
        <v>0</v>
      </c>
      <c r="I3355" s="165">
        <f t="shared" si="1888"/>
        <v>0</v>
      </c>
      <c r="J3355" s="165">
        <f t="shared" si="1888"/>
        <v>0</v>
      </c>
      <c r="K3355" s="166">
        <f t="shared" si="1886"/>
        <v>0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374"/>
      <c r="K3371" s="370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375">
        <f>SUM(K3354:K3369)</f>
        <v>0</v>
      </c>
      <c r="K3372" s="376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371"/>
      <c r="K3373" s="371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370"/>
      <c r="K3375" s="370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372">
        <f>((J3372/1.11)+(K3374/1.11))*11%</f>
        <v>0</v>
      </c>
      <c r="K3376" s="373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370"/>
      <c r="K3377" s="370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0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343">
        <f>J3342</f>
        <v>0</v>
      </c>
      <c r="K3380" s="344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343">
        <f>J3343</f>
        <v>0</v>
      </c>
      <c r="K3381" s="344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23010030</v>
      </c>
      <c r="F3384" s="204"/>
      <c r="G3384" s="205" t="s">
        <v>2</v>
      </c>
      <c r="H3384" s="345">
        <f>H3346</f>
        <v>0</v>
      </c>
      <c r="I3384" s="345"/>
      <c r="J3384" s="345"/>
      <c r="K3384" s="346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319" t="s">
        <v>3</v>
      </c>
      <c r="G3385" s="211"/>
      <c r="H3385" s="347"/>
      <c r="I3385" s="347"/>
      <c r="J3385" s="347"/>
      <c r="K3385" s="348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320">
        <f>D3348</f>
        <v>0</v>
      </c>
      <c r="E3386" s="321"/>
      <c r="F3386" s="319"/>
      <c r="G3386" s="212"/>
      <c r="H3386" s="322">
        <f>H3348</f>
        <v>0</v>
      </c>
      <c r="I3386" s="322"/>
      <c r="J3386" s="322"/>
      <c r="K3386" s="323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319"/>
      <c r="G3387" s="212"/>
      <c r="H3387" s="324">
        <f>H3349</f>
        <v>0</v>
      </c>
      <c r="I3387" s="324"/>
      <c r="J3387" s="324"/>
      <c r="K3387" s="325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>
        <f>D3350</f>
        <v>0</v>
      </c>
      <c r="E3388" s="203"/>
      <c r="F3388" s="214"/>
      <c r="G3388" s="215"/>
      <c r="H3388" s="326"/>
      <c r="I3388" s="326"/>
      <c r="J3388" s="326"/>
      <c r="K3388" s="327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0</v>
      </c>
      <c r="C3392" s="296">
        <f t="shared" si="1917"/>
        <v>0</v>
      </c>
      <c r="D3392" s="297">
        <f t="shared" si="1917"/>
        <v>0</v>
      </c>
      <c r="E3392" s="298">
        <f t="shared" si="1917"/>
        <v>0</v>
      </c>
      <c r="F3392" s="239"/>
      <c r="G3392" s="240"/>
      <c r="H3392" s="241">
        <f t="shared" ref="H3392:J3392" si="1918">H3354</f>
        <v>0</v>
      </c>
      <c r="I3392" s="242">
        <f t="shared" si="1918"/>
        <v>0</v>
      </c>
      <c r="J3392" s="242">
        <f t="shared" si="1918"/>
        <v>0</v>
      </c>
      <c r="K3392" s="243">
        <f t="shared" ref="K3392:K3407" si="1919">(B3392*H3392-((B3392*H3392)*I3392))-((B3392*H3392-((B3392*H3392)*I3392))*J3392)</f>
        <v>0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0</v>
      </c>
      <c r="C3393" s="296">
        <f t="shared" si="1920"/>
        <v>0</v>
      </c>
      <c r="D3393" s="297">
        <f t="shared" si="1920"/>
        <v>0</v>
      </c>
      <c r="E3393" s="298">
        <f t="shared" si="1920"/>
        <v>0</v>
      </c>
      <c r="F3393" s="239"/>
      <c r="G3393" s="240"/>
      <c r="H3393" s="241">
        <f t="shared" ref="H3393:J3393" si="1921">H3355</f>
        <v>0</v>
      </c>
      <c r="I3393" s="242">
        <f t="shared" si="1921"/>
        <v>0</v>
      </c>
      <c r="J3393" s="242">
        <f t="shared" si="1921"/>
        <v>0</v>
      </c>
      <c r="K3393" s="243">
        <f t="shared" si="1919"/>
        <v>0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328"/>
      <c r="K3409" s="329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330">
        <f>SUM(K3392:K3407)</f>
        <v>0</v>
      </c>
      <c r="K3410" s="331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332"/>
      <c r="K3411" s="332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329"/>
      <c r="K3413" s="329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333">
        <f>((J3410/1.11)+(K3412/1.11))*11%</f>
        <v>0</v>
      </c>
      <c r="K3414" s="334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329"/>
      <c r="K3415" s="329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0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335">
        <f>J3380</f>
        <v>0</v>
      </c>
      <c r="K3418" s="336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335">
        <f>J3381</f>
        <v>0</v>
      </c>
      <c r="K3419" s="336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23010031</v>
      </c>
      <c r="G3422" s="11" t="s">
        <v>2</v>
      </c>
      <c r="H3422" s="311"/>
      <c r="I3422" s="311"/>
      <c r="J3422" s="311"/>
      <c r="K3422" s="312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15" t="s">
        <v>3</v>
      </c>
      <c r="G3423" s="17"/>
      <c r="H3423" s="313"/>
      <c r="I3423" s="313"/>
      <c r="J3423" s="313"/>
      <c r="K3423" s="314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53"/>
      <c r="E3424" s="354"/>
      <c r="F3424" s="315"/>
      <c r="G3424" s="18"/>
      <c r="H3424" s="355"/>
      <c r="I3424" s="355"/>
      <c r="J3424" s="355"/>
      <c r="K3424" s="35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15"/>
      <c r="G3425" s="18"/>
      <c r="H3425" s="357"/>
      <c r="I3425" s="357"/>
      <c r="J3425" s="357"/>
      <c r="K3425" s="35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59"/>
      <c r="I3426" s="359"/>
      <c r="J3426" s="359"/>
      <c r="K3426" s="36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4"/>
      <c r="E3430" s="114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4"/>
      <c r="E3431" s="114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4"/>
      <c r="E3432" s="114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4"/>
      <c r="E3433" s="114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4"/>
      <c r="E3434" s="114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342"/>
      <c r="K3447" s="31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37">
        <f>SUM(K3430:K3445)</f>
        <v>0</v>
      </c>
      <c r="K3448" s="33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9"/>
      <c r="K3449" s="33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16"/>
      <c r="K3451" s="31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40">
        <f>((J3448/1.11)+(K3450/1.11))*11%</f>
        <v>0</v>
      </c>
      <c r="K3452" s="34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16"/>
      <c r="K3453" s="31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317"/>
      <c r="K3456" s="318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317"/>
      <c r="K3457" s="318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23010031</v>
      </c>
      <c r="F3460" s="127"/>
      <c r="G3460" s="128" t="s">
        <v>2</v>
      </c>
      <c r="H3460" s="361">
        <f>H3422</f>
        <v>0</v>
      </c>
      <c r="I3460" s="361"/>
      <c r="J3460" s="361"/>
      <c r="K3460" s="362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365" t="s">
        <v>3</v>
      </c>
      <c r="G3461" s="134"/>
      <c r="H3461" s="363"/>
      <c r="I3461" s="363"/>
      <c r="J3461" s="363"/>
      <c r="K3461" s="364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366">
        <f>D3424</f>
        <v>0</v>
      </c>
      <c r="E3462" s="367"/>
      <c r="F3462" s="365"/>
      <c r="G3462" s="135"/>
      <c r="H3462" s="368">
        <f>H3424</f>
        <v>0</v>
      </c>
      <c r="I3462" s="368"/>
      <c r="J3462" s="368"/>
      <c r="K3462" s="369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365"/>
      <c r="G3463" s="135"/>
      <c r="H3463" s="349">
        <f>H3425</f>
        <v>0</v>
      </c>
      <c r="I3463" s="349"/>
      <c r="J3463" s="349"/>
      <c r="K3463" s="350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>
        <f>D3426</f>
        <v>0</v>
      </c>
      <c r="E3464" s="126"/>
      <c r="F3464" s="137"/>
      <c r="G3464" s="138"/>
      <c r="H3464" s="351"/>
      <c r="I3464" s="351"/>
      <c r="J3464" s="351"/>
      <c r="K3464" s="352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0</v>
      </c>
      <c r="C3468" s="291">
        <f t="shared" si="1951"/>
        <v>0</v>
      </c>
      <c r="D3468" s="292">
        <f t="shared" si="1951"/>
        <v>0</v>
      </c>
      <c r="E3468" s="293">
        <f t="shared" si="1951"/>
        <v>0</v>
      </c>
      <c r="F3468" s="162"/>
      <c r="G3468" s="163"/>
      <c r="H3468" s="164">
        <f t="shared" ref="H3468:J3468" si="1952">H3430</f>
        <v>0</v>
      </c>
      <c r="I3468" s="165">
        <f t="shared" si="1952"/>
        <v>0</v>
      </c>
      <c r="J3468" s="165">
        <f t="shared" si="1952"/>
        <v>0</v>
      </c>
      <c r="K3468" s="166">
        <f t="shared" ref="K3468:K3483" si="1953">(B3468*H3468-((B3468*H3468)*I3468))-((B3468*H3468-((B3468*H3468)*I3468))*J3468)</f>
        <v>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0</v>
      </c>
      <c r="C3469" s="291">
        <f t="shared" si="1954"/>
        <v>0</v>
      </c>
      <c r="D3469" s="292">
        <f t="shared" si="1954"/>
        <v>0</v>
      </c>
      <c r="E3469" s="293">
        <f t="shared" si="1954"/>
        <v>0</v>
      </c>
      <c r="F3469" s="162"/>
      <c r="G3469" s="163"/>
      <c r="H3469" s="164">
        <f t="shared" ref="H3469:J3469" si="1955">H3431</f>
        <v>0</v>
      </c>
      <c r="I3469" s="165">
        <f t="shared" si="1955"/>
        <v>0</v>
      </c>
      <c r="J3469" s="165">
        <f t="shared" si="1955"/>
        <v>0</v>
      </c>
      <c r="K3469" s="166">
        <f t="shared" si="1953"/>
        <v>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0</v>
      </c>
      <c r="C3470" s="291">
        <f t="shared" si="1956"/>
        <v>0</v>
      </c>
      <c r="D3470" s="292">
        <f t="shared" si="1956"/>
        <v>0</v>
      </c>
      <c r="E3470" s="293">
        <f t="shared" si="1956"/>
        <v>0</v>
      </c>
      <c r="F3470" s="162"/>
      <c r="G3470" s="163"/>
      <c r="H3470" s="164">
        <f t="shared" ref="H3470:J3470" si="1957">H3432</f>
        <v>0</v>
      </c>
      <c r="I3470" s="165">
        <f t="shared" si="1957"/>
        <v>0</v>
      </c>
      <c r="J3470" s="165">
        <f t="shared" si="1957"/>
        <v>0</v>
      </c>
      <c r="K3470" s="166">
        <f t="shared" si="1953"/>
        <v>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0</v>
      </c>
      <c r="C3471" s="291">
        <f t="shared" si="1958"/>
        <v>0</v>
      </c>
      <c r="D3471" s="292">
        <f t="shared" si="1958"/>
        <v>0</v>
      </c>
      <c r="E3471" s="293">
        <f t="shared" si="1958"/>
        <v>0</v>
      </c>
      <c r="F3471" s="162"/>
      <c r="G3471" s="163"/>
      <c r="H3471" s="164">
        <f t="shared" ref="H3471:J3471" si="1959">H3433</f>
        <v>0</v>
      </c>
      <c r="I3471" s="165">
        <f t="shared" si="1959"/>
        <v>0</v>
      </c>
      <c r="J3471" s="165">
        <f t="shared" si="1959"/>
        <v>0</v>
      </c>
      <c r="K3471" s="166">
        <f t="shared" si="1953"/>
        <v>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0</v>
      </c>
      <c r="C3472" s="291">
        <f t="shared" si="1960"/>
        <v>0</v>
      </c>
      <c r="D3472" s="292">
        <f t="shared" si="1960"/>
        <v>0</v>
      </c>
      <c r="E3472" s="293">
        <f t="shared" si="1960"/>
        <v>0</v>
      </c>
      <c r="F3472" s="162"/>
      <c r="G3472" s="163"/>
      <c r="H3472" s="164">
        <f t="shared" ref="H3472:J3472" si="1961">H3434</f>
        <v>0</v>
      </c>
      <c r="I3472" s="165">
        <f t="shared" si="1961"/>
        <v>0</v>
      </c>
      <c r="J3472" s="165">
        <f t="shared" si="1961"/>
        <v>0</v>
      </c>
      <c r="K3472" s="166">
        <f t="shared" si="1953"/>
        <v>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374"/>
      <c r="K3485" s="370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375">
        <f>SUM(K3468:K3483)</f>
        <v>0</v>
      </c>
      <c r="K3486" s="376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371"/>
      <c r="K3487" s="371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370"/>
      <c r="K3489" s="370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372">
        <f>((J3486/1.11)+(K3488/1.11))*11%</f>
        <v>0</v>
      </c>
      <c r="K3490" s="373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370"/>
      <c r="K3491" s="370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343">
        <f>J3456</f>
        <v>0</v>
      </c>
      <c r="K3494" s="344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343">
        <f>J3457</f>
        <v>0</v>
      </c>
      <c r="K3495" s="344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23010031</v>
      </c>
      <c r="F3498" s="204"/>
      <c r="G3498" s="205" t="s">
        <v>2</v>
      </c>
      <c r="H3498" s="345">
        <f>H3460</f>
        <v>0</v>
      </c>
      <c r="I3498" s="345"/>
      <c r="J3498" s="345"/>
      <c r="K3498" s="346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319" t="s">
        <v>3</v>
      </c>
      <c r="G3499" s="211"/>
      <c r="H3499" s="347"/>
      <c r="I3499" s="347"/>
      <c r="J3499" s="347"/>
      <c r="K3499" s="348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320">
        <f>D3462</f>
        <v>0</v>
      </c>
      <c r="E3500" s="321"/>
      <c r="F3500" s="319"/>
      <c r="G3500" s="212"/>
      <c r="H3500" s="322">
        <f>H3462</f>
        <v>0</v>
      </c>
      <c r="I3500" s="322"/>
      <c r="J3500" s="322"/>
      <c r="K3500" s="323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319"/>
      <c r="G3501" s="212"/>
      <c r="H3501" s="324">
        <f>H3463</f>
        <v>0</v>
      </c>
      <c r="I3501" s="324"/>
      <c r="J3501" s="324"/>
      <c r="K3501" s="325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>
        <f>D3464</f>
        <v>0</v>
      </c>
      <c r="E3502" s="203"/>
      <c r="F3502" s="214"/>
      <c r="G3502" s="215"/>
      <c r="H3502" s="326"/>
      <c r="I3502" s="326"/>
      <c r="J3502" s="326"/>
      <c r="K3502" s="327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0</v>
      </c>
      <c r="C3506" s="296">
        <f t="shared" si="1984"/>
        <v>0</v>
      </c>
      <c r="D3506" s="297">
        <f t="shared" si="1984"/>
        <v>0</v>
      </c>
      <c r="E3506" s="298">
        <f t="shared" si="1984"/>
        <v>0</v>
      </c>
      <c r="F3506" s="239"/>
      <c r="G3506" s="240"/>
      <c r="H3506" s="241">
        <f t="shared" ref="H3506:J3506" si="1985">H3468</f>
        <v>0</v>
      </c>
      <c r="I3506" s="242">
        <f t="shared" si="1985"/>
        <v>0</v>
      </c>
      <c r="J3506" s="242">
        <f t="shared" si="1985"/>
        <v>0</v>
      </c>
      <c r="K3506" s="243">
        <f t="shared" ref="K3506:K3521" si="1986">(B3506*H3506-((B3506*H3506)*I3506))-((B3506*H3506-((B3506*H3506)*I3506))*J3506)</f>
        <v>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0</v>
      </c>
      <c r="C3507" s="296">
        <f t="shared" si="1987"/>
        <v>0</v>
      </c>
      <c r="D3507" s="297">
        <f t="shared" si="1987"/>
        <v>0</v>
      </c>
      <c r="E3507" s="298">
        <f t="shared" si="1987"/>
        <v>0</v>
      </c>
      <c r="F3507" s="239"/>
      <c r="G3507" s="240"/>
      <c r="H3507" s="241">
        <f t="shared" ref="H3507:J3507" si="1988">H3469</f>
        <v>0</v>
      </c>
      <c r="I3507" s="242">
        <f t="shared" si="1988"/>
        <v>0</v>
      </c>
      <c r="J3507" s="242">
        <f t="shared" si="1988"/>
        <v>0</v>
      </c>
      <c r="K3507" s="243">
        <f t="shared" si="1986"/>
        <v>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0</v>
      </c>
      <c r="C3508" s="296">
        <f t="shared" si="1989"/>
        <v>0</v>
      </c>
      <c r="D3508" s="297">
        <f t="shared" si="1989"/>
        <v>0</v>
      </c>
      <c r="E3508" s="298">
        <f t="shared" si="1989"/>
        <v>0</v>
      </c>
      <c r="F3508" s="239"/>
      <c r="G3508" s="240"/>
      <c r="H3508" s="241">
        <f t="shared" ref="H3508:J3508" si="1990">H3470</f>
        <v>0</v>
      </c>
      <c r="I3508" s="242">
        <f t="shared" si="1990"/>
        <v>0</v>
      </c>
      <c r="J3508" s="242">
        <f t="shared" si="1990"/>
        <v>0</v>
      </c>
      <c r="K3508" s="243">
        <f t="shared" si="1986"/>
        <v>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0</v>
      </c>
      <c r="C3509" s="296">
        <f t="shared" si="1991"/>
        <v>0</v>
      </c>
      <c r="D3509" s="297">
        <f t="shared" si="1991"/>
        <v>0</v>
      </c>
      <c r="E3509" s="298">
        <f t="shared" si="1991"/>
        <v>0</v>
      </c>
      <c r="F3509" s="239"/>
      <c r="G3509" s="240"/>
      <c r="H3509" s="241">
        <f t="shared" ref="H3509:J3509" si="1992">H3471</f>
        <v>0</v>
      </c>
      <c r="I3509" s="242">
        <f t="shared" si="1992"/>
        <v>0</v>
      </c>
      <c r="J3509" s="242">
        <f t="shared" si="1992"/>
        <v>0</v>
      </c>
      <c r="K3509" s="243">
        <f t="shared" si="1986"/>
        <v>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0</v>
      </c>
      <c r="C3510" s="296">
        <f t="shared" si="1993"/>
        <v>0</v>
      </c>
      <c r="D3510" s="297">
        <f t="shared" si="1993"/>
        <v>0</v>
      </c>
      <c r="E3510" s="298">
        <f t="shared" si="1993"/>
        <v>0</v>
      </c>
      <c r="F3510" s="239"/>
      <c r="G3510" s="240"/>
      <c r="H3510" s="241">
        <f t="shared" ref="H3510:J3510" si="1994">H3472</f>
        <v>0</v>
      </c>
      <c r="I3510" s="242">
        <f t="shared" si="1994"/>
        <v>0</v>
      </c>
      <c r="J3510" s="242">
        <f t="shared" si="1994"/>
        <v>0</v>
      </c>
      <c r="K3510" s="243">
        <f t="shared" si="1986"/>
        <v>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328"/>
      <c r="K3523" s="329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330">
        <f>SUM(K3506:K3521)</f>
        <v>0</v>
      </c>
      <c r="K3524" s="331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332"/>
      <c r="K3525" s="332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329"/>
      <c r="K3527" s="329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333">
        <f>((J3524/1.11)+(K3526/1.11))*11%</f>
        <v>0</v>
      </c>
      <c r="K3528" s="334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329"/>
      <c r="K3529" s="329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335">
        <f>J3494</f>
        <v>0</v>
      </c>
      <c r="K3532" s="336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335">
        <f>J3495</f>
        <v>0</v>
      </c>
      <c r="K3533" s="336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23010032</v>
      </c>
      <c r="G3536" s="11" t="s">
        <v>2</v>
      </c>
      <c r="H3536" s="311"/>
      <c r="I3536" s="311"/>
      <c r="J3536" s="311"/>
      <c r="K3536" s="312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15" t="s">
        <v>3</v>
      </c>
      <c r="G3537" s="17"/>
      <c r="H3537" s="313"/>
      <c r="I3537" s="313"/>
      <c r="J3537" s="313"/>
      <c r="K3537" s="314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53"/>
      <c r="E3538" s="354"/>
      <c r="F3538" s="315"/>
      <c r="G3538" s="18"/>
      <c r="H3538" s="355"/>
      <c r="I3538" s="355"/>
      <c r="J3538" s="355"/>
      <c r="K3538" s="35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15"/>
      <c r="G3539" s="18"/>
      <c r="H3539" s="357"/>
      <c r="I3539" s="357"/>
      <c r="J3539" s="357"/>
      <c r="K3539" s="35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59"/>
      <c r="I3540" s="359"/>
      <c r="J3540" s="359"/>
      <c r="K3540" s="36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4"/>
      <c r="E3544" s="114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4"/>
      <c r="E3545" s="114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342"/>
      <c r="K3561" s="31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37">
        <f>SUM(K3544:K3559)</f>
        <v>0</v>
      </c>
      <c r="K3562" s="33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9"/>
      <c r="K3563" s="33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16"/>
      <c r="K3565" s="31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40">
        <f>((J3562/1.11)+(K3564/1.11))*11%</f>
        <v>0</v>
      </c>
      <c r="K3566" s="34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16"/>
      <c r="K3567" s="31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317"/>
      <c r="K3570" s="318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317"/>
      <c r="K3571" s="318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23010032</v>
      </c>
      <c r="F3574" s="127"/>
      <c r="G3574" s="128" t="s">
        <v>2</v>
      </c>
      <c r="H3574" s="361">
        <f>H3536</f>
        <v>0</v>
      </c>
      <c r="I3574" s="361"/>
      <c r="J3574" s="361"/>
      <c r="K3574" s="362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365" t="s">
        <v>3</v>
      </c>
      <c r="G3575" s="134"/>
      <c r="H3575" s="363"/>
      <c r="I3575" s="363"/>
      <c r="J3575" s="363"/>
      <c r="K3575" s="364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366">
        <f>D3538</f>
        <v>0</v>
      </c>
      <c r="E3576" s="367"/>
      <c r="F3576" s="365"/>
      <c r="G3576" s="135"/>
      <c r="H3576" s="368">
        <f>H3538</f>
        <v>0</v>
      </c>
      <c r="I3576" s="368"/>
      <c r="J3576" s="368"/>
      <c r="K3576" s="369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365"/>
      <c r="G3577" s="135"/>
      <c r="H3577" s="349">
        <f>H3539</f>
        <v>0</v>
      </c>
      <c r="I3577" s="349"/>
      <c r="J3577" s="349"/>
      <c r="K3577" s="350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>
        <f>D3540</f>
        <v>0</v>
      </c>
      <c r="E3578" s="126"/>
      <c r="F3578" s="137"/>
      <c r="G3578" s="138"/>
      <c r="H3578" s="351"/>
      <c r="I3578" s="351"/>
      <c r="J3578" s="351"/>
      <c r="K3578" s="352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0</v>
      </c>
      <c r="C3582" s="291">
        <f t="shared" si="2018"/>
        <v>0</v>
      </c>
      <c r="D3582" s="292">
        <f t="shared" si="2018"/>
        <v>0</v>
      </c>
      <c r="E3582" s="293">
        <f t="shared" si="2018"/>
        <v>0</v>
      </c>
      <c r="F3582" s="162"/>
      <c r="G3582" s="163"/>
      <c r="H3582" s="164">
        <f t="shared" ref="H3582:J3582" si="2019">H3544</f>
        <v>0</v>
      </c>
      <c r="I3582" s="165">
        <f t="shared" si="2019"/>
        <v>0</v>
      </c>
      <c r="J3582" s="165">
        <f t="shared" si="2019"/>
        <v>0</v>
      </c>
      <c r="K3582" s="166">
        <f t="shared" ref="K3582:K3597" si="2020">(B3582*H3582-((B3582*H3582)*I3582))-((B3582*H3582-((B3582*H3582)*I3582))*J3582)</f>
        <v>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0</v>
      </c>
      <c r="C3583" s="291">
        <f t="shared" si="2021"/>
        <v>0</v>
      </c>
      <c r="D3583" s="292">
        <f t="shared" si="2021"/>
        <v>0</v>
      </c>
      <c r="E3583" s="293">
        <f t="shared" si="2021"/>
        <v>0</v>
      </c>
      <c r="F3583" s="162"/>
      <c r="G3583" s="163"/>
      <c r="H3583" s="164">
        <f t="shared" ref="H3583:J3583" si="2022">H3545</f>
        <v>0</v>
      </c>
      <c r="I3583" s="165">
        <f t="shared" si="2022"/>
        <v>0</v>
      </c>
      <c r="J3583" s="165">
        <f t="shared" si="2022"/>
        <v>0</v>
      </c>
      <c r="K3583" s="166">
        <f t="shared" si="2020"/>
        <v>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374"/>
      <c r="K3599" s="370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375">
        <f>SUM(K3582:K3597)</f>
        <v>0</v>
      </c>
      <c r="K3600" s="376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371"/>
      <c r="K3601" s="371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370"/>
      <c r="K3603" s="370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372">
        <f>((J3600/1.11)+(K3602/1.11))*11%</f>
        <v>0</v>
      </c>
      <c r="K3604" s="373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370"/>
      <c r="K3605" s="370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343">
        <f>J3570</f>
        <v>0</v>
      </c>
      <c r="K3608" s="344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343">
        <f>J3571</f>
        <v>0</v>
      </c>
      <c r="K3609" s="344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23010032</v>
      </c>
      <c r="F3612" s="204"/>
      <c r="G3612" s="205" t="s">
        <v>2</v>
      </c>
      <c r="H3612" s="345">
        <f>H3574</f>
        <v>0</v>
      </c>
      <c r="I3612" s="345"/>
      <c r="J3612" s="345"/>
      <c r="K3612" s="346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319" t="s">
        <v>3</v>
      </c>
      <c r="G3613" s="211"/>
      <c r="H3613" s="347"/>
      <c r="I3613" s="347"/>
      <c r="J3613" s="347"/>
      <c r="K3613" s="348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320">
        <f>D3576</f>
        <v>0</v>
      </c>
      <c r="E3614" s="321"/>
      <c r="F3614" s="319"/>
      <c r="G3614" s="212"/>
      <c r="H3614" s="322">
        <f>H3576</f>
        <v>0</v>
      </c>
      <c r="I3614" s="322"/>
      <c r="J3614" s="322"/>
      <c r="K3614" s="323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319"/>
      <c r="G3615" s="212"/>
      <c r="H3615" s="324">
        <f>H3577</f>
        <v>0</v>
      </c>
      <c r="I3615" s="324"/>
      <c r="J3615" s="324"/>
      <c r="K3615" s="325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>
        <f>D3578</f>
        <v>0</v>
      </c>
      <c r="E3616" s="203"/>
      <c r="F3616" s="214"/>
      <c r="G3616" s="215"/>
      <c r="H3616" s="326"/>
      <c r="I3616" s="326"/>
      <c r="J3616" s="326"/>
      <c r="K3616" s="327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0</v>
      </c>
      <c r="C3620" s="296">
        <f t="shared" si="2051"/>
        <v>0</v>
      </c>
      <c r="D3620" s="297">
        <f t="shared" si="2051"/>
        <v>0</v>
      </c>
      <c r="E3620" s="298">
        <f t="shared" si="2051"/>
        <v>0</v>
      </c>
      <c r="F3620" s="239"/>
      <c r="G3620" s="240"/>
      <c r="H3620" s="241">
        <f t="shared" ref="H3620:J3620" si="2052">H3582</f>
        <v>0</v>
      </c>
      <c r="I3620" s="242">
        <f t="shared" si="2052"/>
        <v>0</v>
      </c>
      <c r="J3620" s="242">
        <f t="shared" si="2052"/>
        <v>0</v>
      </c>
      <c r="K3620" s="243">
        <f t="shared" ref="K3620:K3635" si="2053">(B3620*H3620-((B3620*H3620)*I3620))-((B3620*H3620-((B3620*H3620)*I3620))*J3620)</f>
        <v>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0</v>
      </c>
      <c r="C3621" s="296">
        <f t="shared" si="2054"/>
        <v>0</v>
      </c>
      <c r="D3621" s="297">
        <f t="shared" si="2054"/>
        <v>0</v>
      </c>
      <c r="E3621" s="298">
        <f t="shared" si="2054"/>
        <v>0</v>
      </c>
      <c r="F3621" s="239"/>
      <c r="G3621" s="240"/>
      <c r="H3621" s="241">
        <f t="shared" ref="H3621:J3621" si="2055">H3583</f>
        <v>0</v>
      </c>
      <c r="I3621" s="242">
        <f t="shared" si="2055"/>
        <v>0</v>
      </c>
      <c r="J3621" s="242">
        <f t="shared" si="2055"/>
        <v>0</v>
      </c>
      <c r="K3621" s="243">
        <f t="shared" si="2053"/>
        <v>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328"/>
      <c r="K3637" s="329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330">
        <f>SUM(K3620:K3635)</f>
        <v>0</v>
      </c>
      <c r="K3638" s="331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332"/>
      <c r="K3639" s="332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329"/>
      <c r="K3641" s="329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333">
        <f>((J3638/1.11)+(K3640/1.11))*11%</f>
        <v>0</v>
      </c>
      <c r="K3642" s="334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329"/>
      <c r="K3643" s="329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335">
        <f>J3608</f>
        <v>0</v>
      </c>
      <c r="K3646" s="336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335">
        <f>J3609</f>
        <v>0</v>
      </c>
      <c r="K3647" s="336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23010033</v>
      </c>
      <c r="G3650" s="11" t="s">
        <v>2</v>
      </c>
      <c r="H3650" s="311"/>
      <c r="I3650" s="311"/>
      <c r="J3650" s="311"/>
      <c r="K3650" s="312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15" t="s">
        <v>3</v>
      </c>
      <c r="G3651" s="17"/>
      <c r="H3651" s="313"/>
      <c r="I3651" s="313"/>
      <c r="J3651" s="313"/>
      <c r="K3651" s="314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53"/>
      <c r="E3652" s="354"/>
      <c r="F3652" s="315"/>
      <c r="G3652" s="18"/>
      <c r="H3652" s="355"/>
      <c r="I3652" s="355"/>
      <c r="J3652" s="355"/>
      <c r="K3652" s="35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15"/>
      <c r="G3653" s="18"/>
      <c r="H3653" s="357"/>
      <c r="I3653" s="357"/>
      <c r="J3653" s="357"/>
      <c r="K3653" s="35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59"/>
      <c r="I3654" s="359"/>
      <c r="J3654" s="359"/>
      <c r="K3654" s="36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4"/>
      <c r="E3658" s="114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4"/>
      <c r="E3659" s="114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4"/>
      <c r="E3660" s="114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342"/>
      <c r="K3675" s="31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37">
        <f>SUM(K3658:K3673)</f>
        <v>0</v>
      </c>
      <c r="K3676" s="33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9"/>
      <c r="K3677" s="33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16"/>
      <c r="K3679" s="31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40">
        <f>((J3676/1.11)+(K3678/1.11))*11%</f>
        <v>0</v>
      </c>
      <c r="K3680" s="34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16"/>
      <c r="K3681" s="31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317"/>
      <c r="K3684" s="318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317"/>
      <c r="K3685" s="318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23010033</v>
      </c>
      <c r="F3688" s="127"/>
      <c r="G3688" s="128" t="s">
        <v>2</v>
      </c>
      <c r="H3688" s="361">
        <f>H3650</f>
        <v>0</v>
      </c>
      <c r="I3688" s="361"/>
      <c r="J3688" s="361"/>
      <c r="K3688" s="362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365" t="s">
        <v>3</v>
      </c>
      <c r="G3689" s="134"/>
      <c r="H3689" s="363"/>
      <c r="I3689" s="363"/>
      <c r="J3689" s="363"/>
      <c r="K3689" s="364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366">
        <f>D3652</f>
        <v>0</v>
      </c>
      <c r="E3690" s="367"/>
      <c r="F3690" s="365"/>
      <c r="G3690" s="135"/>
      <c r="H3690" s="368">
        <f>H3652</f>
        <v>0</v>
      </c>
      <c r="I3690" s="368"/>
      <c r="J3690" s="368"/>
      <c r="K3690" s="369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365"/>
      <c r="G3691" s="135"/>
      <c r="H3691" s="349">
        <f>H3653</f>
        <v>0</v>
      </c>
      <c r="I3691" s="349"/>
      <c r="J3691" s="349"/>
      <c r="K3691" s="350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>
        <f>D3654</f>
        <v>0</v>
      </c>
      <c r="E3692" s="126"/>
      <c r="F3692" s="137"/>
      <c r="G3692" s="138"/>
      <c r="H3692" s="351"/>
      <c r="I3692" s="351"/>
      <c r="J3692" s="351"/>
      <c r="K3692" s="352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0</v>
      </c>
      <c r="C3696" s="291">
        <f t="shared" si="2085"/>
        <v>0</v>
      </c>
      <c r="D3696" s="292">
        <f t="shared" si="2085"/>
        <v>0</v>
      </c>
      <c r="E3696" s="293">
        <f t="shared" si="2085"/>
        <v>0</v>
      </c>
      <c r="F3696" s="162"/>
      <c r="G3696" s="163"/>
      <c r="H3696" s="164">
        <f t="shared" ref="H3696:J3696" si="2086">H3658</f>
        <v>0</v>
      </c>
      <c r="I3696" s="165">
        <f t="shared" si="2086"/>
        <v>0</v>
      </c>
      <c r="J3696" s="165">
        <f t="shared" si="2086"/>
        <v>0</v>
      </c>
      <c r="K3696" s="166">
        <f t="shared" ref="K3696:K3711" si="2087">(B3696*H3696-((B3696*H3696)*I3696))-((B3696*H3696-((B3696*H3696)*I3696))*J3696)</f>
        <v>0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0</v>
      </c>
      <c r="C3697" s="291">
        <f t="shared" si="2088"/>
        <v>0</v>
      </c>
      <c r="D3697" s="292">
        <f t="shared" si="2088"/>
        <v>0</v>
      </c>
      <c r="E3697" s="293">
        <f t="shared" si="2088"/>
        <v>0</v>
      </c>
      <c r="F3697" s="162"/>
      <c r="G3697" s="163"/>
      <c r="H3697" s="164">
        <f t="shared" ref="H3697:J3697" si="2089">H3659</f>
        <v>0</v>
      </c>
      <c r="I3697" s="165">
        <f t="shared" si="2089"/>
        <v>0</v>
      </c>
      <c r="J3697" s="165">
        <f t="shared" si="2089"/>
        <v>0</v>
      </c>
      <c r="K3697" s="166">
        <f t="shared" si="2087"/>
        <v>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0</v>
      </c>
      <c r="C3698" s="291">
        <f t="shared" si="2090"/>
        <v>0</v>
      </c>
      <c r="D3698" s="292">
        <f t="shared" si="2090"/>
        <v>0</v>
      </c>
      <c r="E3698" s="293">
        <f t="shared" si="2090"/>
        <v>0</v>
      </c>
      <c r="F3698" s="162"/>
      <c r="G3698" s="163"/>
      <c r="H3698" s="164">
        <f t="shared" ref="H3698:J3698" si="2091">H3660</f>
        <v>0</v>
      </c>
      <c r="I3698" s="165">
        <f t="shared" si="2091"/>
        <v>0</v>
      </c>
      <c r="J3698" s="165">
        <f t="shared" si="2091"/>
        <v>0</v>
      </c>
      <c r="K3698" s="166">
        <f t="shared" si="2087"/>
        <v>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si="2092"/>
        <v>0</v>
      </c>
      <c r="E3699" s="293">
        <f t="shared" si="2092"/>
        <v>0</v>
      </c>
      <c r="F3699" s="162"/>
      <c r="G3699" s="163"/>
      <c r="H3699" s="164">
        <f t="shared" ref="H3699:J3699" si="2093">H3661</f>
        <v>0</v>
      </c>
      <c r="I3699" s="165">
        <f t="shared" si="2093"/>
        <v>0</v>
      </c>
      <c r="J3699" s="165">
        <f t="shared" si="2093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374"/>
      <c r="K3713" s="370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375">
        <f>SUM(K3696:K3711)</f>
        <v>0</v>
      </c>
      <c r="K3714" s="376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371"/>
      <c r="K3715" s="371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370"/>
      <c r="K3717" s="370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372">
        <f>((J3714/1.11)+(K3716/1.11))*11%</f>
        <v>0</v>
      </c>
      <c r="K3718" s="373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370"/>
      <c r="K3719" s="370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0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343">
        <f>J3684</f>
        <v>0</v>
      </c>
      <c r="K3722" s="344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343">
        <f>J3685</f>
        <v>0</v>
      </c>
      <c r="K3723" s="344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23010033</v>
      </c>
      <c r="F3726" s="204"/>
      <c r="G3726" s="205" t="s">
        <v>2</v>
      </c>
      <c r="H3726" s="345">
        <f>H3688</f>
        <v>0</v>
      </c>
      <c r="I3726" s="345"/>
      <c r="J3726" s="345"/>
      <c r="K3726" s="346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319" t="s">
        <v>3</v>
      </c>
      <c r="G3727" s="211"/>
      <c r="H3727" s="347"/>
      <c r="I3727" s="347"/>
      <c r="J3727" s="347"/>
      <c r="K3727" s="348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320">
        <f>D3690</f>
        <v>0</v>
      </c>
      <c r="E3728" s="321"/>
      <c r="F3728" s="319"/>
      <c r="G3728" s="212"/>
      <c r="H3728" s="322">
        <f>H3690</f>
        <v>0</v>
      </c>
      <c r="I3728" s="322"/>
      <c r="J3728" s="322"/>
      <c r="K3728" s="323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319"/>
      <c r="G3729" s="212"/>
      <c r="H3729" s="324">
        <f>H3691</f>
        <v>0</v>
      </c>
      <c r="I3729" s="324"/>
      <c r="J3729" s="324"/>
      <c r="K3729" s="325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>
        <f>D3692</f>
        <v>0</v>
      </c>
      <c r="E3730" s="203"/>
      <c r="F3730" s="214"/>
      <c r="G3730" s="215"/>
      <c r="H3730" s="326"/>
      <c r="I3730" s="326"/>
      <c r="J3730" s="326"/>
      <c r="K3730" s="327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0</v>
      </c>
      <c r="C3734" s="296">
        <f t="shared" si="2118"/>
        <v>0</v>
      </c>
      <c r="D3734" s="297">
        <f t="shared" si="2118"/>
        <v>0</v>
      </c>
      <c r="E3734" s="298">
        <f t="shared" si="2118"/>
        <v>0</v>
      </c>
      <c r="F3734" s="239"/>
      <c r="G3734" s="240"/>
      <c r="H3734" s="241">
        <f t="shared" ref="H3734:J3734" si="2119">H3696</f>
        <v>0</v>
      </c>
      <c r="I3734" s="242">
        <f t="shared" si="2119"/>
        <v>0</v>
      </c>
      <c r="J3734" s="242">
        <f t="shared" si="2119"/>
        <v>0</v>
      </c>
      <c r="K3734" s="243">
        <f t="shared" ref="K3734:K3749" si="2120">(B3734*H3734-((B3734*H3734)*I3734))-((B3734*H3734-((B3734*H3734)*I3734))*J3734)</f>
        <v>0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0</v>
      </c>
      <c r="C3735" s="296">
        <f t="shared" si="2121"/>
        <v>0</v>
      </c>
      <c r="D3735" s="297">
        <f t="shared" si="2121"/>
        <v>0</v>
      </c>
      <c r="E3735" s="298">
        <f t="shared" si="2121"/>
        <v>0</v>
      </c>
      <c r="F3735" s="239"/>
      <c r="G3735" s="240"/>
      <c r="H3735" s="241">
        <f t="shared" ref="H3735:J3735" si="2122">H3697</f>
        <v>0</v>
      </c>
      <c r="I3735" s="242">
        <f t="shared" si="2122"/>
        <v>0</v>
      </c>
      <c r="J3735" s="242">
        <f t="shared" si="2122"/>
        <v>0</v>
      </c>
      <c r="K3735" s="243">
        <f t="shared" si="2120"/>
        <v>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0</v>
      </c>
      <c r="C3736" s="296">
        <f t="shared" si="2123"/>
        <v>0</v>
      </c>
      <c r="D3736" s="297">
        <f t="shared" si="2123"/>
        <v>0</v>
      </c>
      <c r="E3736" s="298">
        <f t="shared" si="2123"/>
        <v>0</v>
      </c>
      <c r="F3736" s="239"/>
      <c r="G3736" s="240"/>
      <c r="H3736" s="241">
        <f t="shared" ref="H3736:J3736" si="2124">H3698</f>
        <v>0</v>
      </c>
      <c r="I3736" s="242">
        <f t="shared" si="2124"/>
        <v>0</v>
      </c>
      <c r="J3736" s="242">
        <f t="shared" si="2124"/>
        <v>0</v>
      </c>
      <c r="K3736" s="243">
        <f t="shared" si="2120"/>
        <v>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si="2125"/>
        <v>0</v>
      </c>
      <c r="E3737" s="298">
        <f t="shared" si="2125"/>
        <v>0</v>
      </c>
      <c r="F3737" s="239"/>
      <c r="G3737" s="240"/>
      <c r="H3737" s="241">
        <f t="shared" ref="H3737:J3737" si="2126">H3699</f>
        <v>0</v>
      </c>
      <c r="I3737" s="242">
        <f t="shared" si="2126"/>
        <v>0</v>
      </c>
      <c r="J3737" s="242">
        <f t="shared" si="2126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328"/>
      <c r="K3751" s="329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330">
        <f>SUM(K3734:K3749)</f>
        <v>0</v>
      </c>
      <c r="K3752" s="331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332"/>
      <c r="K3753" s="332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329"/>
      <c r="K3755" s="329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333">
        <f>((J3752/1.11)+(K3754/1.11))*11%</f>
        <v>0</v>
      </c>
      <c r="K3756" s="334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329"/>
      <c r="K3757" s="329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0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335">
        <f>J3722</f>
        <v>0</v>
      </c>
      <c r="K3760" s="336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335">
        <f>J3723</f>
        <v>0</v>
      </c>
      <c r="K3761" s="336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23010034</v>
      </c>
      <c r="G3764" s="11" t="s">
        <v>2</v>
      </c>
      <c r="H3764" s="311"/>
      <c r="I3764" s="311"/>
      <c r="J3764" s="311"/>
      <c r="K3764" s="312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15" t="s">
        <v>3</v>
      </c>
      <c r="G3765" s="17"/>
      <c r="H3765" s="313"/>
      <c r="I3765" s="313"/>
      <c r="J3765" s="313"/>
      <c r="K3765" s="314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53"/>
      <c r="E3766" s="354"/>
      <c r="F3766" s="315"/>
      <c r="G3766" s="18"/>
      <c r="H3766" s="355"/>
      <c r="I3766" s="355"/>
      <c r="J3766" s="355"/>
      <c r="K3766" s="35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15"/>
      <c r="G3767" s="18"/>
      <c r="H3767" s="357"/>
      <c r="I3767" s="357"/>
      <c r="J3767" s="357"/>
      <c r="K3767" s="35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59"/>
      <c r="I3768" s="359"/>
      <c r="J3768" s="359"/>
      <c r="K3768" s="36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4"/>
      <c r="E3772" s="114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4"/>
      <c r="E3773" s="114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4"/>
      <c r="E3774" s="114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342"/>
      <c r="K3789" s="31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37">
        <f>SUM(K3772:K3787)</f>
        <v>0</v>
      </c>
      <c r="K3790" s="33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9"/>
      <c r="K3791" s="33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16"/>
      <c r="K3793" s="31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40">
        <f>((J3790/1.11)+(K3792/1.11))*11%</f>
        <v>0</v>
      </c>
      <c r="K3794" s="34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16"/>
      <c r="K3795" s="31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317"/>
      <c r="K3798" s="318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317"/>
      <c r="K3799" s="318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23010034</v>
      </c>
      <c r="F3802" s="127"/>
      <c r="G3802" s="128" t="s">
        <v>2</v>
      </c>
      <c r="H3802" s="361">
        <f>H3764</f>
        <v>0</v>
      </c>
      <c r="I3802" s="361"/>
      <c r="J3802" s="361"/>
      <c r="K3802" s="362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365" t="s">
        <v>3</v>
      </c>
      <c r="G3803" s="134"/>
      <c r="H3803" s="363"/>
      <c r="I3803" s="363"/>
      <c r="J3803" s="363"/>
      <c r="K3803" s="364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366">
        <f>D3766</f>
        <v>0</v>
      </c>
      <c r="E3804" s="367"/>
      <c r="F3804" s="365"/>
      <c r="G3804" s="135"/>
      <c r="H3804" s="368">
        <f>H3766</f>
        <v>0</v>
      </c>
      <c r="I3804" s="368"/>
      <c r="J3804" s="368"/>
      <c r="K3804" s="369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365"/>
      <c r="G3805" s="135"/>
      <c r="H3805" s="349">
        <f>H3767</f>
        <v>0</v>
      </c>
      <c r="I3805" s="349"/>
      <c r="J3805" s="349"/>
      <c r="K3805" s="350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>
        <f>D3768</f>
        <v>0</v>
      </c>
      <c r="E3806" s="126"/>
      <c r="F3806" s="137"/>
      <c r="G3806" s="138"/>
      <c r="H3806" s="351"/>
      <c r="I3806" s="351"/>
      <c r="J3806" s="351"/>
      <c r="K3806" s="352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0</v>
      </c>
      <c r="C3810" s="291">
        <f t="shared" si="2152"/>
        <v>0</v>
      </c>
      <c r="D3810" s="292">
        <f t="shared" si="2152"/>
        <v>0</v>
      </c>
      <c r="E3810" s="293">
        <f t="shared" si="2152"/>
        <v>0</v>
      </c>
      <c r="F3810" s="162"/>
      <c r="G3810" s="163"/>
      <c r="H3810" s="164">
        <f t="shared" ref="H3810:J3810" si="2153">H3772</f>
        <v>0</v>
      </c>
      <c r="I3810" s="165">
        <f t="shared" si="2153"/>
        <v>0</v>
      </c>
      <c r="J3810" s="165">
        <f t="shared" si="2153"/>
        <v>0</v>
      </c>
      <c r="K3810" s="166">
        <f t="shared" ref="K3810:K3825" si="2154">(B3810*H3810-((B3810*H3810)*I3810))-((B3810*H3810-((B3810*H3810)*I3810))*J3810)</f>
        <v>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0</v>
      </c>
      <c r="C3811" s="291">
        <f t="shared" si="2155"/>
        <v>0</v>
      </c>
      <c r="D3811" s="292">
        <f t="shared" si="2155"/>
        <v>0</v>
      </c>
      <c r="E3811" s="293">
        <f t="shared" si="2155"/>
        <v>0</v>
      </c>
      <c r="F3811" s="162"/>
      <c r="G3811" s="163"/>
      <c r="H3811" s="164">
        <f t="shared" ref="H3811:J3811" si="2156">H3773</f>
        <v>0</v>
      </c>
      <c r="I3811" s="165">
        <f t="shared" si="2156"/>
        <v>0</v>
      </c>
      <c r="J3811" s="165">
        <f t="shared" si="2156"/>
        <v>0</v>
      </c>
      <c r="K3811" s="166">
        <f t="shared" si="2154"/>
        <v>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0</v>
      </c>
      <c r="C3812" s="291">
        <f t="shared" si="2157"/>
        <v>0</v>
      </c>
      <c r="D3812" s="292">
        <f t="shared" si="2157"/>
        <v>0</v>
      </c>
      <c r="E3812" s="293">
        <f t="shared" si="2157"/>
        <v>0</v>
      </c>
      <c r="F3812" s="162"/>
      <c r="G3812" s="163"/>
      <c r="H3812" s="164">
        <f t="shared" ref="H3812:J3812" si="2158">H3774</f>
        <v>0</v>
      </c>
      <c r="I3812" s="165">
        <f t="shared" si="2158"/>
        <v>0</v>
      </c>
      <c r="J3812" s="165">
        <f t="shared" si="2158"/>
        <v>0</v>
      </c>
      <c r="K3812" s="166">
        <f t="shared" si="2154"/>
        <v>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374"/>
      <c r="K3827" s="370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375">
        <f>SUM(K3810:K3825)</f>
        <v>0</v>
      </c>
      <c r="K3828" s="376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371"/>
      <c r="K3829" s="371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370"/>
      <c r="K3831" s="370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372">
        <f>((J3828/1.11)+(K3830/1.11))*11%</f>
        <v>0</v>
      </c>
      <c r="K3832" s="373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370"/>
      <c r="K3833" s="370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343">
        <f>J3798</f>
        <v>0</v>
      </c>
      <c r="K3836" s="344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343">
        <f>J3799</f>
        <v>0</v>
      </c>
      <c r="K3837" s="344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23010034</v>
      </c>
      <c r="F3840" s="204"/>
      <c r="G3840" s="205" t="s">
        <v>2</v>
      </c>
      <c r="H3840" s="345">
        <f>H3802</f>
        <v>0</v>
      </c>
      <c r="I3840" s="345"/>
      <c r="J3840" s="345"/>
      <c r="K3840" s="346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319" t="s">
        <v>3</v>
      </c>
      <c r="G3841" s="211"/>
      <c r="H3841" s="347"/>
      <c r="I3841" s="347"/>
      <c r="J3841" s="347"/>
      <c r="K3841" s="348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320">
        <f>D3804</f>
        <v>0</v>
      </c>
      <c r="E3842" s="321"/>
      <c r="F3842" s="319"/>
      <c r="G3842" s="212"/>
      <c r="H3842" s="322">
        <f>H3804</f>
        <v>0</v>
      </c>
      <c r="I3842" s="322"/>
      <c r="J3842" s="322"/>
      <c r="K3842" s="323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319"/>
      <c r="G3843" s="212"/>
      <c r="H3843" s="324">
        <f>H3805</f>
        <v>0</v>
      </c>
      <c r="I3843" s="324"/>
      <c r="J3843" s="324"/>
      <c r="K3843" s="325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>
        <f>D3806</f>
        <v>0</v>
      </c>
      <c r="E3844" s="203"/>
      <c r="F3844" s="214"/>
      <c r="G3844" s="215"/>
      <c r="H3844" s="326"/>
      <c r="I3844" s="326"/>
      <c r="J3844" s="326"/>
      <c r="K3844" s="327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0</v>
      </c>
      <c r="C3848" s="296">
        <f t="shared" si="2185"/>
        <v>0</v>
      </c>
      <c r="D3848" s="297">
        <f t="shared" si="2185"/>
        <v>0</v>
      </c>
      <c r="E3848" s="298">
        <f t="shared" si="2185"/>
        <v>0</v>
      </c>
      <c r="F3848" s="239"/>
      <c r="G3848" s="240"/>
      <c r="H3848" s="241">
        <f t="shared" ref="H3848:J3848" si="2186">H3810</f>
        <v>0</v>
      </c>
      <c r="I3848" s="242">
        <f t="shared" si="2186"/>
        <v>0</v>
      </c>
      <c r="J3848" s="242">
        <f t="shared" si="2186"/>
        <v>0</v>
      </c>
      <c r="K3848" s="243">
        <f t="shared" ref="K3848:K3863" si="2187">(B3848*H3848-((B3848*H3848)*I3848))-((B3848*H3848-((B3848*H3848)*I3848))*J3848)</f>
        <v>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0</v>
      </c>
      <c r="C3849" s="296">
        <f t="shared" si="2188"/>
        <v>0</v>
      </c>
      <c r="D3849" s="297">
        <f t="shared" si="2188"/>
        <v>0</v>
      </c>
      <c r="E3849" s="298">
        <f t="shared" si="2188"/>
        <v>0</v>
      </c>
      <c r="F3849" s="239"/>
      <c r="G3849" s="240"/>
      <c r="H3849" s="241">
        <f t="shared" ref="H3849:J3849" si="2189">H3811</f>
        <v>0</v>
      </c>
      <c r="I3849" s="242">
        <f t="shared" si="2189"/>
        <v>0</v>
      </c>
      <c r="J3849" s="242">
        <f t="shared" si="2189"/>
        <v>0</v>
      </c>
      <c r="K3849" s="243">
        <f t="shared" si="2187"/>
        <v>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0</v>
      </c>
      <c r="C3850" s="296">
        <f t="shared" si="2190"/>
        <v>0</v>
      </c>
      <c r="D3850" s="297">
        <f t="shared" si="2190"/>
        <v>0</v>
      </c>
      <c r="E3850" s="298">
        <f t="shared" si="2190"/>
        <v>0</v>
      </c>
      <c r="F3850" s="239"/>
      <c r="G3850" s="240"/>
      <c r="H3850" s="241">
        <f t="shared" ref="H3850:J3850" si="2191">H3812</f>
        <v>0</v>
      </c>
      <c r="I3850" s="242">
        <f t="shared" si="2191"/>
        <v>0</v>
      </c>
      <c r="J3850" s="242">
        <f t="shared" si="2191"/>
        <v>0</v>
      </c>
      <c r="K3850" s="243">
        <f t="shared" si="2187"/>
        <v>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328"/>
      <c r="K3865" s="329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330">
        <f>SUM(K3848:K3863)</f>
        <v>0</v>
      </c>
      <c r="K3866" s="331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332"/>
      <c r="K3867" s="332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329"/>
      <c r="K3869" s="329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333">
        <f>((J3866/1.11)+(K3868/1.11))*11%</f>
        <v>0</v>
      </c>
      <c r="K3870" s="334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329"/>
      <c r="K3871" s="329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335">
        <f>J3836</f>
        <v>0</v>
      </c>
      <c r="K3874" s="336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335">
        <f>J3837</f>
        <v>0</v>
      </c>
      <c r="K3875" s="336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23010035</v>
      </c>
      <c r="G3878" s="11" t="s">
        <v>2</v>
      </c>
      <c r="H3878" s="311"/>
      <c r="I3878" s="311"/>
      <c r="J3878" s="311"/>
      <c r="K3878" s="312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15" t="s">
        <v>3</v>
      </c>
      <c r="G3879" s="17"/>
      <c r="H3879" s="313"/>
      <c r="I3879" s="313"/>
      <c r="J3879" s="313"/>
      <c r="K3879" s="314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53"/>
      <c r="E3880" s="354"/>
      <c r="F3880" s="315"/>
      <c r="G3880" s="18"/>
      <c r="H3880" s="355"/>
      <c r="I3880" s="355"/>
      <c r="J3880" s="355"/>
      <c r="K3880" s="35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15"/>
      <c r="G3881" s="18"/>
      <c r="H3881" s="357"/>
      <c r="I3881" s="357"/>
      <c r="J3881" s="357"/>
      <c r="K3881" s="35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59"/>
      <c r="I3882" s="359"/>
      <c r="J3882" s="359"/>
      <c r="K3882" s="36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4"/>
      <c r="E3886" s="114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4"/>
      <c r="E3887" s="114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4"/>
      <c r="E3888" s="114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342"/>
      <c r="K3903" s="31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37">
        <f>SUM(K3886:K3901)</f>
        <v>0</v>
      </c>
      <c r="K3904" s="33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9"/>
      <c r="K3905" s="33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16"/>
      <c r="K3907" s="31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40">
        <f>((J3904/1.11)+(K3906/1.11))*11%</f>
        <v>0</v>
      </c>
      <c r="K3908" s="34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16"/>
      <c r="K3909" s="31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317"/>
      <c r="K3912" s="318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317"/>
      <c r="K3913" s="318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23010035</v>
      </c>
      <c r="F3916" s="127"/>
      <c r="G3916" s="128" t="s">
        <v>2</v>
      </c>
      <c r="H3916" s="361">
        <f>H3878</f>
        <v>0</v>
      </c>
      <c r="I3916" s="361"/>
      <c r="J3916" s="361"/>
      <c r="K3916" s="362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365" t="s">
        <v>3</v>
      </c>
      <c r="G3917" s="134"/>
      <c r="H3917" s="363"/>
      <c r="I3917" s="363"/>
      <c r="J3917" s="363"/>
      <c r="K3917" s="364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366">
        <f>D3880</f>
        <v>0</v>
      </c>
      <c r="E3918" s="367"/>
      <c r="F3918" s="365"/>
      <c r="G3918" s="135"/>
      <c r="H3918" s="368">
        <f>H3880</f>
        <v>0</v>
      </c>
      <c r="I3918" s="368"/>
      <c r="J3918" s="368"/>
      <c r="K3918" s="369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365"/>
      <c r="G3919" s="135"/>
      <c r="H3919" s="349">
        <f>H3881</f>
        <v>0</v>
      </c>
      <c r="I3919" s="349"/>
      <c r="J3919" s="349"/>
      <c r="K3919" s="350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>
        <f>D3882</f>
        <v>0</v>
      </c>
      <c r="E3920" s="126"/>
      <c r="F3920" s="137"/>
      <c r="G3920" s="138"/>
      <c r="H3920" s="351"/>
      <c r="I3920" s="351"/>
      <c r="J3920" s="351"/>
      <c r="K3920" s="352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0</v>
      </c>
      <c r="C3924" s="291">
        <f t="shared" si="2219"/>
        <v>0</v>
      </c>
      <c r="D3924" s="292">
        <f t="shared" si="2219"/>
        <v>0</v>
      </c>
      <c r="E3924" s="293">
        <f t="shared" si="2219"/>
        <v>0</v>
      </c>
      <c r="F3924" s="162"/>
      <c r="G3924" s="163"/>
      <c r="H3924" s="164">
        <f t="shared" ref="H3924:J3924" si="2220">H3886</f>
        <v>0</v>
      </c>
      <c r="I3924" s="165">
        <f t="shared" si="2220"/>
        <v>0</v>
      </c>
      <c r="J3924" s="165">
        <f t="shared" si="2220"/>
        <v>0</v>
      </c>
      <c r="K3924" s="166">
        <f t="shared" ref="K3924:K3939" si="2221">(B3924*H3924-((B3924*H3924)*I3924))-((B3924*H3924-((B3924*H3924)*I3924))*J3924)</f>
        <v>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0</v>
      </c>
      <c r="C3925" s="291">
        <f t="shared" si="2222"/>
        <v>0</v>
      </c>
      <c r="D3925" s="292">
        <f t="shared" si="2222"/>
        <v>0</v>
      </c>
      <c r="E3925" s="293">
        <f t="shared" si="2222"/>
        <v>0</v>
      </c>
      <c r="F3925" s="162"/>
      <c r="G3925" s="163"/>
      <c r="H3925" s="164">
        <f t="shared" ref="H3925:J3925" si="2223">H3887</f>
        <v>0</v>
      </c>
      <c r="I3925" s="165">
        <f t="shared" si="2223"/>
        <v>0</v>
      </c>
      <c r="J3925" s="165">
        <f t="shared" si="2223"/>
        <v>0</v>
      </c>
      <c r="K3925" s="166">
        <f t="shared" si="2221"/>
        <v>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0</v>
      </c>
      <c r="C3926" s="291">
        <f t="shared" si="2224"/>
        <v>0</v>
      </c>
      <c r="D3926" s="292">
        <f t="shared" si="2224"/>
        <v>0</v>
      </c>
      <c r="E3926" s="293">
        <f t="shared" si="2224"/>
        <v>0</v>
      </c>
      <c r="F3926" s="162"/>
      <c r="G3926" s="163"/>
      <c r="H3926" s="164">
        <f t="shared" ref="H3926:J3926" si="2225">H3888</f>
        <v>0</v>
      </c>
      <c r="I3926" s="165">
        <f t="shared" si="2225"/>
        <v>0</v>
      </c>
      <c r="J3926" s="165">
        <f t="shared" si="2225"/>
        <v>0</v>
      </c>
      <c r="K3926" s="166">
        <f t="shared" si="2221"/>
        <v>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374"/>
      <c r="K3941" s="370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375">
        <f>SUM(K3924:K3939)</f>
        <v>0</v>
      </c>
      <c r="K3942" s="376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371"/>
      <c r="K3943" s="371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370"/>
      <c r="K3945" s="370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372">
        <f>((J3942/1.11)+(K3944/1.11))*11%</f>
        <v>0</v>
      </c>
      <c r="K3946" s="373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370"/>
      <c r="K3947" s="370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343">
        <f>J3912</f>
        <v>0</v>
      </c>
      <c r="K3950" s="344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343">
        <f>J3913</f>
        <v>0</v>
      </c>
      <c r="K3951" s="344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23010035</v>
      </c>
      <c r="F3954" s="204"/>
      <c r="G3954" s="205" t="s">
        <v>2</v>
      </c>
      <c r="H3954" s="345">
        <f>H3916</f>
        <v>0</v>
      </c>
      <c r="I3954" s="345"/>
      <c r="J3954" s="345"/>
      <c r="K3954" s="346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319" t="s">
        <v>3</v>
      </c>
      <c r="G3955" s="211"/>
      <c r="H3955" s="347"/>
      <c r="I3955" s="347"/>
      <c r="J3955" s="347"/>
      <c r="K3955" s="348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320">
        <f>D3918</f>
        <v>0</v>
      </c>
      <c r="E3956" s="321"/>
      <c r="F3956" s="319"/>
      <c r="G3956" s="212"/>
      <c r="H3956" s="322">
        <f>H3918</f>
        <v>0</v>
      </c>
      <c r="I3956" s="322"/>
      <c r="J3956" s="322"/>
      <c r="K3956" s="323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319"/>
      <c r="G3957" s="212"/>
      <c r="H3957" s="324">
        <f>H3919</f>
        <v>0</v>
      </c>
      <c r="I3957" s="324"/>
      <c r="J3957" s="324"/>
      <c r="K3957" s="325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>
        <f>D3920</f>
        <v>0</v>
      </c>
      <c r="E3958" s="203"/>
      <c r="F3958" s="214"/>
      <c r="G3958" s="215"/>
      <c r="H3958" s="326"/>
      <c r="I3958" s="326"/>
      <c r="J3958" s="326"/>
      <c r="K3958" s="327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0</v>
      </c>
      <c r="C3962" s="296">
        <f t="shared" si="2252"/>
        <v>0</v>
      </c>
      <c r="D3962" s="297">
        <f t="shared" si="2252"/>
        <v>0</v>
      </c>
      <c r="E3962" s="298">
        <f t="shared" si="2252"/>
        <v>0</v>
      </c>
      <c r="F3962" s="239"/>
      <c r="G3962" s="240"/>
      <c r="H3962" s="241">
        <f t="shared" ref="H3962:J3962" si="2253">H3924</f>
        <v>0</v>
      </c>
      <c r="I3962" s="242">
        <f t="shared" si="2253"/>
        <v>0</v>
      </c>
      <c r="J3962" s="242">
        <f t="shared" si="2253"/>
        <v>0</v>
      </c>
      <c r="K3962" s="243">
        <f t="shared" ref="K3962:K3977" si="2254">(B3962*H3962-((B3962*H3962)*I3962))-((B3962*H3962-((B3962*H3962)*I3962))*J3962)</f>
        <v>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0</v>
      </c>
      <c r="C3963" s="296">
        <f t="shared" si="2255"/>
        <v>0</v>
      </c>
      <c r="D3963" s="297">
        <f t="shared" si="2255"/>
        <v>0</v>
      </c>
      <c r="E3963" s="298">
        <f t="shared" si="2255"/>
        <v>0</v>
      </c>
      <c r="F3963" s="239"/>
      <c r="G3963" s="240"/>
      <c r="H3963" s="241">
        <f t="shared" ref="H3963:J3963" si="2256">H3925</f>
        <v>0</v>
      </c>
      <c r="I3963" s="242">
        <f t="shared" si="2256"/>
        <v>0</v>
      </c>
      <c r="J3963" s="242">
        <f t="shared" si="2256"/>
        <v>0</v>
      </c>
      <c r="K3963" s="243">
        <f t="shared" si="2254"/>
        <v>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0</v>
      </c>
      <c r="C3964" s="296">
        <f t="shared" si="2257"/>
        <v>0</v>
      </c>
      <c r="D3964" s="297">
        <f t="shared" si="2257"/>
        <v>0</v>
      </c>
      <c r="E3964" s="298">
        <f t="shared" si="2257"/>
        <v>0</v>
      </c>
      <c r="F3964" s="239"/>
      <c r="G3964" s="240"/>
      <c r="H3964" s="241">
        <f t="shared" ref="H3964:J3964" si="2258">H3926</f>
        <v>0</v>
      </c>
      <c r="I3964" s="242">
        <f t="shared" si="2258"/>
        <v>0</v>
      </c>
      <c r="J3964" s="242">
        <f t="shared" si="2258"/>
        <v>0</v>
      </c>
      <c r="K3964" s="243">
        <f t="shared" si="2254"/>
        <v>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328"/>
      <c r="K3979" s="329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330">
        <f>SUM(K3962:K3977)</f>
        <v>0</v>
      </c>
      <c r="K3980" s="331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332"/>
      <c r="K3981" s="332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329"/>
      <c r="K3983" s="329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333">
        <f>((J3980/1.11)+(K3982/1.11))*11%</f>
        <v>0</v>
      </c>
      <c r="K3984" s="334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329"/>
      <c r="K3985" s="329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335">
        <f>J3950</f>
        <v>0</v>
      </c>
      <c r="K3988" s="336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335">
        <f>J3951</f>
        <v>0</v>
      </c>
      <c r="K3989" s="336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23010036</v>
      </c>
      <c r="G3992" s="11" t="s">
        <v>2</v>
      </c>
      <c r="H3992" s="311"/>
      <c r="I3992" s="311"/>
      <c r="J3992" s="311"/>
      <c r="K3992" s="312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15" t="s">
        <v>3</v>
      </c>
      <c r="G3993" s="17"/>
      <c r="H3993" s="313"/>
      <c r="I3993" s="313"/>
      <c r="J3993" s="313"/>
      <c r="K3993" s="314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53"/>
      <c r="E3994" s="354"/>
      <c r="F3994" s="315"/>
      <c r="G3994" s="18"/>
      <c r="H3994" s="355"/>
      <c r="I3994" s="355"/>
      <c r="J3994" s="355"/>
      <c r="K3994" s="35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15"/>
      <c r="G3995" s="18"/>
      <c r="H3995" s="357"/>
      <c r="I3995" s="357"/>
      <c r="J3995" s="357"/>
      <c r="K3995" s="35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59"/>
      <c r="I3996" s="359"/>
      <c r="J3996" s="359"/>
      <c r="K3996" s="36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4"/>
      <c r="E4000" s="114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342"/>
      <c r="K4017" s="31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37">
        <f>SUM(K4000:K4015)</f>
        <v>0</v>
      </c>
      <c r="K4018" s="33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9"/>
      <c r="K4019" s="33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16"/>
      <c r="K4021" s="31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40">
        <f>((J4018/1.11)+(K4020/1.11))*11%</f>
        <v>0</v>
      </c>
      <c r="K4022" s="34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16"/>
      <c r="K4023" s="31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317"/>
      <c r="K4026" s="318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317"/>
      <c r="K4027" s="318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23010036</v>
      </c>
      <c r="F4030" s="127"/>
      <c r="G4030" s="128" t="s">
        <v>2</v>
      </c>
      <c r="H4030" s="361">
        <f>H3992</f>
        <v>0</v>
      </c>
      <c r="I4030" s="361"/>
      <c r="J4030" s="361"/>
      <c r="K4030" s="362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365" t="s">
        <v>3</v>
      </c>
      <c r="G4031" s="134"/>
      <c r="H4031" s="363"/>
      <c r="I4031" s="363"/>
      <c r="J4031" s="363"/>
      <c r="K4031" s="364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366">
        <f>D3994</f>
        <v>0</v>
      </c>
      <c r="E4032" s="367"/>
      <c r="F4032" s="365"/>
      <c r="G4032" s="135"/>
      <c r="H4032" s="368">
        <f>H3994</f>
        <v>0</v>
      </c>
      <c r="I4032" s="368"/>
      <c r="J4032" s="368"/>
      <c r="K4032" s="369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365"/>
      <c r="G4033" s="135"/>
      <c r="H4033" s="349">
        <f>H3995</f>
        <v>0</v>
      </c>
      <c r="I4033" s="349"/>
      <c r="J4033" s="349"/>
      <c r="K4033" s="350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>
        <f>D3996</f>
        <v>0</v>
      </c>
      <c r="E4034" s="126"/>
      <c r="F4034" s="137"/>
      <c r="G4034" s="138"/>
      <c r="H4034" s="351"/>
      <c r="I4034" s="351"/>
      <c r="J4034" s="351"/>
      <c r="K4034" s="352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0</v>
      </c>
      <c r="C4038" s="291">
        <f t="shared" si="2286"/>
        <v>0</v>
      </c>
      <c r="D4038" s="292">
        <f t="shared" si="2286"/>
        <v>0</v>
      </c>
      <c r="E4038" s="293">
        <f t="shared" si="2286"/>
        <v>0</v>
      </c>
      <c r="F4038" s="162"/>
      <c r="G4038" s="163"/>
      <c r="H4038" s="164">
        <f t="shared" ref="H4038:J4038" si="2287">H4000</f>
        <v>0</v>
      </c>
      <c r="I4038" s="165">
        <f t="shared" si="2287"/>
        <v>0</v>
      </c>
      <c r="J4038" s="165">
        <f t="shared" si="2287"/>
        <v>0</v>
      </c>
      <c r="K4038" s="166">
        <f t="shared" ref="K4038:K4053" si="2288">(B4038*H4038-((B4038*H4038)*I4038))-((B4038*H4038-((B4038*H4038)*I4038))*J4038)</f>
        <v>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374"/>
      <c r="K4055" s="370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375">
        <f>SUM(K4038:K4053)</f>
        <v>0</v>
      </c>
      <c r="K4056" s="376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371"/>
      <c r="K4057" s="371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370"/>
      <c r="K4059" s="370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372">
        <f>((J4056/1.11)+(K4058/1.11))*11%</f>
        <v>0</v>
      </c>
      <c r="K4060" s="373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370"/>
      <c r="K4061" s="370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343">
        <f>J4026</f>
        <v>0</v>
      </c>
      <c r="K4064" s="344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343">
        <f>J4027</f>
        <v>0</v>
      </c>
      <c r="K4065" s="344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23010036</v>
      </c>
      <c r="F4068" s="204"/>
      <c r="G4068" s="205" t="s">
        <v>2</v>
      </c>
      <c r="H4068" s="345">
        <f>H4030</f>
        <v>0</v>
      </c>
      <c r="I4068" s="345"/>
      <c r="J4068" s="345"/>
      <c r="K4068" s="346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319" t="s">
        <v>3</v>
      </c>
      <c r="G4069" s="211"/>
      <c r="H4069" s="347"/>
      <c r="I4069" s="347"/>
      <c r="J4069" s="347"/>
      <c r="K4069" s="348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320">
        <f>D4032</f>
        <v>0</v>
      </c>
      <c r="E4070" s="321"/>
      <c r="F4070" s="319"/>
      <c r="G4070" s="212"/>
      <c r="H4070" s="322">
        <f>H4032</f>
        <v>0</v>
      </c>
      <c r="I4070" s="322"/>
      <c r="J4070" s="322"/>
      <c r="K4070" s="323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319"/>
      <c r="G4071" s="212"/>
      <c r="H4071" s="324">
        <f>H4033</f>
        <v>0</v>
      </c>
      <c r="I4071" s="324"/>
      <c r="J4071" s="324"/>
      <c r="K4071" s="325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>
        <f>D4034</f>
        <v>0</v>
      </c>
      <c r="E4072" s="203"/>
      <c r="F4072" s="214"/>
      <c r="G4072" s="215"/>
      <c r="H4072" s="326"/>
      <c r="I4072" s="326"/>
      <c r="J4072" s="326"/>
      <c r="K4072" s="327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0</v>
      </c>
      <c r="C4076" s="296">
        <f t="shared" si="2319"/>
        <v>0</v>
      </c>
      <c r="D4076" s="297">
        <f t="shared" si="2319"/>
        <v>0</v>
      </c>
      <c r="E4076" s="298">
        <f t="shared" si="2319"/>
        <v>0</v>
      </c>
      <c r="F4076" s="239"/>
      <c r="G4076" s="240"/>
      <c r="H4076" s="241">
        <f t="shared" ref="H4076:J4076" si="2320">H4038</f>
        <v>0</v>
      </c>
      <c r="I4076" s="242">
        <f t="shared" si="2320"/>
        <v>0</v>
      </c>
      <c r="J4076" s="242">
        <f t="shared" si="2320"/>
        <v>0</v>
      </c>
      <c r="K4076" s="243">
        <f t="shared" ref="K4076:K4091" si="2321">(B4076*H4076-((B4076*H4076)*I4076))-((B4076*H4076-((B4076*H4076)*I4076))*J4076)</f>
        <v>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328"/>
      <c r="K4093" s="329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330">
        <f>SUM(K4076:K4091)</f>
        <v>0</v>
      </c>
      <c r="K4094" s="331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332"/>
      <c r="K4095" s="332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329"/>
      <c r="K4097" s="329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333">
        <f>((J4094/1.11)+(K4096/1.11))*11%</f>
        <v>0</v>
      </c>
      <c r="K4098" s="334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329"/>
      <c r="K4099" s="329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335">
        <f>J4064</f>
        <v>0</v>
      </c>
      <c r="K4102" s="336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335">
        <f>J4065</f>
        <v>0</v>
      </c>
      <c r="K4103" s="336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23010037</v>
      </c>
      <c r="G4106" s="11" t="s">
        <v>2</v>
      </c>
      <c r="H4106" s="311"/>
      <c r="I4106" s="311"/>
      <c r="J4106" s="311"/>
      <c r="K4106" s="312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15" t="s">
        <v>3</v>
      </c>
      <c r="G4107" s="17"/>
      <c r="H4107" s="313"/>
      <c r="I4107" s="313"/>
      <c r="J4107" s="313"/>
      <c r="K4107" s="314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53"/>
      <c r="E4108" s="354"/>
      <c r="F4108" s="315"/>
      <c r="G4108" s="18"/>
      <c r="H4108" s="355"/>
      <c r="I4108" s="355"/>
      <c r="J4108" s="355"/>
      <c r="K4108" s="35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15"/>
      <c r="G4109" s="18"/>
      <c r="H4109" s="357"/>
      <c r="I4109" s="357"/>
      <c r="J4109" s="357"/>
      <c r="K4109" s="35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59"/>
      <c r="I4110" s="359"/>
      <c r="J4110" s="359"/>
      <c r="K4110" s="36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342"/>
      <c r="K4131" s="31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37">
        <f>SUM(K4114:K4129)</f>
        <v>0</v>
      </c>
      <c r="K4132" s="33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9"/>
      <c r="K4133" s="33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16"/>
      <c r="K4135" s="31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40">
        <f>((J4132/1.11)+(K4134/1.11))*11%</f>
        <v>0</v>
      </c>
      <c r="K4136" s="34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16"/>
      <c r="K4137" s="31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317"/>
      <c r="K4140" s="318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317"/>
      <c r="K4141" s="318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23010037</v>
      </c>
      <c r="F4144" s="127"/>
      <c r="G4144" s="128" t="s">
        <v>2</v>
      </c>
      <c r="H4144" s="361">
        <f>H4106</f>
        <v>0</v>
      </c>
      <c r="I4144" s="361"/>
      <c r="J4144" s="361"/>
      <c r="K4144" s="362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365" t="s">
        <v>3</v>
      </c>
      <c r="G4145" s="134"/>
      <c r="H4145" s="363"/>
      <c r="I4145" s="363"/>
      <c r="J4145" s="363"/>
      <c r="K4145" s="364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366">
        <f>D4108</f>
        <v>0</v>
      </c>
      <c r="E4146" s="367"/>
      <c r="F4146" s="365"/>
      <c r="G4146" s="135"/>
      <c r="H4146" s="368">
        <f>H4108</f>
        <v>0</v>
      </c>
      <c r="I4146" s="368"/>
      <c r="J4146" s="368"/>
      <c r="K4146" s="369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365"/>
      <c r="G4147" s="135"/>
      <c r="H4147" s="349">
        <f>H4109</f>
        <v>0</v>
      </c>
      <c r="I4147" s="349"/>
      <c r="J4147" s="349"/>
      <c r="K4147" s="350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351"/>
      <c r="I4148" s="351"/>
      <c r="J4148" s="351"/>
      <c r="K4148" s="352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374"/>
      <c r="K4169" s="370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375">
        <f>SUM(K4152:K4167)</f>
        <v>0</v>
      </c>
      <c r="K4170" s="376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371"/>
      <c r="K4171" s="371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370"/>
      <c r="K4173" s="370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372">
        <f>((J4170/1.11)+(K4172/1.11))*11%</f>
        <v>0</v>
      </c>
      <c r="K4174" s="373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370"/>
      <c r="K4175" s="370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343">
        <f>J4140</f>
        <v>0</v>
      </c>
      <c r="K4178" s="344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343">
        <f>J4141</f>
        <v>0</v>
      </c>
      <c r="K4179" s="344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23010037</v>
      </c>
      <c r="F4182" s="204"/>
      <c r="G4182" s="205" t="s">
        <v>2</v>
      </c>
      <c r="H4182" s="345">
        <f>H4144</f>
        <v>0</v>
      </c>
      <c r="I4182" s="345"/>
      <c r="J4182" s="345"/>
      <c r="K4182" s="346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319" t="s">
        <v>3</v>
      </c>
      <c r="G4183" s="211"/>
      <c r="H4183" s="347"/>
      <c r="I4183" s="347"/>
      <c r="J4183" s="347"/>
      <c r="K4183" s="348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320">
        <f>D4146</f>
        <v>0</v>
      </c>
      <c r="E4184" s="321"/>
      <c r="F4184" s="319"/>
      <c r="G4184" s="212"/>
      <c r="H4184" s="322">
        <f>H4146</f>
        <v>0</v>
      </c>
      <c r="I4184" s="322"/>
      <c r="J4184" s="322"/>
      <c r="K4184" s="323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319"/>
      <c r="G4185" s="212"/>
      <c r="H4185" s="324">
        <f>H4147</f>
        <v>0</v>
      </c>
      <c r="I4185" s="324"/>
      <c r="J4185" s="324"/>
      <c r="K4185" s="325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326"/>
      <c r="I4186" s="326"/>
      <c r="J4186" s="326"/>
      <c r="K4186" s="327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328"/>
      <c r="K4207" s="329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330">
        <f>SUM(K4190:K4205)</f>
        <v>0</v>
      </c>
      <c r="K4208" s="331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332"/>
      <c r="K4209" s="332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329"/>
      <c r="K4211" s="329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333">
        <f>((J4208/1.11)+(K4210/1.11))*11%</f>
        <v>0</v>
      </c>
      <c r="K4212" s="334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329"/>
      <c r="K4213" s="329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335">
        <f>J4178</f>
        <v>0</v>
      </c>
      <c r="K4216" s="336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335">
        <f>J4179</f>
        <v>0</v>
      </c>
      <c r="K4217" s="336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23010038</v>
      </c>
      <c r="G4220" s="11" t="s">
        <v>2</v>
      </c>
      <c r="H4220" s="311"/>
      <c r="I4220" s="311"/>
      <c r="J4220" s="311"/>
      <c r="K4220" s="312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15" t="s">
        <v>3</v>
      </c>
      <c r="G4221" s="17"/>
      <c r="H4221" s="313"/>
      <c r="I4221" s="313"/>
      <c r="J4221" s="313"/>
      <c r="K4221" s="314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53"/>
      <c r="E4222" s="354"/>
      <c r="F4222" s="315"/>
      <c r="G4222" s="18"/>
      <c r="H4222" s="355"/>
      <c r="I4222" s="355"/>
      <c r="J4222" s="355"/>
      <c r="K4222" s="35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15"/>
      <c r="G4223" s="18"/>
      <c r="H4223" s="357"/>
      <c r="I4223" s="357"/>
      <c r="J4223" s="357"/>
      <c r="K4223" s="35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59"/>
      <c r="I4224" s="359"/>
      <c r="J4224" s="359"/>
      <c r="K4224" s="36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342"/>
      <c r="K4245" s="31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37">
        <f>SUM(K4228:K4243)</f>
        <v>0</v>
      </c>
      <c r="K4246" s="33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9"/>
      <c r="K4247" s="33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16"/>
      <c r="K4249" s="31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40">
        <f>((J4246/1.11)+(K4248/1.11))*11%</f>
        <v>0</v>
      </c>
      <c r="K4250" s="34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16"/>
      <c r="K4251" s="31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317"/>
      <c r="K4254" s="318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317"/>
      <c r="K4255" s="318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23010038</v>
      </c>
      <c r="F4258" s="127"/>
      <c r="G4258" s="128" t="s">
        <v>2</v>
      </c>
      <c r="H4258" s="361">
        <f>H4220</f>
        <v>0</v>
      </c>
      <c r="I4258" s="361"/>
      <c r="J4258" s="361"/>
      <c r="K4258" s="362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365" t="s">
        <v>3</v>
      </c>
      <c r="G4259" s="134"/>
      <c r="H4259" s="363"/>
      <c r="I4259" s="363"/>
      <c r="J4259" s="363"/>
      <c r="K4259" s="364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366">
        <f>D4222</f>
        <v>0</v>
      </c>
      <c r="E4260" s="367"/>
      <c r="F4260" s="365"/>
      <c r="G4260" s="135"/>
      <c r="H4260" s="368">
        <f>H4222</f>
        <v>0</v>
      </c>
      <c r="I4260" s="368"/>
      <c r="J4260" s="368"/>
      <c r="K4260" s="369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365"/>
      <c r="G4261" s="135"/>
      <c r="H4261" s="349">
        <f>H4223</f>
        <v>0</v>
      </c>
      <c r="I4261" s="349"/>
      <c r="J4261" s="349"/>
      <c r="K4261" s="350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351"/>
      <c r="I4262" s="351"/>
      <c r="J4262" s="351"/>
      <c r="K4262" s="352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374"/>
      <c r="K4283" s="370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375">
        <f>SUM(K4266:K4281)</f>
        <v>0</v>
      </c>
      <c r="K4284" s="376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371"/>
      <c r="K4285" s="371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370"/>
      <c r="K4287" s="370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372">
        <f>((J4284/1.11)+(K4286/1.11))*11%</f>
        <v>0</v>
      </c>
      <c r="K4288" s="373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370"/>
      <c r="K4289" s="370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343">
        <f>J4254</f>
        <v>0</v>
      </c>
      <c r="K4292" s="344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343">
        <f>J4255</f>
        <v>0</v>
      </c>
      <c r="K4293" s="344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23010038</v>
      </c>
      <c r="F4296" s="204"/>
      <c r="G4296" s="205" t="s">
        <v>2</v>
      </c>
      <c r="H4296" s="345">
        <f>H4258</f>
        <v>0</v>
      </c>
      <c r="I4296" s="345"/>
      <c r="J4296" s="345"/>
      <c r="K4296" s="346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319" t="s">
        <v>3</v>
      </c>
      <c r="G4297" s="211"/>
      <c r="H4297" s="347"/>
      <c r="I4297" s="347"/>
      <c r="J4297" s="347"/>
      <c r="K4297" s="348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320">
        <f>D4260</f>
        <v>0</v>
      </c>
      <c r="E4298" s="321"/>
      <c r="F4298" s="319"/>
      <c r="G4298" s="212"/>
      <c r="H4298" s="322">
        <f>H4260</f>
        <v>0</v>
      </c>
      <c r="I4298" s="322"/>
      <c r="J4298" s="322"/>
      <c r="K4298" s="323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319"/>
      <c r="G4299" s="212"/>
      <c r="H4299" s="324">
        <f>H4261</f>
        <v>0</v>
      </c>
      <c r="I4299" s="324"/>
      <c r="J4299" s="324"/>
      <c r="K4299" s="325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326"/>
      <c r="I4300" s="326"/>
      <c r="J4300" s="326"/>
      <c r="K4300" s="327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328"/>
      <c r="K4321" s="329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330">
        <f>SUM(K4304:K4319)</f>
        <v>0</v>
      </c>
      <c r="K4322" s="331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332"/>
      <c r="K4323" s="332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329"/>
      <c r="K4325" s="329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333">
        <f>((J4322/1.11)+(K4324/1.11))*11%</f>
        <v>0</v>
      </c>
      <c r="K4326" s="334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329"/>
      <c r="K4327" s="329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335">
        <f>J4292</f>
        <v>0</v>
      </c>
      <c r="K4330" s="336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335">
        <f>J4293</f>
        <v>0</v>
      </c>
      <c r="K4331" s="336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23010039</v>
      </c>
      <c r="G4334" s="11" t="s">
        <v>2</v>
      </c>
      <c r="H4334" s="311"/>
      <c r="I4334" s="311"/>
      <c r="J4334" s="311"/>
      <c r="K4334" s="312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15" t="s">
        <v>3</v>
      </c>
      <c r="G4335" s="17"/>
      <c r="H4335" s="313"/>
      <c r="I4335" s="313"/>
      <c r="J4335" s="313"/>
      <c r="K4335" s="314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53"/>
      <c r="E4336" s="354"/>
      <c r="F4336" s="315"/>
      <c r="G4336" s="18"/>
      <c r="H4336" s="355"/>
      <c r="I4336" s="355"/>
      <c r="J4336" s="355"/>
      <c r="K4336" s="35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15"/>
      <c r="G4337" s="18"/>
      <c r="H4337" s="357"/>
      <c r="I4337" s="357"/>
      <c r="J4337" s="357"/>
      <c r="K4337" s="35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59"/>
      <c r="I4338" s="359"/>
      <c r="J4338" s="359"/>
      <c r="K4338" s="36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342"/>
      <c r="K4359" s="31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37">
        <f>SUM(K4342:K4357)</f>
        <v>0</v>
      </c>
      <c r="K4360" s="33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9"/>
      <c r="K4361" s="33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16"/>
      <c r="K4363" s="31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40">
        <f>((J4360/1.11)+(K4362/1.11))*11%</f>
        <v>0</v>
      </c>
      <c r="K4364" s="34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16"/>
      <c r="K4365" s="31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317"/>
      <c r="K4368" s="318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317"/>
      <c r="K4369" s="318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23010039</v>
      </c>
      <c r="F4372" s="127"/>
      <c r="G4372" s="128" t="s">
        <v>2</v>
      </c>
      <c r="H4372" s="361">
        <f>H4334</f>
        <v>0</v>
      </c>
      <c r="I4372" s="361"/>
      <c r="J4372" s="361"/>
      <c r="K4372" s="362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365" t="s">
        <v>3</v>
      </c>
      <c r="G4373" s="134"/>
      <c r="H4373" s="363"/>
      <c r="I4373" s="363"/>
      <c r="J4373" s="363"/>
      <c r="K4373" s="364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366">
        <f>D4336</f>
        <v>0</v>
      </c>
      <c r="E4374" s="367"/>
      <c r="F4374" s="365"/>
      <c r="G4374" s="135"/>
      <c r="H4374" s="368">
        <f>H4336</f>
        <v>0</v>
      </c>
      <c r="I4374" s="368"/>
      <c r="J4374" s="368"/>
      <c r="K4374" s="369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365"/>
      <c r="G4375" s="135"/>
      <c r="H4375" s="349">
        <f>H4337</f>
        <v>0</v>
      </c>
      <c r="I4375" s="349"/>
      <c r="J4375" s="349"/>
      <c r="K4375" s="350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351"/>
      <c r="I4376" s="351"/>
      <c r="J4376" s="351"/>
      <c r="K4376" s="352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374"/>
      <c r="K4397" s="370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375">
        <f>SUM(K4380:K4395)</f>
        <v>0</v>
      </c>
      <c r="K4398" s="376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371"/>
      <c r="K4399" s="371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370"/>
      <c r="K4401" s="370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372">
        <f>((J4398/1.11)+(K4400/1.11))*11%</f>
        <v>0</v>
      </c>
      <c r="K4402" s="373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370"/>
      <c r="K4403" s="370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343">
        <f>J4368</f>
        <v>0</v>
      </c>
      <c r="K4406" s="344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343">
        <f>J4369</f>
        <v>0</v>
      </c>
      <c r="K4407" s="344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23010039</v>
      </c>
      <c r="F4410" s="204"/>
      <c r="G4410" s="205" t="s">
        <v>2</v>
      </c>
      <c r="H4410" s="345">
        <f>H4372</f>
        <v>0</v>
      </c>
      <c r="I4410" s="345"/>
      <c r="J4410" s="345"/>
      <c r="K4410" s="346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319" t="s">
        <v>3</v>
      </c>
      <c r="G4411" s="211"/>
      <c r="H4411" s="347"/>
      <c r="I4411" s="347"/>
      <c r="J4411" s="347"/>
      <c r="K4411" s="348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320">
        <f>D4374</f>
        <v>0</v>
      </c>
      <c r="E4412" s="321"/>
      <c r="F4412" s="319"/>
      <c r="G4412" s="212"/>
      <c r="H4412" s="322">
        <f>H4374</f>
        <v>0</v>
      </c>
      <c r="I4412" s="322"/>
      <c r="J4412" s="322"/>
      <c r="K4412" s="323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319"/>
      <c r="G4413" s="212"/>
      <c r="H4413" s="324">
        <f>H4375</f>
        <v>0</v>
      </c>
      <c r="I4413" s="324"/>
      <c r="J4413" s="324"/>
      <c r="K4413" s="325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326"/>
      <c r="I4414" s="326"/>
      <c r="J4414" s="326"/>
      <c r="K4414" s="327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328"/>
      <c r="K4435" s="329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330">
        <f>SUM(K4418:K4433)</f>
        <v>0</v>
      </c>
      <c r="K4436" s="331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332"/>
      <c r="K4437" s="332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329"/>
      <c r="K4439" s="329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333">
        <f>((J4436/1.11)+(K4438/1.11))*11%</f>
        <v>0</v>
      </c>
      <c r="K4440" s="334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329"/>
      <c r="K4441" s="329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335">
        <f>J4406</f>
        <v>0</v>
      </c>
      <c r="K4444" s="336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335">
        <f>J4407</f>
        <v>0</v>
      </c>
      <c r="K4445" s="336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23010040</v>
      </c>
      <c r="G4448" s="11" t="s">
        <v>2</v>
      </c>
      <c r="H4448" s="311"/>
      <c r="I4448" s="311"/>
      <c r="J4448" s="311"/>
      <c r="K4448" s="312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15" t="s">
        <v>3</v>
      </c>
      <c r="G4449" s="17"/>
      <c r="H4449" s="313"/>
      <c r="I4449" s="313"/>
      <c r="J4449" s="313"/>
      <c r="K4449" s="314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53"/>
      <c r="E4450" s="354"/>
      <c r="F4450" s="315"/>
      <c r="G4450" s="18"/>
      <c r="H4450" s="355"/>
      <c r="I4450" s="355"/>
      <c r="J4450" s="355"/>
      <c r="K4450" s="35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15"/>
      <c r="G4451" s="18"/>
      <c r="H4451" s="357"/>
      <c r="I4451" s="357"/>
      <c r="J4451" s="357"/>
      <c r="K4451" s="35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59"/>
      <c r="I4452" s="359"/>
      <c r="J4452" s="359"/>
      <c r="K4452" s="36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342"/>
      <c r="K4473" s="31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37">
        <f>SUM(K4456:K4471)</f>
        <v>0</v>
      </c>
      <c r="K4474" s="33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9"/>
      <c r="K4475" s="33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16"/>
      <c r="K4477" s="31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40">
        <f>((J4474/1.11)+(K4476/1.11))*11%</f>
        <v>0</v>
      </c>
      <c r="K4478" s="34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16"/>
      <c r="K4479" s="31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317"/>
      <c r="K4482" s="318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317"/>
      <c r="K4483" s="318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23010040</v>
      </c>
      <c r="F4486" s="127"/>
      <c r="G4486" s="128" t="s">
        <v>2</v>
      </c>
      <c r="H4486" s="361">
        <f>H4448</f>
        <v>0</v>
      </c>
      <c r="I4486" s="361"/>
      <c r="J4486" s="361"/>
      <c r="K4486" s="362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365" t="s">
        <v>3</v>
      </c>
      <c r="G4487" s="134"/>
      <c r="H4487" s="363"/>
      <c r="I4487" s="363"/>
      <c r="J4487" s="363"/>
      <c r="K4487" s="364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366">
        <f>D4450</f>
        <v>0</v>
      </c>
      <c r="E4488" s="367"/>
      <c r="F4488" s="365"/>
      <c r="G4488" s="135"/>
      <c r="H4488" s="368">
        <f>H4450</f>
        <v>0</v>
      </c>
      <c r="I4488" s="368"/>
      <c r="J4488" s="368"/>
      <c r="K4488" s="369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365"/>
      <c r="G4489" s="135"/>
      <c r="H4489" s="349">
        <f>H4451</f>
        <v>0</v>
      </c>
      <c r="I4489" s="349"/>
      <c r="J4489" s="349"/>
      <c r="K4489" s="350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351"/>
      <c r="I4490" s="351"/>
      <c r="J4490" s="351"/>
      <c r="K4490" s="352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374"/>
      <c r="K4511" s="370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375">
        <f>SUM(K4494:K4509)</f>
        <v>0</v>
      </c>
      <c r="K4512" s="376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371"/>
      <c r="K4513" s="371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370"/>
      <c r="K4515" s="370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372">
        <f>((J4512/1.11)+(K4514/1.11))*11%</f>
        <v>0</v>
      </c>
      <c r="K4516" s="373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370"/>
      <c r="K4517" s="370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343">
        <f>J4482</f>
        <v>0</v>
      </c>
      <c r="K4520" s="344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343">
        <f>J4483</f>
        <v>0</v>
      </c>
      <c r="K4521" s="344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23010040</v>
      </c>
      <c r="F4524" s="204"/>
      <c r="G4524" s="205" t="s">
        <v>2</v>
      </c>
      <c r="H4524" s="345">
        <f>H4486</f>
        <v>0</v>
      </c>
      <c r="I4524" s="345"/>
      <c r="J4524" s="345"/>
      <c r="K4524" s="346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319" t="s">
        <v>3</v>
      </c>
      <c r="G4525" s="211"/>
      <c r="H4525" s="347"/>
      <c r="I4525" s="347"/>
      <c r="J4525" s="347"/>
      <c r="K4525" s="348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320">
        <f>D4488</f>
        <v>0</v>
      </c>
      <c r="E4526" s="321"/>
      <c r="F4526" s="319"/>
      <c r="G4526" s="212"/>
      <c r="H4526" s="322">
        <f>H4488</f>
        <v>0</v>
      </c>
      <c r="I4526" s="322"/>
      <c r="J4526" s="322"/>
      <c r="K4526" s="323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319"/>
      <c r="G4527" s="212"/>
      <c r="H4527" s="324">
        <f>H4489</f>
        <v>0</v>
      </c>
      <c r="I4527" s="324"/>
      <c r="J4527" s="324"/>
      <c r="K4527" s="325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326"/>
      <c r="I4528" s="326"/>
      <c r="J4528" s="326"/>
      <c r="K4528" s="327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328"/>
      <c r="K4549" s="329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330">
        <f>SUM(K4532:K4547)</f>
        <v>0</v>
      </c>
      <c r="K4550" s="331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332"/>
      <c r="K4551" s="332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329"/>
      <c r="K4553" s="329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333">
        <f>((J4550/1.11)+(K4552/1.11))*11%</f>
        <v>0</v>
      </c>
      <c r="K4554" s="334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329"/>
      <c r="K4555" s="329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335">
        <f>J4520</f>
        <v>0</v>
      </c>
      <c r="K4558" s="336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335">
        <f>J4521</f>
        <v>0</v>
      </c>
      <c r="K4559" s="336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23010041</v>
      </c>
      <c r="G4562" s="11" t="s">
        <v>2</v>
      </c>
      <c r="H4562" s="311"/>
      <c r="I4562" s="311"/>
      <c r="J4562" s="311"/>
      <c r="K4562" s="312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15" t="s">
        <v>3</v>
      </c>
      <c r="G4563" s="17"/>
      <c r="H4563" s="313"/>
      <c r="I4563" s="313"/>
      <c r="J4563" s="313"/>
      <c r="K4563" s="314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53"/>
      <c r="E4564" s="354"/>
      <c r="F4564" s="315"/>
      <c r="G4564" s="18"/>
      <c r="H4564" s="355"/>
      <c r="I4564" s="355"/>
      <c r="J4564" s="355"/>
      <c r="K4564" s="35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15"/>
      <c r="G4565" s="18"/>
      <c r="H4565" s="357"/>
      <c r="I4565" s="357"/>
      <c r="J4565" s="357"/>
      <c r="K4565" s="35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59"/>
      <c r="I4566" s="359"/>
      <c r="J4566" s="359"/>
      <c r="K4566" s="36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342"/>
      <c r="K4587" s="31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37">
        <f>SUM(K4570:K4585)</f>
        <v>0</v>
      </c>
      <c r="K4588" s="33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9"/>
      <c r="K4589" s="33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16"/>
      <c r="K4591" s="31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40">
        <f>((J4588/1.11)+(K4590/1.11))*11%</f>
        <v>0</v>
      </c>
      <c r="K4592" s="34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16"/>
      <c r="K4593" s="31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317"/>
      <c r="K4596" s="318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317"/>
      <c r="K4597" s="318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23010041</v>
      </c>
      <c r="F4600" s="127"/>
      <c r="G4600" s="128" t="s">
        <v>2</v>
      </c>
      <c r="H4600" s="361">
        <f>H4562</f>
        <v>0</v>
      </c>
      <c r="I4600" s="361"/>
      <c r="J4600" s="361"/>
      <c r="K4600" s="362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365" t="s">
        <v>3</v>
      </c>
      <c r="G4601" s="134"/>
      <c r="H4601" s="363"/>
      <c r="I4601" s="363"/>
      <c r="J4601" s="363"/>
      <c r="K4601" s="364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366">
        <f>D4564</f>
        <v>0</v>
      </c>
      <c r="E4602" s="367"/>
      <c r="F4602" s="365"/>
      <c r="G4602" s="135"/>
      <c r="H4602" s="368">
        <f>H4564</f>
        <v>0</v>
      </c>
      <c r="I4602" s="368"/>
      <c r="J4602" s="368"/>
      <c r="K4602" s="369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365"/>
      <c r="G4603" s="135"/>
      <c r="H4603" s="349">
        <f>H4565</f>
        <v>0</v>
      </c>
      <c r="I4603" s="349"/>
      <c r="J4603" s="349"/>
      <c r="K4603" s="350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351"/>
      <c r="I4604" s="351"/>
      <c r="J4604" s="351"/>
      <c r="K4604" s="352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374"/>
      <c r="K4625" s="370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375">
        <f>SUM(K4608:K4623)</f>
        <v>0</v>
      </c>
      <c r="K4626" s="376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371"/>
      <c r="K4627" s="371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370"/>
      <c r="K4629" s="370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372">
        <f>((J4626/1.11)+(K4628/1.11))*11%</f>
        <v>0</v>
      </c>
      <c r="K4630" s="373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370"/>
      <c r="K4631" s="370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343">
        <f>J4596</f>
        <v>0</v>
      </c>
      <c r="K4634" s="344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343">
        <f>J4597</f>
        <v>0</v>
      </c>
      <c r="K4635" s="344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23010041</v>
      </c>
      <c r="F4638" s="204"/>
      <c r="G4638" s="205" t="s">
        <v>2</v>
      </c>
      <c r="H4638" s="345">
        <f>H4600</f>
        <v>0</v>
      </c>
      <c r="I4638" s="345"/>
      <c r="J4638" s="345"/>
      <c r="K4638" s="346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319" t="s">
        <v>3</v>
      </c>
      <c r="G4639" s="211"/>
      <c r="H4639" s="347"/>
      <c r="I4639" s="347"/>
      <c r="J4639" s="347"/>
      <c r="K4639" s="348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320">
        <f>D4602</f>
        <v>0</v>
      </c>
      <c r="E4640" s="321"/>
      <c r="F4640" s="319"/>
      <c r="G4640" s="212"/>
      <c r="H4640" s="322">
        <f>H4602</f>
        <v>0</v>
      </c>
      <c r="I4640" s="322"/>
      <c r="J4640" s="322"/>
      <c r="K4640" s="323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319"/>
      <c r="G4641" s="212"/>
      <c r="H4641" s="324">
        <f>H4603</f>
        <v>0</v>
      </c>
      <c r="I4641" s="324"/>
      <c r="J4641" s="324"/>
      <c r="K4641" s="325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326"/>
      <c r="I4642" s="326"/>
      <c r="J4642" s="326"/>
      <c r="K4642" s="327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328"/>
      <c r="K4663" s="329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330">
        <f>SUM(K4646:K4661)</f>
        <v>0</v>
      </c>
      <c r="K4664" s="331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332"/>
      <c r="K4665" s="332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329"/>
      <c r="K4667" s="329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333">
        <f>((J4664/1.11)+(K4666/1.11))*11%</f>
        <v>0</v>
      </c>
      <c r="K4668" s="334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329"/>
      <c r="K4669" s="329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335">
        <f>J4634</f>
        <v>0</v>
      </c>
      <c r="K4672" s="336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335">
        <f>J4635</f>
        <v>0</v>
      </c>
      <c r="K4673" s="336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23010042</v>
      </c>
      <c r="G4676" s="11" t="s">
        <v>2</v>
      </c>
      <c r="H4676" s="311"/>
      <c r="I4676" s="311"/>
      <c r="J4676" s="311"/>
      <c r="K4676" s="312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15" t="s">
        <v>3</v>
      </c>
      <c r="G4677" s="17"/>
      <c r="H4677" s="313"/>
      <c r="I4677" s="313"/>
      <c r="J4677" s="313"/>
      <c r="K4677" s="314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53"/>
      <c r="E4678" s="354"/>
      <c r="F4678" s="315"/>
      <c r="G4678" s="18"/>
      <c r="H4678" s="355"/>
      <c r="I4678" s="355"/>
      <c r="J4678" s="355"/>
      <c r="K4678" s="35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15"/>
      <c r="G4679" s="18"/>
      <c r="H4679" s="357"/>
      <c r="I4679" s="357"/>
      <c r="J4679" s="357"/>
      <c r="K4679" s="35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59"/>
      <c r="I4680" s="359"/>
      <c r="J4680" s="359"/>
      <c r="K4680" s="36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342"/>
      <c r="K4701" s="31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37">
        <f>SUM(K4684:K4699)</f>
        <v>0</v>
      </c>
      <c r="K4702" s="33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9"/>
      <c r="K4703" s="33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16"/>
      <c r="K4705" s="31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40">
        <f>((J4702/1.11)+(K4704/1.11))*11%</f>
        <v>0</v>
      </c>
      <c r="K4706" s="34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16"/>
      <c r="K4707" s="31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317"/>
      <c r="K4710" s="318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317"/>
      <c r="K4711" s="318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23010042</v>
      </c>
      <c r="F4714" s="127"/>
      <c r="G4714" s="128" t="s">
        <v>2</v>
      </c>
      <c r="H4714" s="361">
        <f>H4676</f>
        <v>0</v>
      </c>
      <c r="I4714" s="361"/>
      <c r="J4714" s="361"/>
      <c r="K4714" s="362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365" t="s">
        <v>3</v>
      </c>
      <c r="G4715" s="134"/>
      <c r="H4715" s="363"/>
      <c r="I4715" s="363"/>
      <c r="J4715" s="363"/>
      <c r="K4715" s="364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366">
        <f>D4678</f>
        <v>0</v>
      </c>
      <c r="E4716" s="367"/>
      <c r="F4716" s="365"/>
      <c r="G4716" s="135"/>
      <c r="H4716" s="368">
        <f>H4678</f>
        <v>0</v>
      </c>
      <c r="I4716" s="368"/>
      <c r="J4716" s="368"/>
      <c r="K4716" s="369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365"/>
      <c r="G4717" s="135"/>
      <c r="H4717" s="349">
        <f>H4679</f>
        <v>0</v>
      </c>
      <c r="I4717" s="349"/>
      <c r="J4717" s="349"/>
      <c r="K4717" s="350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351"/>
      <c r="I4718" s="351"/>
      <c r="J4718" s="351"/>
      <c r="K4718" s="352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374"/>
      <c r="K4739" s="370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375">
        <f>SUM(K4722:K4737)</f>
        <v>0</v>
      </c>
      <c r="K4740" s="376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371"/>
      <c r="K4741" s="371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370"/>
      <c r="K4743" s="370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372">
        <f>((J4740/1.11)+(K4742/1.11))*11%</f>
        <v>0</v>
      </c>
      <c r="K4744" s="373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370"/>
      <c r="K4745" s="370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343">
        <f>J4710</f>
        <v>0</v>
      </c>
      <c r="K4748" s="344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343">
        <f>J4711</f>
        <v>0</v>
      </c>
      <c r="K4749" s="344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23010042</v>
      </c>
      <c r="F4752" s="204"/>
      <c r="G4752" s="205" t="s">
        <v>2</v>
      </c>
      <c r="H4752" s="345">
        <f>H4714</f>
        <v>0</v>
      </c>
      <c r="I4752" s="345"/>
      <c r="J4752" s="345"/>
      <c r="K4752" s="346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319" t="s">
        <v>3</v>
      </c>
      <c r="G4753" s="211"/>
      <c r="H4753" s="347"/>
      <c r="I4753" s="347"/>
      <c r="J4753" s="347"/>
      <c r="K4753" s="348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320">
        <f>D4716</f>
        <v>0</v>
      </c>
      <c r="E4754" s="321"/>
      <c r="F4754" s="319"/>
      <c r="G4754" s="212"/>
      <c r="H4754" s="322">
        <f>H4716</f>
        <v>0</v>
      </c>
      <c r="I4754" s="322"/>
      <c r="J4754" s="322"/>
      <c r="K4754" s="323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319"/>
      <c r="G4755" s="212"/>
      <c r="H4755" s="324">
        <f>H4717</f>
        <v>0</v>
      </c>
      <c r="I4755" s="324"/>
      <c r="J4755" s="324"/>
      <c r="K4755" s="325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326"/>
      <c r="I4756" s="326"/>
      <c r="J4756" s="326"/>
      <c r="K4756" s="327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328"/>
      <c r="K4777" s="329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330">
        <f>SUM(K4760:K4775)</f>
        <v>0</v>
      </c>
      <c r="K4778" s="331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332"/>
      <c r="K4779" s="332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329"/>
      <c r="K4781" s="329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333">
        <f>((J4778/1.11)+(K4780/1.11))*11%</f>
        <v>0</v>
      </c>
      <c r="K4782" s="334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329"/>
      <c r="K4783" s="329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335">
        <f>J4748</f>
        <v>0</v>
      </c>
      <c r="K4786" s="336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335">
        <f>J4749</f>
        <v>0</v>
      </c>
      <c r="K4787" s="336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23010043</v>
      </c>
      <c r="G4790" s="11" t="s">
        <v>2</v>
      </c>
      <c r="H4790" s="311"/>
      <c r="I4790" s="311"/>
      <c r="J4790" s="311"/>
      <c r="K4790" s="312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15" t="s">
        <v>3</v>
      </c>
      <c r="G4791" s="17"/>
      <c r="H4791" s="313"/>
      <c r="I4791" s="313"/>
      <c r="J4791" s="313"/>
      <c r="K4791" s="314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53"/>
      <c r="E4792" s="354"/>
      <c r="F4792" s="315"/>
      <c r="G4792" s="18"/>
      <c r="H4792" s="355"/>
      <c r="I4792" s="355"/>
      <c r="J4792" s="355"/>
      <c r="K4792" s="35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15"/>
      <c r="G4793" s="18"/>
      <c r="H4793" s="357"/>
      <c r="I4793" s="357"/>
      <c r="J4793" s="357"/>
      <c r="K4793" s="35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59"/>
      <c r="I4794" s="359"/>
      <c r="J4794" s="359"/>
      <c r="K4794" s="36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342"/>
      <c r="K4815" s="31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37">
        <f>SUM(K4798:K4813)</f>
        <v>0</v>
      </c>
      <c r="K4816" s="33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9"/>
      <c r="K4817" s="33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16"/>
      <c r="K4819" s="31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40">
        <f>((J4816/1.11)+(K4818/1.11))*11%</f>
        <v>0</v>
      </c>
      <c r="K4820" s="34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16"/>
      <c r="K4821" s="31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317"/>
      <c r="K4824" s="318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317"/>
      <c r="K4825" s="318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23010043</v>
      </c>
      <c r="F4828" s="127"/>
      <c r="G4828" s="128" t="s">
        <v>2</v>
      </c>
      <c r="H4828" s="361">
        <f>H4790</f>
        <v>0</v>
      </c>
      <c r="I4828" s="361"/>
      <c r="J4828" s="361"/>
      <c r="K4828" s="362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365" t="s">
        <v>3</v>
      </c>
      <c r="G4829" s="134"/>
      <c r="H4829" s="363"/>
      <c r="I4829" s="363"/>
      <c r="J4829" s="363"/>
      <c r="K4829" s="364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366">
        <f>D4792</f>
        <v>0</v>
      </c>
      <c r="E4830" s="367"/>
      <c r="F4830" s="365"/>
      <c r="G4830" s="135"/>
      <c r="H4830" s="368">
        <f>H4792</f>
        <v>0</v>
      </c>
      <c r="I4830" s="368"/>
      <c r="J4830" s="368"/>
      <c r="K4830" s="369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365"/>
      <c r="G4831" s="135"/>
      <c r="H4831" s="349">
        <f>H4793</f>
        <v>0</v>
      </c>
      <c r="I4831" s="349"/>
      <c r="J4831" s="349"/>
      <c r="K4831" s="350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351"/>
      <c r="I4832" s="351"/>
      <c r="J4832" s="351"/>
      <c r="K4832" s="352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374"/>
      <c r="K4853" s="370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375">
        <f>SUM(K4836:K4851)</f>
        <v>0</v>
      </c>
      <c r="K4854" s="376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371"/>
      <c r="K4855" s="371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370"/>
      <c r="K4857" s="370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372">
        <f>((J4854/1.11)+(K4856/1.11))*11%</f>
        <v>0</v>
      </c>
      <c r="K4858" s="373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370"/>
      <c r="K4859" s="370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343">
        <f>J4824</f>
        <v>0</v>
      </c>
      <c r="K4862" s="344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343">
        <f>J4825</f>
        <v>0</v>
      </c>
      <c r="K4863" s="344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23010043</v>
      </c>
      <c r="F4866" s="204"/>
      <c r="G4866" s="205" t="s">
        <v>2</v>
      </c>
      <c r="H4866" s="345">
        <f>H4828</f>
        <v>0</v>
      </c>
      <c r="I4866" s="345"/>
      <c r="J4866" s="345"/>
      <c r="K4866" s="346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319" t="s">
        <v>3</v>
      </c>
      <c r="G4867" s="211"/>
      <c r="H4867" s="347"/>
      <c r="I4867" s="347"/>
      <c r="J4867" s="347"/>
      <c r="K4867" s="348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320">
        <f>D4830</f>
        <v>0</v>
      </c>
      <c r="E4868" s="321"/>
      <c r="F4868" s="319"/>
      <c r="G4868" s="212"/>
      <c r="H4868" s="322">
        <f>H4830</f>
        <v>0</v>
      </c>
      <c r="I4868" s="322"/>
      <c r="J4868" s="322"/>
      <c r="K4868" s="323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319"/>
      <c r="G4869" s="212"/>
      <c r="H4869" s="324">
        <f>H4831</f>
        <v>0</v>
      </c>
      <c r="I4869" s="324"/>
      <c r="J4869" s="324"/>
      <c r="K4869" s="325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326"/>
      <c r="I4870" s="326"/>
      <c r="J4870" s="326"/>
      <c r="K4870" s="327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328"/>
      <c r="K4891" s="329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330">
        <f>SUM(K4874:K4889)</f>
        <v>0</v>
      </c>
      <c r="K4892" s="331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332"/>
      <c r="K4893" s="332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329"/>
      <c r="K4895" s="329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333">
        <f>((J4892/1.11)+(K4894/1.11))*11%</f>
        <v>0</v>
      </c>
      <c r="K4896" s="334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329"/>
      <c r="K4897" s="329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335">
        <f>J4862</f>
        <v>0</v>
      </c>
      <c r="K4900" s="336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335">
        <f>J4863</f>
        <v>0</v>
      </c>
      <c r="K4901" s="336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23010044</v>
      </c>
      <c r="G4904" s="11" t="s">
        <v>2</v>
      </c>
      <c r="H4904" s="311"/>
      <c r="I4904" s="311"/>
      <c r="J4904" s="311"/>
      <c r="K4904" s="312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15" t="s">
        <v>3</v>
      </c>
      <c r="G4905" s="17"/>
      <c r="H4905" s="313"/>
      <c r="I4905" s="313"/>
      <c r="J4905" s="313"/>
      <c r="K4905" s="314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53"/>
      <c r="E4906" s="354"/>
      <c r="F4906" s="315"/>
      <c r="G4906" s="18"/>
      <c r="H4906" s="355"/>
      <c r="I4906" s="355"/>
      <c r="J4906" s="355"/>
      <c r="K4906" s="35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15"/>
      <c r="G4907" s="18"/>
      <c r="H4907" s="357"/>
      <c r="I4907" s="357"/>
      <c r="J4907" s="357"/>
      <c r="K4907" s="35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59"/>
      <c r="I4908" s="359"/>
      <c r="J4908" s="359"/>
      <c r="K4908" s="36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342"/>
      <c r="K4929" s="31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37">
        <f>SUM(K4912:K4927)</f>
        <v>0</v>
      </c>
      <c r="K4930" s="33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9"/>
      <c r="K4931" s="33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16"/>
      <c r="K4933" s="31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40">
        <f>((J4930/1.11)+(K4932/1.11))*11%</f>
        <v>0</v>
      </c>
      <c r="K4934" s="34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16"/>
      <c r="K4935" s="31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317"/>
      <c r="K4938" s="318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317"/>
      <c r="K4939" s="318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23010044</v>
      </c>
      <c r="F4942" s="127"/>
      <c r="G4942" s="128" t="s">
        <v>2</v>
      </c>
      <c r="H4942" s="361">
        <f>H4904</f>
        <v>0</v>
      </c>
      <c r="I4942" s="361"/>
      <c r="J4942" s="361"/>
      <c r="K4942" s="362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365" t="s">
        <v>3</v>
      </c>
      <c r="G4943" s="134"/>
      <c r="H4943" s="363"/>
      <c r="I4943" s="363"/>
      <c r="J4943" s="363"/>
      <c r="K4943" s="364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366">
        <f>D4906</f>
        <v>0</v>
      </c>
      <c r="E4944" s="367"/>
      <c r="F4944" s="365"/>
      <c r="G4944" s="135"/>
      <c r="H4944" s="368">
        <f>H4906</f>
        <v>0</v>
      </c>
      <c r="I4944" s="368"/>
      <c r="J4944" s="368"/>
      <c r="K4944" s="369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365"/>
      <c r="G4945" s="135"/>
      <c r="H4945" s="349">
        <f>H4907</f>
        <v>0</v>
      </c>
      <c r="I4945" s="349"/>
      <c r="J4945" s="349"/>
      <c r="K4945" s="350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351"/>
      <c r="I4946" s="351"/>
      <c r="J4946" s="351"/>
      <c r="K4946" s="352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374"/>
      <c r="K4967" s="370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375">
        <f>SUM(K4950:K4965)</f>
        <v>0</v>
      </c>
      <c r="K4968" s="376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371"/>
      <c r="K4969" s="371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370"/>
      <c r="K4971" s="370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372">
        <f>((J4968/1.11)+(K4970/1.11))*11%</f>
        <v>0</v>
      </c>
      <c r="K4972" s="373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370"/>
      <c r="K4973" s="370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343">
        <f>J4938</f>
        <v>0</v>
      </c>
      <c r="K4976" s="344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343">
        <f>J4939</f>
        <v>0</v>
      </c>
      <c r="K4977" s="344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23010044</v>
      </c>
      <c r="F4980" s="204"/>
      <c r="G4980" s="205" t="s">
        <v>2</v>
      </c>
      <c r="H4980" s="345">
        <f>H4942</f>
        <v>0</v>
      </c>
      <c r="I4980" s="345"/>
      <c r="J4980" s="345"/>
      <c r="K4980" s="346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319" t="s">
        <v>3</v>
      </c>
      <c r="G4981" s="211"/>
      <c r="H4981" s="347"/>
      <c r="I4981" s="347"/>
      <c r="J4981" s="347"/>
      <c r="K4981" s="348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320">
        <f>D4944</f>
        <v>0</v>
      </c>
      <c r="E4982" s="321"/>
      <c r="F4982" s="319"/>
      <c r="G4982" s="212"/>
      <c r="H4982" s="322">
        <f>H4944</f>
        <v>0</v>
      </c>
      <c r="I4982" s="322"/>
      <c r="J4982" s="322"/>
      <c r="K4982" s="323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319"/>
      <c r="G4983" s="212"/>
      <c r="H4983" s="324">
        <f>H4945</f>
        <v>0</v>
      </c>
      <c r="I4983" s="324"/>
      <c r="J4983" s="324"/>
      <c r="K4983" s="325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326"/>
      <c r="I4984" s="326"/>
      <c r="J4984" s="326"/>
      <c r="K4984" s="327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328"/>
      <c r="K5005" s="329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330">
        <f>SUM(K4988:K5003)</f>
        <v>0</v>
      </c>
      <c r="K5006" s="331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332"/>
      <c r="K5007" s="332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329"/>
      <c r="K5009" s="329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333">
        <f>((J5006/1.11)+(K5008/1.11))*11%</f>
        <v>0</v>
      </c>
      <c r="K5010" s="334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329"/>
      <c r="K5011" s="329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335">
        <f>J4976</f>
        <v>0</v>
      </c>
      <c r="K5014" s="336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335">
        <f>J4977</f>
        <v>0</v>
      </c>
      <c r="K5015" s="336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23010045</v>
      </c>
      <c r="G5018" s="11" t="s">
        <v>2</v>
      </c>
      <c r="H5018" s="311"/>
      <c r="I5018" s="311"/>
      <c r="J5018" s="311"/>
      <c r="K5018" s="312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15" t="s">
        <v>3</v>
      </c>
      <c r="G5019" s="17"/>
      <c r="H5019" s="313"/>
      <c r="I5019" s="313"/>
      <c r="J5019" s="313"/>
      <c r="K5019" s="314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53"/>
      <c r="E5020" s="354"/>
      <c r="F5020" s="315"/>
      <c r="G5020" s="18"/>
      <c r="H5020" s="355"/>
      <c r="I5020" s="355"/>
      <c r="J5020" s="355"/>
      <c r="K5020" s="35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15"/>
      <c r="G5021" s="18"/>
      <c r="H5021" s="357"/>
      <c r="I5021" s="357"/>
      <c r="J5021" s="357"/>
      <c r="K5021" s="35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59"/>
      <c r="I5022" s="359"/>
      <c r="J5022" s="359"/>
      <c r="K5022" s="36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342"/>
      <c r="K5043" s="31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37">
        <f>SUM(K5026:K5041)</f>
        <v>0</v>
      </c>
      <c r="K5044" s="33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9"/>
      <c r="K5045" s="33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16"/>
      <c r="K5047" s="31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40">
        <f>((J5044/1.11)+(K5046/1.11))*11%</f>
        <v>0</v>
      </c>
      <c r="K5048" s="34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16"/>
      <c r="K5049" s="31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317"/>
      <c r="K5052" s="318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317"/>
      <c r="K5053" s="318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23010045</v>
      </c>
      <c r="F5056" s="127"/>
      <c r="G5056" s="128" t="s">
        <v>2</v>
      </c>
      <c r="H5056" s="361">
        <f>H5018</f>
        <v>0</v>
      </c>
      <c r="I5056" s="361"/>
      <c r="J5056" s="361"/>
      <c r="K5056" s="362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365" t="s">
        <v>3</v>
      </c>
      <c r="G5057" s="134"/>
      <c r="H5057" s="363"/>
      <c r="I5057" s="363"/>
      <c r="J5057" s="363"/>
      <c r="K5057" s="364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366">
        <f>D5020</f>
        <v>0</v>
      </c>
      <c r="E5058" s="367"/>
      <c r="F5058" s="365"/>
      <c r="G5058" s="135"/>
      <c r="H5058" s="368">
        <f>H5020</f>
        <v>0</v>
      </c>
      <c r="I5058" s="368"/>
      <c r="J5058" s="368"/>
      <c r="K5058" s="369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365"/>
      <c r="G5059" s="135"/>
      <c r="H5059" s="349">
        <f>H5021</f>
        <v>0</v>
      </c>
      <c r="I5059" s="349"/>
      <c r="J5059" s="349"/>
      <c r="K5059" s="350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351"/>
      <c r="I5060" s="351"/>
      <c r="J5060" s="351"/>
      <c r="K5060" s="352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374"/>
      <c r="K5081" s="370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375">
        <f>SUM(K5064:K5079)</f>
        <v>0</v>
      </c>
      <c r="K5082" s="376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371"/>
      <c r="K5083" s="371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370"/>
      <c r="K5085" s="370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372">
        <f>((J5082/1.11)+(K5084/1.11))*11%</f>
        <v>0</v>
      </c>
      <c r="K5086" s="373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370"/>
      <c r="K5087" s="370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343">
        <f>J5052</f>
        <v>0</v>
      </c>
      <c r="K5090" s="344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343">
        <f>J5053</f>
        <v>0</v>
      </c>
      <c r="K5091" s="344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23010045</v>
      </c>
      <c r="F5094" s="204"/>
      <c r="G5094" s="205" t="s">
        <v>2</v>
      </c>
      <c r="H5094" s="345">
        <f>H5056</f>
        <v>0</v>
      </c>
      <c r="I5094" s="345"/>
      <c r="J5094" s="345"/>
      <c r="K5094" s="346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319" t="s">
        <v>3</v>
      </c>
      <c r="G5095" s="211"/>
      <c r="H5095" s="347"/>
      <c r="I5095" s="347"/>
      <c r="J5095" s="347"/>
      <c r="K5095" s="348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320">
        <f>D5058</f>
        <v>0</v>
      </c>
      <c r="E5096" s="321"/>
      <c r="F5096" s="319"/>
      <c r="G5096" s="212"/>
      <c r="H5096" s="322">
        <f>H5058</f>
        <v>0</v>
      </c>
      <c r="I5096" s="322"/>
      <c r="J5096" s="322"/>
      <c r="K5096" s="323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319"/>
      <c r="G5097" s="212"/>
      <c r="H5097" s="324">
        <f>H5059</f>
        <v>0</v>
      </c>
      <c r="I5097" s="324"/>
      <c r="J5097" s="324"/>
      <c r="K5097" s="325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326"/>
      <c r="I5098" s="326"/>
      <c r="J5098" s="326"/>
      <c r="K5098" s="327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328"/>
      <c r="K5119" s="329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330">
        <f>SUM(K5102:K5117)</f>
        <v>0</v>
      </c>
      <c r="K5120" s="331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332"/>
      <c r="K5121" s="332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329"/>
      <c r="K5123" s="329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333">
        <f>((J5120/1.11)+(K5122/1.11))*11%</f>
        <v>0</v>
      </c>
      <c r="K5124" s="334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329"/>
      <c r="K5125" s="329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335">
        <f>J5090</f>
        <v>0</v>
      </c>
      <c r="K5128" s="336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335">
        <f>J5091</f>
        <v>0</v>
      </c>
      <c r="K5129" s="336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23010046</v>
      </c>
      <c r="G5132" s="11" t="s">
        <v>2</v>
      </c>
      <c r="H5132" s="311"/>
      <c r="I5132" s="311"/>
      <c r="J5132" s="311"/>
      <c r="K5132" s="312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15" t="s">
        <v>3</v>
      </c>
      <c r="G5133" s="17"/>
      <c r="H5133" s="313"/>
      <c r="I5133" s="313"/>
      <c r="J5133" s="313"/>
      <c r="K5133" s="314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53"/>
      <c r="E5134" s="354"/>
      <c r="F5134" s="315"/>
      <c r="G5134" s="18"/>
      <c r="H5134" s="355"/>
      <c r="I5134" s="355"/>
      <c r="J5134" s="355"/>
      <c r="K5134" s="35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15"/>
      <c r="G5135" s="18"/>
      <c r="H5135" s="357"/>
      <c r="I5135" s="357"/>
      <c r="J5135" s="357"/>
      <c r="K5135" s="35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59"/>
      <c r="I5136" s="359"/>
      <c r="J5136" s="359"/>
      <c r="K5136" s="36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342"/>
      <c r="K5157" s="31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37">
        <f>SUM(K5140:K5155)</f>
        <v>0</v>
      </c>
      <c r="K5158" s="33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9"/>
      <c r="K5159" s="33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16"/>
      <c r="K5161" s="31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40">
        <f>((J5158/1.11)+(K5160/1.11))*11%</f>
        <v>0</v>
      </c>
      <c r="K5162" s="34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16"/>
      <c r="K5163" s="31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317"/>
      <c r="K5166" s="318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317"/>
      <c r="K5167" s="318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23010046</v>
      </c>
      <c r="F5170" s="127"/>
      <c r="G5170" s="128" t="s">
        <v>2</v>
      </c>
      <c r="H5170" s="361">
        <f>H5132</f>
        <v>0</v>
      </c>
      <c r="I5170" s="361"/>
      <c r="J5170" s="361"/>
      <c r="K5170" s="362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365" t="s">
        <v>3</v>
      </c>
      <c r="G5171" s="134"/>
      <c r="H5171" s="363"/>
      <c r="I5171" s="363"/>
      <c r="J5171" s="363"/>
      <c r="K5171" s="364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366">
        <f>D5134</f>
        <v>0</v>
      </c>
      <c r="E5172" s="367"/>
      <c r="F5172" s="365"/>
      <c r="G5172" s="135"/>
      <c r="H5172" s="368">
        <f>H5134</f>
        <v>0</v>
      </c>
      <c r="I5172" s="368"/>
      <c r="J5172" s="368"/>
      <c r="K5172" s="369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365"/>
      <c r="G5173" s="135"/>
      <c r="H5173" s="349">
        <f>H5135</f>
        <v>0</v>
      </c>
      <c r="I5173" s="349"/>
      <c r="J5173" s="349"/>
      <c r="K5173" s="350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351"/>
      <c r="I5174" s="351"/>
      <c r="J5174" s="351"/>
      <c r="K5174" s="352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374"/>
      <c r="K5195" s="370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375">
        <f>SUM(K5178:K5193)</f>
        <v>0</v>
      </c>
      <c r="K5196" s="376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371"/>
      <c r="K5197" s="371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370"/>
      <c r="K5199" s="370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372">
        <f>((J5196/1.11)+(K5198/1.11))*11%</f>
        <v>0</v>
      </c>
      <c r="K5200" s="373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370"/>
      <c r="K5201" s="370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343">
        <f>J5166</f>
        <v>0</v>
      </c>
      <c r="K5204" s="344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343">
        <f>J5167</f>
        <v>0</v>
      </c>
      <c r="K5205" s="344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23010046</v>
      </c>
      <c r="F5208" s="204"/>
      <c r="G5208" s="205" t="s">
        <v>2</v>
      </c>
      <c r="H5208" s="345">
        <f>H5170</f>
        <v>0</v>
      </c>
      <c r="I5208" s="345"/>
      <c r="J5208" s="345"/>
      <c r="K5208" s="346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319" t="s">
        <v>3</v>
      </c>
      <c r="G5209" s="211"/>
      <c r="H5209" s="347"/>
      <c r="I5209" s="347"/>
      <c r="J5209" s="347"/>
      <c r="K5209" s="348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320">
        <f>D5172</f>
        <v>0</v>
      </c>
      <c r="E5210" s="321"/>
      <c r="F5210" s="319"/>
      <c r="G5210" s="212"/>
      <c r="H5210" s="322">
        <f>H5172</f>
        <v>0</v>
      </c>
      <c r="I5210" s="322"/>
      <c r="J5210" s="322"/>
      <c r="K5210" s="323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319"/>
      <c r="G5211" s="212"/>
      <c r="H5211" s="324">
        <f>H5173</f>
        <v>0</v>
      </c>
      <c r="I5211" s="324"/>
      <c r="J5211" s="324"/>
      <c r="K5211" s="325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326"/>
      <c r="I5212" s="326"/>
      <c r="J5212" s="326"/>
      <c r="K5212" s="327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328"/>
      <c r="K5233" s="329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330">
        <f>SUM(K5216:K5231)</f>
        <v>0</v>
      </c>
      <c r="K5234" s="331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332"/>
      <c r="K5235" s="332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329"/>
      <c r="K5237" s="329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333">
        <f>((J5234/1.11)+(K5236/1.11))*11%</f>
        <v>0</v>
      </c>
      <c r="K5238" s="334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329"/>
      <c r="K5239" s="329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335">
        <f>J5204</f>
        <v>0</v>
      </c>
      <c r="K5242" s="336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335">
        <f>J5205</f>
        <v>0</v>
      </c>
      <c r="K5243" s="336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23010047</v>
      </c>
      <c r="G5246" s="11" t="s">
        <v>2</v>
      </c>
      <c r="H5246" s="311"/>
      <c r="I5246" s="311"/>
      <c r="J5246" s="311"/>
      <c r="K5246" s="312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15" t="s">
        <v>3</v>
      </c>
      <c r="G5247" s="17"/>
      <c r="H5247" s="313"/>
      <c r="I5247" s="313"/>
      <c r="J5247" s="313"/>
      <c r="K5247" s="314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53"/>
      <c r="E5248" s="354"/>
      <c r="F5248" s="315"/>
      <c r="G5248" s="18"/>
      <c r="H5248" s="355"/>
      <c r="I5248" s="355"/>
      <c r="J5248" s="355"/>
      <c r="K5248" s="35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15"/>
      <c r="G5249" s="18"/>
      <c r="H5249" s="357"/>
      <c r="I5249" s="357"/>
      <c r="J5249" s="357"/>
      <c r="K5249" s="35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59"/>
      <c r="I5250" s="359"/>
      <c r="J5250" s="359"/>
      <c r="K5250" s="36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342"/>
      <c r="K5271" s="31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37">
        <f>SUM(K5254:K5269)</f>
        <v>0</v>
      </c>
      <c r="K5272" s="33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9"/>
      <c r="K5273" s="33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16"/>
      <c r="K5275" s="31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40">
        <f>((J5272/1.11)+(K5274/1.11))*11%</f>
        <v>0</v>
      </c>
      <c r="K5276" s="34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16"/>
      <c r="K5277" s="31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317"/>
      <c r="K5280" s="318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317"/>
      <c r="K5281" s="318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23010047</v>
      </c>
      <c r="F5284" s="127"/>
      <c r="G5284" s="128" t="s">
        <v>2</v>
      </c>
      <c r="H5284" s="361">
        <f>H5246</f>
        <v>0</v>
      </c>
      <c r="I5284" s="361"/>
      <c r="J5284" s="361"/>
      <c r="K5284" s="362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365" t="s">
        <v>3</v>
      </c>
      <c r="G5285" s="134"/>
      <c r="H5285" s="363"/>
      <c r="I5285" s="363"/>
      <c r="J5285" s="363"/>
      <c r="K5285" s="364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366">
        <f>D5248</f>
        <v>0</v>
      </c>
      <c r="E5286" s="367"/>
      <c r="F5286" s="365"/>
      <c r="G5286" s="135"/>
      <c r="H5286" s="368">
        <f>H5248</f>
        <v>0</v>
      </c>
      <c r="I5286" s="368"/>
      <c r="J5286" s="368"/>
      <c r="K5286" s="369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365"/>
      <c r="G5287" s="135"/>
      <c r="H5287" s="349">
        <f>H5249</f>
        <v>0</v>
      </c>
      <c r="I5287" s="349"/>
      <c r="J5287" s="349"/>
      <c r="K5287" s="350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351"/>
      <c r="I5288" s="351"/>
      <c r="J5288" s="351"/>
      <c r="K5288" s="352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374"/>
      <c r="K5309" s="370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375">
        <f>SUM(K5292:K5307)</f>
        <v>0</v>
      </c>
      <c r="K5310" s="376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371"/>
      <c r="K5311" s="371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370"/>
      <c r="K5313" s="370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372">
        <f>((J5310/1.11)+(K5312/1.11))*11%</f>
        <v>0</v>
      </c>
      <c r="K5314" s="373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370"/>
      <c r="K5315" s="370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343">
        <f>J5280</f>
        <v>0</v>
      </c>
      <c r="K5318" s="344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343">
        <f>J5281</f>
        <v>0</v>
      </c>
      <c r="K5319" s="344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23010047</v>
      </c>
      <c r="F5322" s="204"/>
      <c r="G5322" s="205" t="s">
        <v>2</v>
      </c>
      <c r="H5322" s="345">
        <f>H5284</f>
        <v>0</v>
      </c>
      <c r="I5322" s="345"/>
      <c r="J5322" s="345"/>
      <c r="K5322" s="346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319" t="s">
        <v>3</v>
      </c>
      <c r="G5323" s="211"/>
      <c r="H5323" s="347"/>
      <c r="I5323" s="347"/>
      <c r="J5323" s="347"/>
      <c r="K5323" s="348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320">
        <f>D5286</f>
        <v>0</v>
      </c>
      <c r="E5324" s="321"/>
      <c r="F5324" s="319"/>
      <c r="G5324" s="212"/>
      <c r="H5324" s="322">
        <f>H5286</f>
        <v>0</v>
      </c>
      <c r="I5324" s="322"/>
      <c r="J5324" s="322"/>
      <c r="K5324" s="323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319"/>
      <c r="G5325" s="212"/>
      <c r="H5325" s="324">
        <f>H5287</f>
        <v>0</v>
      </c>
      <c r="I5325" s="324"/>
      <c r="J5325" s="324"/>
      <c r="K5325" s="325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326"/>
      <c r="I5326" s="326"/>
      <c r="J5326" s="326"/>
      <c r="K5326" s="327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328"/>
      <c r="K5347" s="329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330">
        <f>SUM(K5330:K5345)</f>
        <v>0</v>
      </c>
      <c r="K5348" s="331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332"/>
      <c r="K5349" s="332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329"/>
      <c r="K5351" s="329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333">
        <f>((J5348/1.11)+(K5350/1.11))*11%</f>
        <v>0</v>
      </c>
      <c r="K5352" s="334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329"/>
      <c r="K5353" s="329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335">
        <f>J5318</f>
        <v>0</v>
      </c>
      <c r="K5356" s="336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335">
        <f>J5319</f>
        <v>0</v>
      </c>
      <c r="K5357" s="336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23010048</v>
      </c>
      <c r="G5360" s="11" t="s">
        <v>2</v>
      </c>
      <c r="H5360" s="311"/>
      <c r="I5360" s="311"/>
      <c r="J5360" s="311"/>
      <c r="K5360" s="312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15" t="s">
        <v>3</v>
      </c>
      <c r="G5361" s="17"/>
      <c r="H5361" s="313"/>
      <c r="I5361" s="313"/>
      <c r="J5361" s="313"/>
      <c r="K5361" s="314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53"/>
      <c r="E5362" s="354"/>
      <c r="F5362" s="315"/>
      <c r="G5362" s="18"/>
      <c r="H5362" s="355"/>
      <c r="I5362" s="355"/>
      <c r="J5362" s="355"/>
      <c r="K5362" s="35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15"/>
      <c r="G5363" s="18"/>
      <c r="H5363" s="357"/>
      <c r="I5363" s="357"/>
      <c r="J5363" s="357"/>
      <c r="K5363" s="35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59"/>
      <c r="I5364" s="359"/>
      <c r="J5364" s="359"/>
      <c r="K5364" s="36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342"/>
      <c r="K5385" s="31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37">
        <f>SUM(K5368:K5383)</f>
        <v>0</v>
      </c>
      <c r="K5386" s="33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9"/>
      <c r="K5387" s="33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16"/>
      <c r="K5389" s="31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40">
        <f>((J5386/1.11)+(K5388/1.11))*11%</f>
        <v>0</v>
      </c>
      <c r="K5390" s="34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16"/>
      <c r="K5391" s="31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317"/>
      <c r="K5394" s="318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317"/>
      <c r="K5395" s="318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23010048</v>
      </c>
      <c r="F5398" s="127"/>
      <c r="G5398" s="128" t="s">
        <v>2</v>
      </c>
      <c r="H5398" s="361">
        <f>H5360</f>
        <v>0</v>
      </c>
      <c r="I5398" s="361"/>
      <c r="J5398" s="361"/>
      <c r="K5398" s="362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365" t="s">
        <v>3</v>
      </c>
      <c r="G5399" s="134"/>
      <c r="H5399" s="363"/>
      <c r="I5399" s="363"/>
      <c r="J5399" s="363"/>
      <c r="K5399" s="364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366">
        <f>D5362</f>
        <v>0</v>
      </c>
      <c r="E5400" s="367"/>
      <c r="F5400" s="365"/>
      <c r="G5400" s="135"/>
      <c r="H5400" s="368">
        <f>H5362</f>
        <v>0</v>
      </c>
      <c r="I5400" s="368"/>
      <c r="J5400" s="368"/>
      <c r="K5400" s="369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365"/>
      <c r="G5401" s="135"/>
      <c r="H5401" s="349">
        <f>H5363</f>
        <v>0</v>
      </c>
      <c r="I5401" s="349"/>
      <c r="J5401" s="349"/>
      <c r="K5401" s="350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351"/>
      <c r="I5402" s="351"/>
      <c r="J5402" s="351"/>
      <c r="K5402" s="352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374"/>
      <c r="K5423" s="370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375">
        <f>SUM(K5406:K5421)</f>
        <v>0</v>
      </c>
      <c r="K5424" s="376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371"/>
      <c r="K5425" s="371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370"/>
      <c r="K5427" s="370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372">
        <f>((J5424/1.11)+(K5426/1.11))*11%</f>
        <v>0</v>
      </c>
      <c r="K5428" s="373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370"/>
      <c r="K5429" s="370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343">
        <f>J5394</f>
        <v>0</v>
      </c>
      <c r="K5432" s="344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343">
        <f>J5395</f>
        <v>0</v>
      </c>
      <c r="K5433" s="344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23010048</v>
      </c>
      <c r="F5436" s="204"/>
      <c r="G5436" s="205" t="s">
        <v>2</v>
      </c>
      <c r="H5436" s="345">
        <f>H5398</f>
        <v>0</v>
      </c>
      <c r="I5436" s="345"/>
      <c r="J5436" s="345"/>
      <c r="K5436" s="346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319" t="s">
        <v>3</v>
      </c>
      <c r="G5437" s="211"/>
      <c r="H5437" s="347"/>
      <c r="I5437" s="347"/>
      <c r="J5437" s="347"/>
      <c r="K5437" s="348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320">
        <f>D5400</f>
        <v>0</v>
      </c>
      <c r="E5438" s="321"/>
      <c r="F5438" s="319"/>
      <c r="G5438" s="212"/>
      <c r="H5438" s="322">
        <f>H5400</f>
        <v>0</v>
      </c>
      <c r="I5438" s="322"/>
      <c r="J5438" s="322"/>
      <c r="K5438" s="323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319"/>
      <c r="G5439" s="212"/>
      <c r="H5439" s="324">
        <f>H5401</f>
        <v>0</v>
      </c>
      <c r="I5439" s="324"/>
      <c r="J5439" s="324"/>
      <c r="K5439" s="325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326"/>
      <c r="I5440" s="326"/>
      <c r="J5440" s="326"/>
      <c r="K5440" s="327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328"/>
      <c r="K5461" s="329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330">
        <f>SUM(K5444:K5459)</f>
        <v>0</v>
      </c>
      <c r="K5462" s="331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332"/>
      <c r="K5463" s="332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329"/>
      <c r="K5465" s="329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333">
        <f>((J5462/1.11)+(K5464/1.11))*11%</f>
        <v>0</v>
      </c>
      <c r="K5466" s="334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329"/>
      <c r="K5467" s="329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335">
        <f>J5432</f>
        <v>0</v>
      </c>
      <c r="K5470" s="336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335">
        <f>J5433</f>
        <v>0</v>
      </c>
      <c r="K5471" s="336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23010049</v>
      </c>
      <c r="G5474" s="11" t="s">
        <v>2</v>
      </c>
      <c r="H5474" s="311"/>
      <c r="I5474" s="311"/>
      <c r="J5474" s="311"/>
      <c r="K5474" s="312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15" t="s">
        <v>3</v>
      </c>
      <c r="G5475" s="17"/>
      <c r="H5475" s="313"/>
      <c r="I5475" s="313"/>
      <c r="J5475" s="313"/>
      <c r="K5475" s="314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53"/>
      <c r="E5476" s="354"/>
      <c r="F5476" s="315"/>
      <c r="G5476" s="18"/>
      <c r="H5476" s="355"/>
      <c r="I5476" s="355"/>
      <c r="J5476" s="355"/>
      <c r="K5476" s="35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15"/>
      <c r="G5477" s="18"/>
      <c r="H5477" s="357"/>
      <c r="I5477" s="357"/>
      <c r="J5477" s="357"/>
      <c r="K5477" s="35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59"/>
      <c r="I5478" s="359"/>
      <c r="J5478" s="359"/>
      <c r="K5478" s="36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342"/>
      <c r="K5499" s="31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37">
        <f>SUM(K5482:K5497)</f>
        <v>0</v>
      </c>
      <c r="K5500" s="33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9"/>
      <c r="K5501" s="33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16"/>
      <c r="K5503" s="31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40">
        <f>((J5500/1.11)+(K5502/1.11))*11%</f>
        <v>0</v>
      </c>
      <c r="K5504" s="34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16"/>
      <c r="K5505" s="31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317"/>
      <c r="K5508" s="318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317"/>
      <c r="K5509" s="318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23010049</v>
      </c>
      <c r="F5512" s="127"/>
      <c r="G5512" s="128" t="s">
        <v>2</v>
      </c>
      <c r="H5512" s="361">
        <f>H5474</f>
        <v>0</v>
      </c>
      <c r="I5512" s="361"/>
      <c r="J5512" s="361"/>
      <c r="K5512" s="362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365" t="s">
        <v>3</v>
      </c>
      <c r="G5513" s="134"/>
      <c r="H5513" s="363"/>
      <c r="I5513" s="363"/>
      <c r="J5513" s="363"/>
      <c r="K5513" s="364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366">
        <f>D5476</f>
        <v>0</v>
      </c>
      <c r="E5514" s="367"/>
      <c r="F5514" s="365"/>
      <c r="G5514" s="135"/>
      <c r="H5514" s="368">
        <f>H5476</f>
        <v>0</v>
      </c>
      <c r="I5514" s="368"/>
      <c r="J5514" s="368"/>
      <c r="K5514" s="369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365"/>
      <c r="G5515" s="135"/>
      <c r="H5515" s="349">
        <f>H5477</f>
        <v>0</v>
      </c>
      <c r="I5515" s="349"/>
      <c r="J5515" s="349"/>
      <c r="K5515" s="350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351"/>
      <c r="I5516" s="351"/>
      <c r="J5516" s="351"/>
      <c r="K5516" s="352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374"/>
      <c r="K5537" s="370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375">
        <f>SUM(K5520:K5535)</f>
        <v>0</v>
      </c>
      <c r="K5538" s="376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371"/>
      <c r="K5539" s="371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370"/>
      <c r="K5541" s="370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372">
        <f>((J5538/1.11)+(K5540/1.11))*11%</f>
        <v>0</v>
      </c>
      <c r="K5542" s="373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370"/>
      <c r="K5543" s="370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343">
        <f>J5508</f>
        <v>0</v>
      </c>
      <c r="K5546" s="344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343">
        <f>J5509</f>
        <v>0</v>
      </c>
      <c r="K5547" s="344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23010049</v>
      </c>
      <c r="F5550" s="204"/>
      <c r="G5550" s="205" t="s">
        <v>2</v>
      </c>
      <c r="H5550" s="345">
        <f>H5512</f>
        <v>0</v>
      </c>
      <c r="I5550" s="345"/>
      <c r="J5550" s="345"/>
      <c r="K5550" s="346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319" t="s">
        <v>3</v>
      </c>
      <c r="G5551" s="211"/>
      <c r="H5551" s="347"/>
      <c r="I5551" s="347"/>
      <c r="J5551" s="347"/>
      <c r="K5551" s="348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320">
        <f>D5514</f>
        <v>0</v>
      </c>
      <c r="E5552" s="321"/>
      <c r="F5552" s="319"/>
      <c r="G5552" s="212"/>
      <c r="H5552" s="322">
        <f>H5514</f>
        <v>0</v>
      </c>
      <c r="I5552" s="322"/>
      <c r="J5552" s="322"/>
      <c r="K5552" s="323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319"/>
      <c r="G5553" s="212"/>
      <c r="H5553" s="324">
        <f>H5515</f>
        <v>0</v>
      </c>
      <c r="I5553" s="324"/>
      <c r="J5553" s="324"/>
      <c r="K5553" s="325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326"/>
      <c r="I5554" s="326"/>
      <c r="J5554" s="326"/>
      <c r="K5554" s="327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328"/>
      <c r="K5575" s="329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330">
        <f>SUM(K5558:K5573)</f>
        <v>0</v>
      </c>
      <c r="K5576" s="331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332"/>
      <c r="K5577" s="332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329"/>
      <c r="K5579" s="329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333">
        <f>((J5576/1.11)+(K5578/1.11))*11%</f>
        <v>0</v>
      </c>
      <c r="K5580" s="334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329"/>
      <c r="K5581" s="329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335">
        <f>J5546</f>
        <v>0</v>
      </c>
      <c r="K5584" s="336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335">
        <f>J5547</f>
        <v>0</v>
      </c>
      <c r="K5585" s="336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23010050</v>
      </c>
      <c r="G5588" s="11" t="s">
        <v>2</v>
      </c>
      <c r="H5588" s="311"/>
      <c r="I5588" s="311"/>
      <c r="J5588" s="311"/>
      <c r="K5588" s="312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15" t="s">
        <v>3</v>
      </c>
      <c r="G5589" s="17"/>
      <c r="H5589" s="313"/>
      <c r="I5589" s="313"/>
      <c r="J5589" s="313"/>
      <c r="K5589" s="314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53"/>
      <c r="E5590" s="354"/>
      <c r="F5590" s="315"/>
      <c r="G5590" s="18"/>
      <c r="H5590" s="355"/>
      <c r="I5590" s="355"/>
      <c r="J5590" s="355"/>
      <c r="K5590" s="35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15"/>
      <c r="G5591" s="18"/>
      <c r="H5591" s="357"/>
      <c r="I5591" s="357"/>
      <c r="J5591" s="357"/>
      <c r="K5591" s="35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59"/>
      <c r="I5592" s="359"/>
      <c r="J5592" s="359"/>
      <c r="K5592" s="36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342"/>
      <c r="K5613" s="31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37">
        <f>SUM(K5596:K5611)</f>
        <v>0</v>
      </c>
      <c r="K5614" s="33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9"/>
      <c r="K5615" s="33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16"/>
      <c r="K5617" s="31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40">
        <f>((J5614/1.11)+(K5616/1.11))*11%</f>
        <v>0</v>
      </c>
      <c r="K5618" s="34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16"/>
      <c r="K5619" s="31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317"/>
      <c r="K5622" s="318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317"/>
      <c r="K5623" s="318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23010050</v>
      </c>
      <c r="F5626" s="127"/>
      <c r="G5626" s="128" t="s">
        <v>2</v>
      </c>
      <c r="H5626" s="361">
        <f>H5588</f>
        <v>0</v>
      </c>
      <c r="I5626" s="361"/>
      <c r="J5626" s="361"/>
      <c r="K5626" s="362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365" t="s">
        <v>3</v>
      </c>
      <c r="G5627" s="134"/>
      <c r="H5627" s="363"/>
      <c r="I5627" s="363"/>
      <c r="J5627" s="363"/>
      <c r="K5627" s="364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366">
        <f>D5590</f>
        <v>0</v>
      </c>
      <c r="E5628" s="367"/>
      <c r="F5628" s="365"/>
      <c r="G5628" s="135"/>
      <c r="H5628" s="368">
        <f>H5590</f>
        <v>0</v>
      </c>
      <c r="I5628" s="368"/>
      <c r="J5628" s="368"/>
      <c r="K5628" s="369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365"/>
      <c r="G5629" s="135"/>
      <c r="H5629" s="349">
        <f>H5591</f>
        <v>0</v>
      </c>
      <c r="I5629" s="349"/>
      <c r="J5629" s="349"/>
      <c r="K5629" s="350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351"/>
      <c r="I5630" s="351"/>
      <c r="J5630" s="351"/>
      <c r="K5630" s="352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374"/>
      <c r="K5651" s="370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375">
        <f>SUM(K5634:K5649)</f>
        <v>0</v>
      </c>
      <c r="K5652" s="376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371"/>
      <c r="K5653" s="371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370"/>
      <c r="K5655" s="370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372">
        <f>((J5652/1.11)+(K5654/1.11))*11%</f>
        <v>0</v>
      </c>
      <c r="K5656" s="373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370"/>
      <c r="K5657" s="370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343">
        <f>J5622</f>
        <v>0</v>
      </c>
      <c r="K5660" s="344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343">
        <f>J5623</f>
        <v>0</v>
      </c>
      <c r="K5661" s="344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23010050</v>
      </c>
      <c r="F5664" s="204"/>
      <c r="G5664" s="205" t="s">
        <v>2</v>
      </c>
      <c r="H5664" s="345">
        <f>H5626</f>
        <v>0</v>
      </c>
      <c r="I5664" s="345"/>
      <c r="J5664" s="345"/>
      <c r="K5664" s="346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319" t="s">
        <v>3</v>
      </c>
      <c r="G5665" s="211"/>
      <c r="H5665" s="347"/>
      <c r="I5665" s="347"/>
      <c r="J5665" s="347"/>
      <c r="K5665" s="348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320">
        <f>D5628</f>
        <v>0</v>
      </c>
      <c r="E5666" s="321"/>
      <c r="F5666" s="319"/>
      <c r="G5666" s="212"/>
      <c r="H5666" s="322">
        <f>H5628</f>
        <v>0</v>
      </c>
      <c r="I5666" s="322"/>
      <c r="J5666" s="322"/>
      <c r="K5666" s="323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319"/>
      <c r="G5667" s="212"/>
      <c r="H5667" s="324">
        <f>H5629</f>
        <v>0</v>
      </c>
      <c r="I5667" s="324"/>
      <c r="J5667" s="324"/>
      <c r="K5667" s="325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326"/>
      <c r="I5668" s="326"/>
      <c r="J5668" s="326"/>
      <c r="K5668" s="327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328"/>
      <c r="K5689" s="329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330">
        <f>SUM(K5672:K5687)</f>
        <v>0</v>
      </c>
      <c r="K5690" s="331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332"/>
      <c r="K5691" s="332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329"/>
      <c r="K5693" s="329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333">
        <f>((J5690/1.11)+(K5692/1.11))*11%</f>
        <v>0</v>
      </c>
      <c r="K5694" s="334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329"/>
      <c r="K5695" s="329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335">
        <f>J5660</f>
        <v>0</v>
      </c>
      <c r="K5698" s="336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335">
        <f>J5661</f>
        <v>0</v>
      </c>
      <c r="K5699" s="336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88"/>
  <sheetViews>
    <sheetView zoomScaleNormal="100" workbookViewId="0">
      <selection activeCell="C2001" sqref="C2001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23010001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10</v>
      </c>
      <c r="C3" s="88" t="str">
        <f>Invoice!E10</f>
        <v>PENSIL KENKO 2B-6191 HIJAU CAP HITAM</v>
      </c>
      <c r="D3" s="89">
        <f>Invoice!H10</f>
        <v>110400</v>
      </c>
      <c r="E3" s="81">
        <f>D3*B3</f>
        <v>1104000</v>
      </c>
      <c r="F3" s="81"/>
      <c r="G3" s="82">
        <f>E3/1.11</f>
        <v>994594.59459459456</v>
      </c>
      <c r="H3" s="83">
        <f>G3*11%</f>
        <v>109405.4054054054</v>
      </c>
      <c r="I3" s="83">
        <f>G3/B3</f>
        <v>99459.459459459453</v>
      </c>
      <c r="J3" s="104">
        <f>H3/B3</f>
        <v>10940.54054054054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143520</v>
      </c>
      <c r="F4" s="81"/>
      <c r="G4" s="90">
        <f>E4/1.11</f>
        <v>129297.29729729729</v>
      </c>
      <c r="H4" s="91">
        <f>G4*11%</f>
        <v>14222.702702702702</v>
      </c>
      <c r="I4" s="91">
        <f>G4/B3</f>
        <v>12929.72972972973</v>
      </c>
      <c r="J4" s="105">
        <f>H4/B3</f>
        <v>1422.2702702702702</v>
      </c>
    </row>
    <row r="5" spans="1:10" s="80" customFormat="1" ht="12.75" customHeight="1" x14ac:dyDescent="0.25">
      <c r="A5" s="102"/>
      <c r="D5" s="81" t="s">
        <v>23</v>
      </c>
      <c r="E5" s="81">
        <f>E3-E4</f>
        <v>960480</v>
      </c>
      <c r="F5" s="81"/>
      <c r="G5" s="82">
        <f>G3-G4</f>
        <v>865297.29729729728</v>
      </c>
      <c r="H5" s="82">
        <f>H3-H4</f>
        <v>95182.702702702692</v>
      </c>
      <c r="I5" s="82">
        <f>I3-I4</f>
        <v>86529.729729729719</v>
      </c>
      <c r="J5" s="106">
        <f>J3-J4</f>
        <v>9518.27027027027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960480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5</v>
      </c>
      <c r="C9" s="88" t="str">
        <f>Invoice!E11</f>
        <v>PENSIL KENKO 2B 0192</v>
      </c>
      <c r="D9" s="89">
        <f>Invoice!H11</f>
        <v>122400</v>
      </c>
      <c r="E9" s="81">
        <f>D9*B9</f>
        <v>612000</v>
      </c>
      <c r="F9" s="81"/>
      <c r="G9" s="82">
        <f>E9/1.11</f>
        <v>551351.35135135136</v>
      </c>
      <c r="H9" s="83">
        <f>G9*11%</f>
        <v>60648.648648648646</v>
      </c>
      <c r="I9" s="83">
        <f>G9/B9</f>
        <v>110270.27027027027</v>
      </c>
      <c r="J9" s="104">
        <f>H9/B9</f>
        <v>12129.72972972973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79560</v>
      </c>
      <c r="F10" s="81"/>
      <c r="G10" s="90">
        <f>E10/1.11</f>
        <v>71675.675675675666</v>
      </c>
      <c r="H10" s="91">
        <f>G10*11%</f>
        <v>7884.3243243243232</v>
      </c>
      <c r="I10" s="91">
        <f>G10/B9</f>
        <v>14335.135135135133</v>
      </c>
      <c r="J10" s="105">
        <f>H10/B9</f>
        <v>1576.8648648648646</v>
      </c>
    </row>
    <row r="11" spans="1:10" s="80" customFormat="1" ht="12.75" customHeight="1" x14ac:dyDescent="0.25">
      <c r="A11" s="102"/>
      <c r="D11" s="81" t="s">
        <v>23</v>
      </c>
      <c r="E11" s="81">
        <f>E9-E10</f>
        <v>532440</v>
      </c>
      <c r="F11" s="81"/>
      <c r="G11" s="82">
        <f>G9-G10</f>
        <v>479675.67567567568</v>
      </c>
      <c r="H11" s="82">
        <f>H9-H10</f>
        <v>52764.32432432432</v>
      </c>
      <c r="I11" s="82">
        <f>I9-I10</f>
        <v>95935.135135135133</v>
      </c>
      <c r="J11" s="106">
        <f>J9-J10</f>
        <v>10552.864864864865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532440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40</v>
      </c>
      <c r="C15" s="88" t="str">
        <f>Invoice!E12</f>
        <v>STAPLER KENKO HD-10</v>
      </c>
      <c r="D15" s="89">
        <f>Invoice!H12</f>
        <v>93000</v>
      </c>
      <c r="E15" s="81">
        <f>D15*B15</f>
        <v>3720000</v>
      </c>
      <c r="F15" s="81"/>
      <c r="G15" s="82">
        <f>E15/1.11</f>
        <v>3351351.351351351</v>
      </c>
      <c r="H15" s="83">
        <f>G15*11%</f>
        <v>368648.64864864864</v>
      </c>
      <c r="I15" s="83">
        <f>G15/B15</f>
        <v>83783.783783783772</v>
      </c>
      <c r="J15" s="104">
        <f>H15/B15</f>
        <v>9216.2162162162167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483600</v>
      </c>
      <c r="F16" s="81"/>
      <c r="G16" s="90">
        <f>E16/1.11</f>
        <v>435675.67567567562</v>
      </c>
      <c r="H16" s="91">
        <f>G16*11%</f>
        <v>47924.32432432432</v>
      </c>
      <c r="I16" s="91">
        <f>G16/B15</f>
        <v>10891.89189189189</v>
      </c>
      <c r="J16" s="105">
        <f>H16/B15</f>
        <v>1198.1081081081079</v>
      </c>
    </row>
    <row r="17" spans="1:10" s="80" customFormat="1" ht="12.75" customHeight="1" x14ac:dyDescent="0.25">
      <c r="A17" s="102"/>
      <c r="D17" s="81" t="s">
        <v>23</v>
      </c>
      <c r="E17" s="81">
        <f>E15-E16</f>
        <v>3236400</v>
      </c>
      <c r="F17" s="81"/>
      <c r="G17" s="82">
        <f>G15-G16</f>
        <v>2915675.6756756753</v>
      </c>
      <c r="H17" s="82">
        <f>H15-H16</f>
        <v>320724.32432432432</v>
      </c>
      <c r="I17" s="82">
        <f>I15-I16</f>
        <v>72891.891891891879</v>
      </c>
      <c r="J17" s="106">
        <f>J15-J16</f>
        <v>8018.1081081081084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3236399.9999999995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72</v>
      </c>
      <c r="C21" s="88" t="str">
        <f>Invoice!E13</f>
        <v>GEL PEN KENKO KE-200</v>
      </c>
      <c r="D21" s="89">
        <f>Invoice!H13</f>
        <v>24600</v>
      </c>
      <c r="E21" s="81">
        <f>D21*B21</f>
        <v>1771200</v>
      </c>
      <c r="F21" s="81"/>
      <c r="G21" s="82">
        <f>E21/1.11</f>
        <v>1595675.6756756755</v>
      </c>
      <c r="H21" s="83">
        <f>G21*11%</f>
        <v>175524.32432432432</v>
      </c>
      <c r="I21" s="83">
        <f>G21/B21</f>
        <v>22162.16216216216</v>
      </c>
      <c r="J21" s="104">
        <f>H21/B21</f>
        <v>2437.8378378378379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230256</v>
      </c>
      <c r="F22" s="81"/>
      <c r="G22" s="90">
        <f>E22/1.11</f>
        <v>207437.83783783781</v>
      </c>
      <c r="H22" s="91">
        <f>G22*11%</f>
        <v>22818.16216216216</v>
      </c>
      <c r="I22" s="91">
        <f>G22/B21</f>
        <v>2881.0810810810808</v>
      </c>
      <c r="J22" s="105">
        <f>H22/B21</f>
        <v>316.91891891891891</v>
      </c>
    </row>
    <row r="23" spans="1:10" s="80" customFormat="1" ht="12.75" customHeight="1" x14ac:dyDescent="0.25">
      <c r="A23" s="102"/>
      <c r="D23" s="81" t="s">
        <v>23</v>
      </c>
      <c r="E23" s="81">
        <f>E21-E22</f>
        <v>1540944</v>
      </c>
      <c r="F23" s="81"/>
      <c r="G23" s="82">
        <f>G21-G22</f>
        <v>1388237.8378378376</v>
      </c>
      <c r="H23" s="82">
        <f>H21-H22</f>
        <v>152706.16216216216</v>
      </c>
      <c r="I23" s="82">
        <f>I21-I22</f>
        <v>19281.08108108108</v>
      </c>
      <c r="J23" s="106">
        <f>J21-J22</f>
        <v>2120.9189189189192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1540943.9999999998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0</v>
      </c>
      <c r="C27" s="88">
        <f>Invoice!E14</f>
        <v>0</v>
      </c>
      <c r="D27" s="89">
        <f>Invoice!H14</f>
        <v>0</v>
      </c>
      <c r="E27" s="81">
        <f>D27*B27</f>
        <v>0</v>
      </c>
      <c r="F27" s="81"/>
      <c r="G27" s="82">
        <f>E27/1.11</f>
        <v>0</v>
      </c>
      <c r="H27" s="83">
        <f>G27*11%</f>
        <v>0</v>
      </c>
      <c r="I27" s="83" t="e">
        <f>G27/B27</f>
        <v>#DIV/0!</v>
      </c>
      <c r="J27" s="104" t="e">
        <f>H27/B27</f>
        <v>#DIV/0!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5" t="e">
        <f>H28/B27</f>
        <v>#DIV/0!</v>
      </c>
    </row>
    <row r="29" spans="1:10" s="80" customFormat="1" ht="12.75" customHeight="1" x14ac:dyDescent="0.25">
      <c r="A29" s="102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6" t="e">
        <f>J27-J28</f>
        <v>#DIV/0!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0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0</v>
      </c>
      <c r="C33" s="88">
        <f>Invoice!E15</f>
        <v>0</v>
      </c>
      <c r="D33" s="89">
        <f>Invoice!H15</f>
        <v>0</v>
      </c>
      <c r="E33" s="81">
        <f>D33*B33</f>
        <v>0</v>
      </c>
      <c r="F33" s="81"/>
      <c r="G33" s="82">
        <f>E33/1.11</f>
        <v>0</v>
      </c>
      <c r="H33" s="83">
        <f>G33*11%</f>
        <v>0</v>
      </c>
      <c r="I33" s="83" t="e">
        <f>G33/B33</f>
        <v>#DIV/0!</v>
      </c>
      <c r="J33" s="104" t="e">
        <f>H33/B33</f>
        <v>#DIV/0!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5" t="e">
        <f>H34/B33</f>
        <v>#DIV/0!</v>
      </c>
    </row>
    <row r="35" spans="1:10" s="80" customFormat="1" ht="12.75" customHeight="1" x14ac:dyDescent="0.25">
      <c r="A35" s="102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6" t="e">
        <f>J33-J34</f>
        <v>#DIV/0!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0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0</v>
      </c>
      <c r="C39" s="88">
        <f>Invoice!E16</f>
        <v>0</v>
      </c>
      <c r="D39" s="89">
        <f>Invoice!H16</f>
        <v>0</v>
      </c>
      <c r="E39" s="81">
        <f>D39*B39</f>
        <v>0</v>
      </c>
      <c r="F39" s="81"/>
      <c r="G39" s="82">
        <f>E39/1.11</f>
        <v>0</v>
      </c>
      <c r="H39" s="83">
        <f>G39*11%</f>
        <v>0</v>
      </c>
      <c r="I39" s="83" t="e">
        <f>G39/B39</f>
        <v>#DIV/0!</v>
      </c>
      <c r="J39" s="104" t="e">
        <f>H39/B39</f>
        <v>#DIV/0!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5" t="e">
        <f>H40/B39</f>
        <v>#DIV/0!</v>
      </c>
    </row>
    <row r="41" spans="1:10" s="80" customFormat="1" ht="12.75" customHeight="1" x14ac:dyDescent="0.25">
      <c r="A41" s="102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6" t="e">
        <f>J39-J40</f>
        <v>#DIV/0!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0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0</v>
      </c>
      <c r="C45" s="88">
        <f>Invoice!E17</f>
        <v>0</v>
      </c>
      <c r="D45" s="89">
        <f>Invoice!H17</f>
        <v>0</v>
      </c>
      <c r="E45" s="81">
        <f>D45*B45</f>
        <v>0</v>
      </c>
      <c r="F45" s="81"/>
      <c r="G45" s="82">
        <f>E45/1.11</f>
        <v>0</v>
      </c>
      <c r="H45" s="83">
        <f>G45*11%</f>
        <v>0</v>
      </c>
      <c r="I45" s="83" t="e">
        <f>G45/B45</f>
        <v>#DIV/0!</v>
      </c>
      <c r="J45" s="104" t="e">
        <f>H45/B45</f>
        <v>#DIV/0!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5" t="e">
        <f>H46/B45</f>
        <v>#DIV/0!</v>
      </c>
    </row>
    <row r="47" spans="1:10" s="80" customFormat="1" ht="12.75" customHeight="1" x14ac:dyDescent="0.25">
      <c r="A47" s="102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6" t="e">
        <f>J45-J46</f>
        <v>#DIV/0!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0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0</v>
      </c>
      <c r="C51" s="88">
        <f>Invoice!E18</f>
        <v>0</v>
      </c>
      <c r="D51" s="89">
        <f>Invoice!H18</f>
        <v>0</v>
      </c>
      <c r="E51" s="81">
        <f>D51*B51</f>
        <v>0</v>
      </c>
      <c r="F51" s="81"/>
      <c r="G51" s="82">
        <f>E51/1.11</f>
        <v>0</v>
      </c>
      <c r="H51" s="83">
        <f>G51*11%</f>
        <v>0</v>
      </c>
      <c r="I51" s="83" t="e">
        <f>G51/B51</f>
        <v>#DIV/0!</v>
      </c>
      <c r="J51" s="104" t="e">
        <f>H51/B51</f>
        <v>#DIV/0!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5" t="e">
        <f>H52/B51</f>
        <v>#DIV/0!</v>
      </c>
    </row>
    <row r="53" spans="1:10" s="80" customFormat="1" ht="12.75" customHeight="1" x14ac:dyDescent="0.25">
      <c r="A53" s="102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6" t="e">
        <f>J51-J52</f>
        <v>#DIV/0!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0</v>
      </c>
      <c r="C57" s="88">
        <f>Invoice!E19</f>
        <v>0</v>
      </c>
      <c r="D57" s="89">
        <f>Invoice!H19</f>
        <v>0</v>
      </c>
      <c r="E57" s="81">
        <f>D57*B57</f>
        <v>0</v>
      </c>
      <c r="F57" s="81"/>
      <c r="G57" s="82">
        <f>E57/1.11</f>
        <v>0</v>
      </c>
      <c r="H57" s="83">
        <f>G57*11%</f>
        <v>0</v>
      </c>
      <c r="I57" s="83" t="e">
        <f>G57/B57</f>
        <v>#DIV/0!</v>
      </c>
      <c r="J57" s="104" t="e">
        <f>H57/B57</f>
        <v>#DIV/0!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5" t="e">
        <f>H58/B57</f>
        <v>#DIV/0!</v>
      </c>
    </row>
    <row r="59" spans="1:10" s="80" customFormat="1" ht="12.75" customHeight="1" x14ac:dyDescent="0.25">
      <c r="A59" s="102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6" t="e">
        <f>J57-J58</f>
        <v>#DIV/0!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0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5648886.4864864862</v>
      </c>
      <c r="H98" s="112">
        <f>H5+H11+H17+H23+H29+H35+H41+H47+H53+H59+H65+H71+H77+H83+H89+H95</f>
        <v>621377.51351351349</v>
      </c>
      <c r="I98" s="112"/>
      <c r="J98" s="113">
        <f>H6+H12+H18+H24+H30+H36+H42+H48+H54+H60+H66+H72+H78+H84+H90+H96</f>
        <v>6270264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23010002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1000</v>
      </c>
      <c r="C102" s="88" t="str">
        <f>Invoice!E124</f>
        <v>LABEL HARGA JOYKO LB-3 (2 LINE KUNING FLUOR)</v>
      </c>
      <c r="D102" s="89">
        <f>Invoice!H124</f>
        <v>4300</v>
      </c>
      <c r="E102" s="81">
        <f>D102*B102</f>
        <v>4300000</v>
      </c>
      <c r="F102" s="81"/>
      <c r="G102" s="82">
        <f>E102/1.11</f>
        <v>3873873.8738738736</v>
      </c>
      <c r="H102" s="83">
        <f>G102*11%</f>
        <v>426126.1261261261</v>
      </c>
      <c r="I102" s="83">
        <f>G102/B102</f>
        <v>3873.8738738738734</v>
      </c>
      <c r="J102" s="104">
        <f>H102/B102</f>
        <v>426.12612612612611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580500</v>
      </c>
      <c r="F103" s="81"/>
      <c r="G103" s="90">
        <f>E103/1.11</f>
        <v>522972.9729729729</v>
      </c>
      <c r="H103" s="91">
        <f>G103*11%</f>
        <v>57527.027027027019</v>
      </c>
      <c r="I103" s="91">
        <f>G103/B102</f>
        <v>522.97297297297291</v>
      </c>
      <c r="J103" s="105">
        <f>H103/B102</f>
        <v>57.527027027027017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3719500</v>
      </c>
      <c r="F104" s="81"/>
      <c r="G104" s="82">
        <f>G102-G103</f>
        <v>3350900.9009009008</v>
      </c>
      <c r="H104" s="82">
        <f>H102-H103</f>
        <v>368599.09909909905</v>
      </c>
      <c r="I104" s="82">
        <f>I102-I103</f>
        <v>3350.9009009009005</v>
      </c>
      <c r="J104" s="106">
        <f>J102-J103</f>
        <v>368.59909909909908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3719500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0</v>
      </c>
      <c r="C108" s="88">
        <f>Invoice!E125</f>
        <v>0</v>
      </c>
      <c r="D108" s="89">
        <f>Invoice!H125</f>
        <v>0</v>
      </c>
      <c r="E108" s="81">
        <f>D108*B108</f>
        <v>0</v>
      </c>
      <c r="F108" s="81"/>
      <c r="G108" s="82">
        <f>E108/1.11</f>
        <v>0</v>
      </c>
      <c r="H108" s="83">
        <f>G108*11%</f>
        <v>0</v>
      </c>
      <c r="I108" s="83" t="e">
        <f>G108/B108</f>
        <v>#DIV/0!</v>
      </c>
      <c r="J108" s="104" t="e">
        <f>H108/B108</f>
        <v>#DIV/0!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 t="e">
        <f>G109/B108</f>
        <v>#DIV/0!</v>
      </c>
      <c r="J109" s="105" t="e">
        <f>H109/B108</f>
        <v>#DIV/0!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0</v>
      </c>
      <c r="F110" s="81"/>
      <c r="G110" s="82">
        <f>G108-G109</f>
        <v>0</v>
      </c>
      <c r="H110" s="82">
        <f>H108-H109</f>
        <v>0</v>
      </c>
      <c r="I110" s="82" t="e">
        <f>I108-I109</f>
        <v>#DIV/0!</v>
      </c>
      <c r="J110" s="106" t="e">
        <f>J108-J109</f>
        <v>#DIV/0!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0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>D114*B114</f>
        <v>0</v>
      </c>
      <c r="F114" s="81"/>
      <c r="G114" s="82">
        <f>E114/1.11</f>
        <v>0</v>
      </c>
      <c r="H114" s="83">
        <f>G114*11%</f>
        <v>0</v>
      </c>
      <c r="I114" s="83" t="e">
        <f>G114/B114</f>
        <v>#DIV/0!</v>
      </c>
      <c r="J114" s="104" t="e">
        <f>H114/B114</f>
        <v>#DIV/0!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5" t="e">
        <f>H115/B114</f>
        <v>#DIV/0!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6" t="e">
        <f>J114-J115</f>
        <v>#DIV/0!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>D120*B120</f>
        <v>0</v>
      </c>
      <c r="F120" s="81"/>
      <c r="G120" s="82">
        <f>E120/1.11</f>
        <v>0</v>
      </c>
      <c r="H120" s="83">
        <f>G120*11%</f>
        <v>0</v>
      </c>
      <c r="I120" s="83" t="e">
        <f>G120/B120</f>
        <v>#DIV/0!</v>
      </c>
      <c r="J120" s="104" t="e">
        <f>H120/B120</f>
        <v>#DIV/0!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5" t="e">
        <f>H121/B120</f>
        <v>#DIV/0!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6" t="e">
        <f>J120-J121</f>
        <v>#DIV/0!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3350900.9009009008</v>
      </c>
      <c r="H197" s="112">
        <f>H104+H110+H116+H122+H128+H134+H140+H146+H152+H158+H164+H170+H176+H182+H188+H194</f>
        <v>368599.09909909905</v>
      </c>
      <c r="I197" s="112"/>
      <c r="J197" s="113">
        <f>H105+H111+H117+H123+H129+H135+H141+H147+H153+H159+H165+H171+H177+H183+H189+H195</f>
        <v>3719500</v>
      </c>
    </row>
    <row r="199" spans="1:10" s="80" customFormat="1" ht="12.75" customHeight="1" x14ac:dyDescent="0.25">
      <c r="A199" s="95" t="s">
        <v>1</v>
      </c>
      <c r="B199" s="96">
        <f>Invoice!E230</f>
        <v>23010003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50</v>
      </c>
      <c r="C201" s="88" t="str">
        <f>Invoice!E238</f>
        <v>BINDER CLIP KENKO NO. 107</v>
      </c>
      <c r="D201" s="89">
        <f>Invoice!H238</f>
        <v>31800</v>
      </c>
      <c r="E201" s="81">
        <f>D201*B201</f>
        <v>1590000</v>
      </c>
      <c r="F201" s="81"/>
      <c r="G201" s="82">
        <f>E201/1.11</f>
        <v>1432432.4324324322</v>
      </c>
      <c r="H201" s="83">
        <f>G201*11%</f>
        <v>157567.56756756754</v>
      </c>
      <c r="I201" s="83">
        <f>G201/B201</f>
        <v>28648.648648648643</v>
      </c>
      <c r="J201" s="104">
        <f>H201/B201</f>
        <v>3151.3513513513508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206700</v>
      </c>
      <c r="F202" s="81"/>
      <c r="G202" s="90">
        <f>E202/1.11</f>
        <v>186216.21621621621</v>
      </c>
      <c r="H202" s="91">
        <f>G202*11%</f>
        <v>20483.783783783783</v>
      </c>
      <c r="I202" s="91">
        <f>G202/B201</f>
        <v>3724.3243243243242</v>
      </c>
      <c r="J202" s="105">
        <f>H202/B201</f>
        <v>409.67567567567568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1383300</v>
      </c>
      <c r="F203" s="81"/>
      <c r="G203" s="82">
        <f>G201-G202</f>
        <v>1246216.2162162159</v>
      </c>
      <c r="H203" s="82">
        <f>H201-H202</f>
        <v>137083.78378378376</v>
      </c>
      <c r="I203" s="82">
        <f>I201-I202</f>
        <v>24924.32432432432</v>
      </c>
      <c r="J203" s="106">
        <f>J201-J202</f>
        <v>2741.6756756756749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1383299.9999999995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10</v>
      </c>
      <c r="C207" s="88" t="str">
        <f>Invoice!E239</f>
        <v>BINDER CLIP KENKO NO. 200</v>
      </c>
      <c r="D207" s="89">
        <f>Invoice!H239</f>
        <v>120000</v>
      </c>
      <c r="E207" s="81">
        <f>D207*B207</f>
        <v>1200000</v>
      </c>
      <c r="F207" s="81"/>
      <c r="G207" s="82">
        <f>E207/1.11</f>
        <v>1081081.0810810809</v>
      </c>
      <c r="H207" s="83">
        <f>G207*11%</f>
        <v>118918.91891891891</v>
      </c>
      <c r="I207" s="83">
        <f>G207/B207</f>
        <v>108108.10810810809</v>
      </c>
      <c r="J207" s="104">
        <f>H207/B207</f>
        <v>11891.89189189189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156000</v>
      </c>
      <c r="F208" s="81"/>
      <c r="G208" s="90">
        <f>E208/1.11</f>
        <v>140540.54054054053</v>
      </c>
      <c r="H208" s="91">
        <f>G208*11%</f>
        <v>15459.459459459458</v>
      </c>
      <c r="I208" s="91">
        <f>G208/B207</f>
        <v>14054.054054054053</v>
      </c>
      <c r="J208" s="105">
        <f>H208/B207</f>
        <v>1545.9459459459458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1044000</v>
      </c>
      <c r="F209" s="81"/>
      <c r="G209" s="82">
        <f>G207-G208</f>
        <v>940540.54054054036</v>
      </c>
      <c r="H209" s="82">
        <f>H207-H208</f>
        <v>103459.45945945945</v>
      </c>
      <c r="I209" s="82">
        <f>I207-I208</f>
        <v>94054.054054054039</v>
      </c>
      <c r="J209" s="106">
        <f>J207-J208</f>
        <v>10345.945945945943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1043999.9999999998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288</v>
      </c>
      <c r="C213" s="88" t="str">
        <f>Invoice!E240</f>
        <v>PENSIL WARNA JOYKO CP-12PB (PANJANG)</v>
      </c>
      <c r="D213" s="89">
        <f>Invoice!H240</f>
        <v>10600</v>
      </c>
      <c r="E213" s="81">
        <f>D213*B213</f>
        <v>3052800</v>
      </c>
      <c r="F213" s="81"/>
      <c r="G213" s="82">
        <f>E213/1.11</f>
        <v>2750270.2702702698</v>
      </c>
      <c r="H213" s="83">
        <f>G213*11%</f>
        <v>302529.7297297297</v>
      </c>
      <c r="I213" s="83">
        <f>G213/B213</f>
        <v>9549.5495495495488</v>
      </c>
      <c r="J213" s="104">
        <f>H213/B213</f>
        <v>1050.4504504504503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396864</v>
      </c>
      <c r="F214" s="81"/>
      <c r="G214" s="90">
        <f>E214/1.11</f>
        <v>357535.13513513509</v>
      </c>
      <c r="H214" s="91">
        <f>G214*11%</f>
        <v>39328.86486486486</v>
      </c>
      <c r="I214" s="91">
        <f>G214/B213</f>
        <v>1241.4414414414414</v>
      </c>
      <c r="J214" s="105">
        <f>H214/B213</f>
        <v>136.55855855855853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2655936</v>
      </c>
      <c r="F215" s="81"/>
      <c r="G215" s="82">
        <f>G213-G214</f>
        <v>2392735.1351351347</v>
      </c>
      <c r="H215" s="82">
        <f>H213-H214</f>
        <v>263200.86486486485</v>
      </c>
      <c r="I215" s="82">
        <f>I213-I214</f>
        <v>8308.1081081081065</v>
      </c>
      <c r="J215" s="106">
        <f>J213-J214</f>
        <v>913.89189189189176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2655935.9999999995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72</v>
      </c>
      <c r="C219" s="88" t="str">
        <f>Invoice!E241</f>
        <v>PENSIL WARNA JOYKO CP-24PB (PANJANG)</v>
      </c>
      <c r="D219" s="89">
        <f>Invoice!H241</f>
        <v>21200</v>
      </c>
      <c r="E219" s="81">
        <f>D219*B219</f>
        <v>1526400</v>
      </c>
      <c r="F219" s="81"/>
      <c r="G219" s="82">
        <f>E219/1.11</f>
        <v>1375135.1351351349</v>
      </c>
      <c r="H219" s="83">
        <f>G219*11%</f>
        <v>151264.86486486485</v>
      </c>
      <c r="I219" s="83">
        <f>G219/B219</f>
        <v>19099.099099099098</v>
      </c>
      <c r="J219" s="104">
        <f>H219/B219</f>
        <v>2100.9009009009005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198432</v>
      </c>
      <c r="F220" s="81"/>
      <c r="G220" s="90">
        <f>E220/1.11</f>
        <v>178767.56756756754</v>
      </c>
      <c r="H220" s="91">
        <f>G220*11%</f>
        <v>19664.43243243243</v>
      </c>
      <c r="I220" s="91">
        <f>G220/B219</f>
        <v>2482.8828828828828</v>
      </c>
      <c r="J220" s="105">
        <f>H220/B219</f>
        <v>273.11711711711706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1327968</v>
      </c>
      <c r="F221" s="81"/>
      <c r="G221" s="82">
        <f>G219-G220</f>
        <v>1196367.5675675673</v>
      </c>
      <c r="H221" s="82">
        <f>H219-H220</f>
        <v>131600.43243243243</v>
      </c>
      <c r="I221" s="82">
        <f>I219-I220</f>
        <v>16616.216216216213</v>
      </c>
      <c r="J221" s="106">
        <f>J219-J220</f>
        <v>1827.7837837837835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1327967.9999999998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5</v>
      </c>
      <c r="C225" s="88" t="str">
        <f>Invoice!E242</f>
        <v>KARTU STOCK FOLIO PUTIH</v>
      </c>
      <c r="D225" s="89">
        <f>Invoice!H242</f>
        <v>37500</v>
      </c>
      <c r="E225" s="81">
        <f>D225*B225</f>
        <v>187500</v>
      </c>
      <c r="F225" s="81"/>
      <c r="G225" s="82">
        <f>E225/1.11</f>
        <v>168918.91891891891</v>
      </c>
      <c r="H225" s="83">
        <f>G225*11%</f>
        <v>18581.08108108108</v>
      </c>
      <c r="I225" s="83">
        <f>G225/B225</f>
        <v>33783.78378378378</v>
      </c>
      <c r="J225" s="104">
        <f>H225/B225</f>
        <v>3716.2162162162158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>
        <f>G226/B225</f>
        <v>0</v>
      </c>
      <c r="J226" s="105">
        <f>H226/B225</f>
        <v>0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187500</v>
      </c>
      <c r="F227" s="81"/>
      <c r="G227" s="82">
        <f>G225-G226</f>
        <v>168918.91891891891</v>
      </c>
      <c r="H227" s="82">
        <f>H225-H226</f>
        <v>18581.08108108108</v>
      </c>
      <c r="I227" s="82">
        <f>I225-I226</f>
        <v>33783.78378378378</v>
      </c>
      <c r="J227" s="106">
        <f>J225-J226</f>
        <v>3716.2162162162158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187500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10</v>
      </c>
      <c r="C231" s="88" t="str">
        <f>Invoice!E243</f>
        <v>KARTU STOCK KWARTO PUTIH</v>
      </c>
      <c r="D231" s="89">
        <f>Invoice!H243</f>
        <v>18500</v>
      </c>
      <c r="E231" s="81">
        <f>D231*B231</f>
        <v>185000</v>
      </c>
      <c r="F231" s="81"/>
      <c r="G231" s="82">
        <f>E231/1.11</f>
        <v>166666.66666666666</v>
      </c>
      <c r="H231" s="83">
        <f>G231*11%</f>
        <v>18333.333333333332</v>
      </c>
      <c r="I231" s="83">
        <f>G231/B231</f>
        <v>16666.666666666664</v>
      </c>
      <c r="J231" s="104">
        <f>H231/B231</f>
        <v>1833.3333333333333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>
        <f>G232/B231</f>
        <v>0</v>
      </c>
      <c r="J232" s="105">
        <f>H232/B231</f>
        <v>0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185000</v>
      </c>
      <c r="F233" s="81"/>
      <c r="G233" s="82">
        <f>G231-G232</f>
        <v>166666.66666666666</v>
      </c>
      <c r="H233" s="82">
        <f>H231-H232</f>
        <v>18333.333333333332</v>
      </c>
      <c r="I233" s="82">
        <f>I231-I232</f>
        <v>16666.666666666664</v>
      </c>
      <c r="J233" s="106">
        <f>J231-J232</f>
        <v>1833.3333333333333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185000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72</v>
      </c>
      <c r="C237" s="88" t="str">
        <f>Invoice!E244</f>
        <v>GEL PEN KENKO KE-303 T-GEL TRIANGULAR HITAM</v>
      </c>
      <c r="D237" s="89">
        <f>Invoice!H244</f>
        <v>21600</v>
      </c>
      <c r="E237" s="81">
        <f>D237*B237</f>
        <v>1555200</v>
      </c>
      <c r="F237" s="81"/>
      <c r="G237" s="82">
        <f>E237/1.11</f>
        <v>1401081.0810810809</v>
      </c>
      <c r="H237" s="83">
        <f>G237*11%</f>
        <v>154118.91891891891</v>
      </c>
      <c r="I237" s="83">
        <f>G237/B237</f>
        <v>19459.459459459456</v>
      </c>
      <c r="J237" s="104">
        <f>H237/B237</f>
        <v>2140.5405405405404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202176</v>
      </c>
      <c r="F238" s="81"/>
      <c r="G238" s="90">
        <f>E238/1.11</f>
        <v>182140.54054054053</v>
      </c>
      <c r="H238" s="91">
        <f>G238*11%</f>
        <v>20035.45945945946</v>
      </c>
      <c r="I238" s="91">
        <f>G238/B237</f>
        <v>2529.7297297297296</v>
      </c>
      <c r="J238" s="105">
        <f>H238/B237</f>
        <v>278.27027027027026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1353024</v>
      </c>
      <c r="F239" s="81"/>
      <c r="G239" s="82">
        <f>G237-G238</f>
        <v>1218940.5405405404</v>
      </c>
      <c r="H239" s="82">
        <f>H237-H238</f>
        <v>134083.45945945944</v>
      </c>
      <c r="I239" s="82">
        <f>I237-I238</f>
        <v>16929.729729729726</v>
      </c>
      <c r="J239" s="106">
        <f>J237-J238</f>
        <v>1862.2702702702702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1353023.9999999998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7330385.5855855849</v>
      </c>
      <c r="H296" s="112">
        <f>H203+H209+H215+H221+H227+H233+H239+H245+H251+H257+H263+H269+H275+H281+H287+H293</f>
        <v>806342.41441441432</v>
      </c>
      <c r="I296" s="112"/>
      <c r="J296" s="113">
        <f>H204+H210+H216+H222+H228+H234+H240+H246+H252+H258+H264+H270+H276+H282+H288+H294</f>
        <v>8136727.9999999981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23010004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360</v>
      </c>
      <c r="C300" s="88" t="str">
        <f>Invoice!E352</f>
        <v>CRAYON / OIL PASTEL JOYKO OP-18S PP CASE SEA WORLD</v>
      </c>
      <c r="D300" s="89">
        <f>Invoice!H352</f>
        <v>23000</v>
      </c>
      <c r="E300" s="81">
        <f>D300*B300</f>
        <v>8280000</v>
      </c>
      <c r="F300" s="81"/>
      <c r="G300" s="82">
        <f>E300/1.11</f>
        <v>7459459.4594594585</v>
      </c>
      <c r="H300" s="83">
        <f>G300*11%</f>
        <v>820540.54054054047</v>
      </c>
      <c r="I300" s="83">
        <f>G300/B300</f>
        <v>20720.720720720718</v>
      </c>
      <c r="J300" s="104">
        <f>H300/B300</f>
        <v>2279.2792792792793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1076400</v>
      </c>
      <c r="F301" s="81"/>
      <c r="G301" s="90">
        <f>E301/1.11</f>
        <v>969729.72972972959</v>
      </c>
      <c r="H301" s="91">
        <f>G301*11%</f>
        <v>106670.27027027025</v>
      </c>
      <c r="I301" s="91">
        <f>G301/B300</f>
        <v>2693.6936936936931</v>
      </c>
      <c r="J301" s="105">
        <f>H301/B300</f>
        <v>296.30630630630628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7203600</v>
      </c>
      <c r="F302" s="81"/>
      <c r="G302" s="82">
        <f>G300-G301</f>
        <v>6489729.7297297288</v>
      </c>
      <c r="H302" s="82">
        <f>H300-H301</f>
        <v>713870.27027027018</v>
      </c>
      <c r="I302" s="82">
        <f>I300-I301</f>
        <v>18027.027027027023</v>
      </c>
      <c r="J302" s="106">
        <f>J300-J301</f>
        <v>1982.9729729729729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7203599.9999999991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36</v>
      </c>
      <c r="C306" s="88" t="str">
        <f>Invoice!E353</f>
        <v>CRAYON / OIL PASTEL JOYKO OP-36S PP CASE SEA WORLD</v>
      </c>
      <c r="D306" s="89">
        <f>Invoice!H353</f>
        <v>41500</v>
      </c>
      <c r="E306" s="81">
        <f>D306*B306</f>
        <v>1494000</v>
      </c>
      <c r="F306" s="81"/>
      <c r="G306" s="82">
        <f>E306/1.11</f>
        <v>1345945.9459459458</v>
      </c>
      <c r="H306" s="83">
        <f>G306*11%</f>
        <v>148054.05405405405</v>
      </c>
      <c r="I306" s="83">
        <f>G306/B306</f>
        <v>37387.387387387382</v>
      </c>
      <c r="J306" s="104">
        <f>H306/B306</f>
        <v>4112.6126126126128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194220</v>
      </c>
      <c r="F307" s="81"/>
      <c r="G307" s="90">
        <f>E307/1.11</f>
        <v>174972.97297297296</v>
      </c>
      <c r="H307" s="91">
        <f>G307*11%</f>
        <v>19247.027027027027</v>
      </c>
      <c r="I307" s="91">
        <f>G307/B306</f>
        <v>4860.3603603603597</v>
      </c>
      <c r="J307" s="105">
        <f>H307/B306</f>
        <v>534.63963963963965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1299780</v>
      </c>
      <c r="F308" s="81"/>
      <c r="G308" s="82">
        <f>G306-G307</f>
        <v>1170972.9729729728</v>
      </c>
      <c r="H308" s="82">
        <f>H306-H307</f>
        <v>128807.02702702703</v>
      </c>
      <c r="I308" s="82">
        <f>I306-I307</f>
        <v>32527.027027027023</v>
      </c>
      <c r="J308" s="106">
        <f>J306-J307</f>
        <v>3577.9729729729734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1299779.9999999998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24</v>
      </c>
      <c r="C312" s="88" t="str">
        <f>Invoice!E354</f>
        <v>CRAYON / OIL PASTEL JOYKO OP-48S PP CASE SEA WORLD</v>
      </c>
      <c r="D312" s="89">
        <f>Invoice!H354</f>
        <v>58900</v>
      </c>
      <c r="E312" s="81">
        <f>D312*B312</f>
        <v>1413600</v>
      </c>
      <c r="F312" s="81"/>
      <c r="G312" s="82">
        <f>E312/1.11</f>
        <v>1273513.5135135134</v>
      </c>
      <c r="H312" s="83">
        <f>G312*11%</f>
        <v>140086.48648648648</v>
      </c>
      <c r="I312" s="83">
        <f>G312/B312</f>
        <v>53063.063063063055</v>
      </c>
      <c r="J312" s="104">
        <f>H312/B312</f>
        <v>5836.9369369369369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183768</v>
      </c>
      <c r="F313" s="81"/>
      <c r="G313" s="90">
        <f>E313/1.11</f>
        <v>165556.75675675675</v>
      </c>
      <c r="H313" s="91">
        <f>G313*11%</f>
        <v>18211.243243243243</v>
      </c>
      <c r="I313" s="91">
        <f>G313/B312</f>
        <v>6898.198198198198</v>
      </c>
      <c r="J313" s="105">
        <f>H313/B312</f>
        <v>758.80180180180184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1229832</v>
      </c>
      <c r="F314" s="81"/>
      <c r="G314" s="82">
        <f>G312-G313</f>
        <v>1107956.7567567567</v>
      </c>
      <c r="H314" s="82">
        <f>H312-H313</f>
        <v>121875.24324324324</v>
      </c>
      <c r="I314" s="82">
        <f>I312-I313</f>
        <v>46164.86486486486</v>
      </c>
      <c r="J314" s="106">
        <f>J312-J313</f>
        <v>5078.135135135135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1229832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24</v>
      </c>
      <c r="C318" s="88" t="str">
        <f>Invoice!E355</f>
        <v>CRAYON / OIL PASTEL JOYKO OP-55S PP CASE SEA WORLD</v>
      </c>
      <c r="D318" s="89">
        <f>Invoice!H355</f>
        <v>66900</v>
      </c>
      <c r="E318" s="81">
        <f>D318*B318</f>
        <v>1605600</v>
      </c>
      <c r="F318" s="81"/>
      <c r="G318" s="82">
        <f>E318/1.11</f>
        <v>1446486.4864864864</v>
      </c>
      <c r="H318" s="83">
        <f>G318*11%</f>
        <v>159113.51351351349</v>
      </c>
      <c r="I318" s="83">
        <f>G318/B318</f>
        <v>60270.270270270266</v>
      </c>
      <c r="J318" s="104">
        <f>H318/B318</f>
        <v>6629.7297297297291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208728</v>
      </c>
      <c r="F319" s="81"/>
      <c r="G319" s="90">
        <f>E319/1.11</f>
        <v>188043.24324324323</v>
      </c>
      <c r="H319" s="91">
        <f>G319*11%</f>
        <v>20684.756756756757</v>
      </c>
      <c r="I319" s="91">
        <f>G319/B318</f>
        <v>7835.1351351351341</v>
      </c>
      <c r="J319" s="105">
        <f>H319/B318</f>
        <v>861.8648648648649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1396872</v>
      </c>
      <c r="F320" s="81"/>
      <c r="G320" s="82">
        <f>G318-G319</f>
        <v>1258443.2432432431</v>
      </c>
      <c r="H320" s="82">
        <f>H318-H319</f>
        <v>138428.75675675675</v>
      </c>
      <c r="I320" s="82">
        <f>I318-I319</f>
        <v>52435.135135135133</v>
      </c>
      <c r="J320" s="106">
        <f>J318-J319</f>
        <v>5767.8648648648641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1396871.9999999998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>D324*B324</f>
        <v>0</v>
      </c>
      <c r="F324" s="81"/>
      <c r="G324" s="82">
        <f>E324/1.11</f>
        <v>0</v>
      </c>
      <c r="H324" s="83">
        <f>G324*11%</f>
        <v>0</v>
      </c>
      <c r="I324" s="83" t="e">
        <f>G324/B324</f>
        <v>#DIV/0!</v>
      </c>
      <c r="J324" s="104" t="e">
        <f>H324/B324</f>
        <v>#DIV/0!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5" t="e">
        <f>H325/B324</f>
        <v>#DIV/0!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6" t="e">
        <f>J324-J325</f>
        <v>#DIV/0!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0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>D330*B330</f>
        <v>0</v>
      </c>
      <c r="F330" s="81"/>
      <c r="G330" s="82">
        <f>E330/1.11</f>
        <v>0</v>
      </c>
      <c r="H330" s="83">
        <f>G330*11%</f>
        <v>0</v>
      </c>
      <c r="I330" s="83" t="e">
        <f>G330/B330</f>
        <v>#DIV/0!</v>
      </c>
      <c r="J330" s="104" t="e">
        <f>H330/B330</f>
        <v>#DIV/0!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5" t="e">
        <f>H331/B330</f>
        <v>#DIV/0!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6" t="e">
        <f>J330-J331</f>
        <v>#DIV/0!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0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>D336*B336</f>
        <v>0</v>
      </c>
      <c r="F336" s="81"/>
      <c r="G336" s="82">
        <f>E336/1.11</f>
        <v>0</v>
      </c>
      <c r="H336" s="83">
        <f>G336*11%</f>
        <v>0</v>
      </c>
      <c r="I336" s="83" t="e">
        <f>G336/B336</f>
        <v>#DIV/0!</v>
      </c>
      <c r="J336" s="104" t="e">
        <f>H336/B336</f>
        <v>#DIV/0!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5" t="e">
        <f>H337/B336</f>
        <v>#DIV/0!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6" t="e">
        <f>J336-J337</f>
        <v>#DIV/0!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10027102.702702701</v>
      </c>
      <c r="H395" s="112">
        <f>H302+H308+H314+H320+H326+H332+H338+H344+H350+H356+H362+H368+H374+H380+H386+H392</f>
        <v>1102981.297297297</v>
      </c>
      <c r="I395" s="112"/>
      <c r="J395" s="113">
        <f>H303+H309+H315+H321+H327+H333+H339+H345+H351+H357+H363+H369+H375+H381+H387+H393</f>
        <v>11130083.999999998</v>
      </c>
    </row>
    <row r="397" spans="1:10" s="80" customFormat="1" ht="12.75" customHeight="1" x14ac:dyDescent="0.25">
      <c r="A397" s="95" t="s">
        <v>1</v>
      </c>
      <c r="B397" s="96">
        <f>Invoice!E458</f>
        <v>23010005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144</v>
      </c>
      <c r="C399" s="88" t="str">
        <f>Invoice!E466</f>
        <v>STAND PEN SPIRAL KENKO STP-300SG</v>
      </c>
      <c r="D399" s="89">
        <f>Invoice!H466</f>
        <v>4100</v>
      </c>
      <c r="E399" s="81">
        <f>D399*B399</f>
        <v>590400</v>
      </c>
      <c r="F399" s="81"/>
      <c r="G399" s="82">
        <f>E399/1.11</f>
        <v>531891.89189189184</v>
      </c>
      <c r="H399" s="83">
        <f>G399*11%</f>
        <v>58508.108108108099</v>
      </c>
      <c r="I399" s="83">
        <f>G399/B399</f>
        <v>3693.6936936936931</v>
      </c>
      <c r="J399" s="104">
        <f>H399/B399</f>
        <v>406.30630630630623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85608</v>
      </c>
      <c r="F400" s="81"/>
      <c r="G400" s="90">
        <f>E400/1.11</f>
        <v>77124.32432432432</v>
      </c>
      <c r="H400" s="91">
        <f>G400*11%</f>
        <v>8483.6756756756749</v>
      </c>
      <c r="I400" s="91">
        <f>G400/B399</f>
        <v>535.58558558558559</v>
      </c>
      <c r="J400" s="105">
        <f>H400/B399</f>
        <v>58.914414414414409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504792</v>
      </c>
      <c r="F401" s="81"/>
      <c r="G401" s="82">
        <f>G399-G400</f>
        <v>454767.56756756752</v>
      </c>
      <c r="H401" s="82">
        <f>H399-H400</f>
        <v>50024.432432432426</v>
      </c>
      <c r="I401" s="82">
        <f>I399-I400</f>
        <v>3158.1081081081074</v>
      </c>
      <c r="J401" s="106">
        <f>J399-J400</f>
        <v>347.39189189189182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504791.99999999994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192</v>
      </c>
      <c r="C405" s="88" t="str">
        <f>Invoice!E467</f>
        <v>PENSIL WARNA KENKO CP-12HALF CLASSIC (PENDEK)</v>
      </c>
      <c r="D405" s="89">
        <f>Invoice!H467</f>
        <v>6600</v>
      </c>
      <c r="E405" s="81">
        <f>D405*B405</f>
        <v>1267200</v>
      </c>
      <c r="F405" s="81"/>
      <c r="G405" s="82">
        <f>E405/1.11</f>
        <v>1141621.6216216215</v>
      </c>
      <c r="H405" s="83">
        <f>G405*11%</f>
        <v>125578.37837837837</v>
      </c>
      <c r="I405" s="83">
        <f>G405/B405</f>
        <v>5945.9459459459458</v>
      </c>
      <c r="J405" s="104">
        <f>H405/B405</f>
        <v>654.05405405405406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183744</v>
      </c>
      <c r="F406" s="81"/>
      <c r="G406" s="90">
        <f>E406/1.11</f>
        <v>165535.13513513512</v>
      </c>
      <c r="H406" s="91">
        <f>G406*11%</f>
        <v>18208.864864864863</v>
      </c>
      <c r="I406" s="91">
        <f>G406/B405</f>
        <v>862.16216216216208</v>
      </c>
      <c r="J406" s="105">
        <f>H406/B405</f>
        <v>94.837837837837824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1083456</v>
      </c>
      <c r="F407" s="81"/>
      <c r="G407" s="82">
        <f>G405-G406</f>
        <v>976086.48648648639</v>
      </c>
      <c r="H407" s="82">
        <f>H405-H406</f>
        <v>107369.51351351351</v>
      </c>
      <c r="I407" s="82">
        <f>I405-I406</f>
        <v>5083.7837837837833</v>
      </c>
      <c r="J407" s="106">
        <f>J405-J406</f>
        <v>559.21621621621625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1083456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36</v>
      </c>
      <c r="C411" s="88" t="str">
        <f>Invoice!E468</f>
        <v>STAMP PLATE DATER KENKO S-68 (Cap Lunas)</v>
      </c>
      <c r="D411" s="89">
        <f>Invoice!H468</f>
        <v>8300</v>
      </c>
      <c r="E411" s="81">
        <f>D411*B411</f>
        <v>298800</v>
      </c>
      <c r="F411" s="81"/>
      <c r="G411" s="82">
        <f>E411/1.11</f>
        <v>269189.18918918917</v>
      </c>
      <c r="H411" s="83">
        <f>G411*11%</f>
        <v>29610.81081081081</v>
      </c>
      <c r="I411" s="83">
        <f>G411/B411</f>
        <v>7477.4774774774769</v>
      </c>
      <c r="J411" s="104">
        <f>H411/B411</f>
        <v>822.52252252252254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43326</v>
      </c>
      <c r="F412" s="81"/>
      <c r="G412" s="90">
        <f>E412/1.11</f>
        <v>39032.432432432426</v>
      </c>
      <c r="H412" s="91">
        <f>G412*11%</f>
        <v>4293.5675675675666</v>
      </c>
      <c r="I412" s="91">
        <f>G412/B411</f>
        <v>1084.234234234234</v>
      </c>
      <c r="J412" s="105">
        <f>H412/B411</f>
        <v>119.26576576576574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255474</v>
      </c>
      <c r="F413" s="81"/>
      <c r="G413" s="82">
        <f>G411-G412</f>
        <v>230156.75675675675</v>
      </c>
      <c r="H413" s="82">
        <f>H411-H412</f>
        <v>25317.243243243243</v>
      </c>
      <c r="I413" s="82">
        <f>I411-I412</f>
        <v>6393.2432432432433</v>
      </c>
      <c r="J413" s="106">
        <f>J411-J412</f>
        <v>703.25675675675677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255474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36</v>
      </c>
      <c r="C417" s="88" t="str">
        <f>Invoice!E469</f>
        <v>DATE STAMP KENKO D-4 (Cap Tanggal 4 Mm)</v>
      </c>
      <c r="D417" s="89">
        <f>Invoice!H469</f>
        <v>6200</v>
      </c>
      <c r="E417" s="81">
        <f>D417*B417</f>
        <v>223200</v>
      </c>
      <c r="F417" s="81"/>
      <c r="G417" s="82">
        <f>E417/1.11</f>
        <v>201081.08108108107</v>
      </c>
      <c r="H417" s="83">
        <f>G417*11%</f>
        <v>22118.918918918916</v>
      </c>
      <c r="I417" s="83">
        <f>G417/B417</f>
        <v>5585.5855855855852</v>
      </c>
      <c r="J417" s="104">
        <f>H417/B417</f>
        <v>614.4144144144143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32363.999999999996</v>
      </c>
      <c r="F418" s="81"/>
      <c r="G418" s="90">
        <f>E418/1.11</f>
        <v>29156.756756756749</v>
      </c>
      <c r="H418" s="91">
        <f>G418*11%</f>
        <v>3207.2432432432424</v>
      </c>
      <c r="I418" s="91">
        <f>G418/B417</f>
        <v>809.90990990990974</v>
      </c>
      <c r="J418" s="105">
        <f>H418/B417</f>
        <v>89.090090090090072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190836</v>
      </c>
      <c r="F419" s="81"/>
      <c r="G419" s="82">
        <f>G417-G418</f>
        <v>171924.32432432432</v>
      </c>
      <c r="H419" s="82">
        <f>H417-H418</f>
        <v>18911.675675675673</v>
      </c>
      <c r="I419" s="82">
        <f>I417-I418</f>
        <v>4775.6756756756758</v>
      </c>
      <c r="J419" s="106">
        <f>J417-J418</f>
        <v>525.32432432432427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190836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23010006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48</v>
      </c>
      <c r="C498" s="88" t="str">
        <f>Invoice!E580</f>
        <v>PENSIL WARNA KENKO CP-12HALF CLASSIC (PENDEK)</v>
      </c>
      <c r="D498" s="89">
        <f>Invoice!H580</f>
        <v>79200</v>
      </c>
      <c r="E498" s="81">
        <f>D498*B498</f>
        <v>3801600</v>
      </c>
      <c r="F498" s="81"/>
      <c r="G498" s="82">
        <f>E498/1.11</f>
        <v>3424864.8648648644</v>
      </c>
      <c r="H498" s="83">
        <f>G498*11%</f>
        <v>376735.13513513509</v>
      </c>
      <c r="I498" s="83">
        <f>G498/B498</f>
        <v>71351.351351351346</v>
      </c>
      <c r="J498" s="104">
        <f>H498/B498</f>
        <v>7848.6486486486474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5">
        <f>H499/B498</f>
        <v>0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3801600</v>
      </c>
      <c r="F500" s="81"/>
      <c r="G500" s="82">
        <f>G498-G499</f>
        <v>3424864.8648648644</v>
      </c>
      <c r="H500" s="82">
        <f>H498-H499</f>
        <v>376735.13513513509</v>
      </c>
      <c r="I500" s="82">
        <f>I498-I499</f>
        <v>71351.351351351346</v>
      </c>
      <c r="J500" s="106">
        <f>J498-J499</f>
        <v>7848.6486486486474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3801599.9999999995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48</v>
      </c>
      <c r="C504" s="88" t="str">
        <f>Invoice!E581</f>
        <v>PENSIL WARNA KENKO CP-12F CLASSIC (PANJANG)</v>
      </c>
      <c r="D504" s="89">
        <f>Invoice!H581</f>
        <v>124200</v>
      </c>
      <c r="E504" s="81">
        <f>D504*B504</f>
        <v>5961600</v>
      </c>
      <c r="F504" s="81"/>
      <c r="G504" s="82">
        <f>E504/1.11</f>
        <v>5370810.81081081</v>
      </c>
      <c r="H504" s="83">
        <f>G504*11%</f>
        <v>590789.18918918911</v>
      </c>
      <c r="I504" s="83">
        <f>G504/B504</f>
        <v>111891.89189189188</v>
      </c>
      <c r="J504" s="104">
        <f>H504/B504</f>
        <v>12308.108108108107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>
        <f>G505/B504</f>
        <v>0</v>
      </c>
      <c r="J505" s="105">
        <f>H505/B504</f>
        <v>0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5961600</v>
      </c>
      <c r="F506" s="81"/>
      <c r="G506" s="82">
        <f>G504-G505</f>
        <v>5370810.81081081</v>
      </c>
      <c r="H506" s="82">
        <f>H504-H505</f>
        <v>590789.18918918911</v>
      </c>
      <c r="I506" s="82">
        <f>I504-I505</f>
        <v>111891.89189189188</v>
      </c>
      <c r="J506" s="106">
        <f>J504-J505</f>
        <v>12308.108108108107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5961599.9999999991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>D510*B510</f>
        <v>0</v>
      </c>
      <c r="F510" s="81"/>
      <c r="G510" s="82">
        <f>E510/1.11</f>
        <v>0</v>
      </c>
      <c r="H510" s="83">
        <f>G510*11%</f>
        <v>0</v>
      </c>
      <c r="I510" s="83" t="e">
        <f>G510/B510</f>
        <v>#DIV/0!</v>
      </c>
      <c r="J510" s="104" t="e">
        <f>H510/B510</f>
        <v>#DIV/0!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5" t="e">
        <f>H511/B510</f>
        <v>#DIV/0!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6" t="e">
        <f>J510-J511</f>
        <v>#DIV/0!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>D516*B516</f>
        <v>0</v>
      </c>
      <c r="F516" s="81"/>
      <c r="G516" s="82">
        <f>E516/1.11</f>
        <v>0</v>
      </c>
      <c r="H516" s="83">
        <f>G516*11%</f>
        <v>0</v>
      </c>
      <c r="I516" s="83" t="e">
        <f>G516/B516</f>
        <v>#DIV/0!</v>
      </c>
      <c r="J516" s="104" t="e">
        <f>H516/B516</f>
        <v>#DIV/0!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5" t="e">
        <f>H517/B516</f>
        <v>#DIV/0!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6" t="e">
        <f>J516-J517</f>
        <v>#DIV/0!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>D522*B522</f>
        <v>0</v>
      </c>
      <c r="F522" s="81"/>
      <c r="G522" s="82">
        <f>E522/1.11</f>
        <v>0</v>
      </c>
      <c r="H522" s="83">
        <f>G522*11%</f>
        <v>0</v>
      </c>
      <c r="I522" s="83" t="e">
        <f>G522/B522</f>
        <v>#DIV/0!</v>
      </c>
      <c r="J522" s="104" t="e">
        <f>H522/B522</f>
        <v>#DIV/0!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5" t="e">
        <f>H523/B522</f>
        <v>#DIV/0!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6" t="e">
        <f>J522-J523</f>
        <v>#DIV/0!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0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8795675.6756756753</v>
      </c>
      <c r="H593" s="112">
        <f>H500+H506+H512+H518+H524+H530+H536+H542+H548+H554+H560+H566+H572+H578+H584+H590</f>
        <v>967524.32432432426</v>
      </c>
      <c r="I593" s="112"/>
      <c r="J593" s="113">
        <f>H501+H507+H513+H519+H525+H531+H537+H543+H549+H555+H561+H567+H573+H579+H585+H591</f>
        <v>9763199.9999999981</v>
      </c>
    </row>
    <row r="595" spans="1:10" s="80" customFormat="1" ht="12.75" customHeight="1" x14ac:dyDescent="0.25">
      <c r="A595" s="95" t="s">
        <v>1</v>
      </c>
      <c r="B595" s="96">
        <f>Invoice!E686</f>
        <v>23010007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4</v>
      </c>
      <c r="C597" s="88" t="str">
        <f>Invoice!E694</f>
        <v>STAMP PLATE NUMBER KENKO N-38 (Cap Nomer)</v>
      </c>
      <c r="D597" s="89">
        <f>Invoice!H694</f>
        <v>84000</v>
      </c>
      <c r="E597" s="81">
        <f>D597*B597</f>
        <v>336000</v>
      </c>
      <c r="F597" s="81"/>
      <c r="G597" s="82">
        <f>E597/1.11</f>
        <v>302702.70270270266</v>
      </c>
      <c r="H597" s="83">
        <f>G597*11%</f>
        <v>33297.297297297293</v>
      </c>
      <c r="I597" s="83">
        <f>G597/B597</f>
        <v>75675.675675675666</v>
      </c>
      <c r="J597" s="104">
        <f>H597/B597</f>
        <v>8324.3243243243232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42000</v>
      </c>
      <c r="F598" s="81"/>
      <c r="G598" s="90">
        <f>E598/1.11</f>
        <v>37837.837837837833</v>
      </c>
      <c r="H598" s="91">
        <f>G598*11%</f>
        <v>4162.1621621621616</v>
      </c>
      <c r="I598" s="91">
        <f>G598/B597</f>
        <v>9459.4594594594582</v>
      </c>
      <c r="J598" s="105">
        <f>H598/B597</f>
        <v>1040.5405405405404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294000</v>
      </c>
      <c r="F599" s="81"/>
      <c r="G599" s="82">
        <f>G597-G598</f>
        <v>264864.86486486485</v>
      </c>
      <c r="H599" s="82">
        <f>H597-H598</f>
        <v>29135.135135135133</v>
      </c>
      <c r="I599" s="82">
        <f>I597-I598</f>
        <v>66216.216216216213</v>
      </c>
      <c r="J599" s="106">
        <f>J597-J598</f>
        <v>7283.7837837837833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294000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>D603*B603</f>
        <v>0</v>
      </c>
      <c r="F603" s="81"/>
      <c r="G603" s="82">
        <f>E603/1.11</f>
        <v>0</v>
      </c>
      <c r="H603" s="83">
        <f>G603*11%</f>
        <v>0</v>
      </c>
      <c r="I603" s="83" t="e">
        <f>G603/B603</f>
        <v>#DIV/0!</v>
      </c>
      <c r="J603" s="104" t="e">
        <f>H603/B603</f>
        <v>#DIV/0!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5" t="e">
        <f>H604/B603</f>
        <v>#DIV/0!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6" t="e">
        <f>J603-J604</f>
        <v>#DIV/0!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0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>D609*B609</f>
        <v>0</v>
      </c>
      <c r="F609" s="81"/>
      <c r="G609" s="82">
        <f>E609/1.11</f>
        <v>0</v>
      </c>
      <c r="H609" s="83">
        <f>G609*11%</f>
        <v>0</v>
      </c>
      <c r="I609" s="83" t="e">
        <f>G609/B609</f>
        <v>#DIV/0!</v>
      </c>
      <c r="J609" s="104" t="e">
        <f>H609/B609</f>
        <v>#DIV/0!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5" t="e">
        <f>H610/B609</f>
        <v>#DIV/0!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6" t="e">
        <f>J609-J610</f>
        <v>#DIV/0!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0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>D615*B615</f>
        <v>0</v>
      </c>
      <c r="F615" s="81"/>
      <c r="G615" s="82">
        <f>E615/1.11</f>
        <v>0</v>
      </c>
      <c r="H615" s="83">
        <f>G615*11%</f>
        <v>0</v>
      </c>
      <c r="I615" s="83" t="e">
        <f>G615/B615</f>
        <v>#DIV/0!</v>
      </c>
      <c r="J615" s="104" t="e">
        <f>H615/B615</f>
        <v>#DIV/0!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5" t="e">
        <f>H616/B615</f>
        <v>#DIV/0!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6" t="e">
        <f>J615-J616</f>
        <v>#DIV/0!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0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>D621*B621</f>
        <v>0</v>
      </c>
      <c r="F621" s="81"/>
      <c r="G621" s="82">
        <f>E621/1.11</f>
        <v>0</v>
      </c>
      <c r="H621" s="83">
        <f>G621*11%</f>
        <v>0</v>
      </c>
      <c r="I621" s="83" t="e">
        <f>G621/B621</f>
        <v>#DIV/0!</v>
      </c>
      <c r="J621" s="104" t="e">
        <f>H621/B621</f>
        <v>#DIV/0!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5" t="e">
        <f>H622/B621</f>
        <v>#DIV/0!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6" t="e">
        <f>J621-J622</f>
        <v>#DIV/0!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0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>D627*B627</f>
        <v>0</v>
      </c>
      <c r="F627" s="81"/>
      <c r="G627" s="82">
        <f>E627/1.11</f>
        <v>0</v>
      </c>
      <c r="H627" s="83">
        <f>G627*11%</f>
        <v>0</v>
      </c>
      <c r="I627" s="83" t="e">
        <f>G627/B627</f>
        <v>#DIV/0!</v>
      </c>
      <c r="J627" s="104" t="e">
        <f>H627/B627</f>
        <v>#DIV/0!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5" t="e">
        <f>H628/B627</f>
        <v>#DIV/0!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6" t="e">
        <f>J627-J628</f>
        <v>#DIV/0!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0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>D633*B633</f>
        <v>0</v>
      </c>
      <c r="F633" s="81"/>
      <c r="G633" s="82">
        <f>E633/1.11</f>
        <v>0</v>
      </c>
      <c r="H633" s="83">
        <f>G633*11%</f>
        <v>0</v>
      </c>
      <c r="I633" s="83" t="e">
        <f>G633/B633</f>
        <v>#DIV/0!</v>
      </c>
      <c r="J633" s="104" t="e">
        <f>H633/B633</f>
        <v>#DIV/0!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5" t="e">
        <f>H634/B633</f>
        <v>#DIV/0!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6" t="e">
        <f>J633-J634</f>
        <v>#DIV/0!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0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>D639*B639</f>
        <v>0</v>
      </c>
      <c r="F639" s="81"/>
      <c r="G639" s="82">
        <f>E639/1.11</f>
        <v>0</v>
      </c>
      <c r="H639" s="83">
        <f>G639*11%</f>
        <v>0</v>
      </c>
      <c r="I639" s="83" t="e">
        <f>G639/B639</f>
        <v>#DIV/0!</v>
      </c>
      <c r="J639" s="104" t="e">
        <f>H639/B639</f>
        <v>#DIV/0!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5" t="e">
        <f>H640/B639</f>
        <v>#DIV/0!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6" t="e">
        <f>J639-J640</f>
        <v>#DIV/0!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264864.86486486485</v>
      </c>
      <c r="H692" s="112">
        <f>H599+H605+H611+H617+H623+H629+H635+H641+H647+H653+H659+H665+H671+H677+H683+H689</f>
        <v>29135.135135135133</v>
      </c>
      <c r="I692" s="112"/>
      <c r="J692" s="113">
        <f>H600+H606+H612+H618+H624+H630+H636+H642+H648+H654+H660+H666+H672+H678+H684+H690</f>
        <v>294000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23010008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60</v>
      </c>
      <c r="C696" s="88" t="str">
        <f>Invoice!E808</f>
        <v>STAPLER KENKO HD-10</v>
      </c>
      <c r="D696" s="89">
        <f>Invoice!H808</f>
        <v>93000</v>
      </c>
      <c r="E696" s="81">
        <f>D696*B696</f>
        <v>5580000</v>
      </c>
      <c r="F696" s="81"/>
      <c r="G696" s="82">
        <f>E696/1.11</f>
        <v>5027027.0270270268</v>
      </c>
      <c r="H696" s="83">
        <f>G696*11%</f>
        <v>552972.9729729729</v>
      </c>
      <c r="I696" s="83">
        <f>G696/B696</f>
        <v>83783.783783783772</v>
      </c>
      <c r="J696" s="104">
        <f>H696/B696</f>
        <v>9216.2162162162149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753300</v>
      </c>
      <c r="F697" s="81"/>
      <c r="G697" s="90">
        <f>E697/1.11</f>
        <v>678648.64864864864</v>
      </c>
      <c r="H697" s="91">
        <f>G697*11%</f>
        <v>74651.351351351346</v>
      </c>
      <c r="I697" s="91">
        <f>G697/B696</f>
        <v>11310.81081081081</v>
      </c>
      <c r="J697" s="105">
        <f>H697/B696</f>
        <v>1244.1891891891892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4826700</v>
      </c>
      <c r="F698" s="81"/>
      <c r="G698" s="82">
        <f>G696-G697</f>
        <v>4348378.3783783782</v>
      </c>
      <c r="H698" s="82">
        <f>H696-H697</f>
        <v>478321.62162162154</v>
      </c>
      <c r="I698" s="82">
        <f>I696-I697</f>
        <v>72472.972972972959</v>
      </c>
      <c r="J698" s="106">
        <f>J696-J697</f>
        <v>7972.0270270270257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4826700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24</v>
      </c>
      <c r="C702" s="88" t="str">
        <f>Invoice!E809</f>
        <v>LEM STICK KENKO 15 GR (TANGGUNG) isi 20 pc</v>
      </c>
      <c r="D702" s="89">
        <f>Invoice!H809</f>
        <v>72000</v>
      </c>
      <c r="E702" s="81">
        <f>D702*B702</f>
        <v>1728000</v>
      </c>
      <c r="F702" s="81"/>
      <c r="G702" s="82">
        <f>E702/1.11</f>
        <v>1556756.7567567567</v>
      </c>
      <c r="H702" s="83">
        <f>G702*11%</f>
        <v>171243.24324324323</v>
      </c>
      <c r="I702" s="83">
        <f>G702/B702</f>
        <v>64864.86486486486</v>
      </c>
      <c r="J702" s="104">
        <f>H702/B702</f>
        <v>7135.1351351351341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233280.00000000003</v>
      </c>
      <c r="F703" s="81"/>
      <c r="G703" s="90">
        <f>E703/1.11</f>
        <v>210162.16216216216</v>
      </c>
      <c r="H703" s="91">
        <f>G703*11%</f>
        <v>23117.837837837837</v>
      </c>
      <c r="I703" s="91">
        <f>G703/B702</f>
        <v>8756.7567567567567</v>
      </c>
      <c r="J703" s="105">
        <f>H703/B702</f>
        <v>963.24324324324323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1494720</v>
      </c>
      <c r="F704" s="81"/>
      <c r="G704" s="82">
        <f>G702-G703</f>
        <v>1346594.5945945946</v>
      </c>
      <c r="H704" s="82">
        <f>H702-H703</f>
        <v>148125.40540540538</v>
      </c>
      <c r="I704" s="82">
        <f>I702-I703</f>
        <v>56108.108108108107</v>
      </c>
      <c r="J704" s="106">
        <f>J702-J703</f>
        <v>6171.8918918918907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1494720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288</v>
      </c>
      <c r="C708" s="88" t="str">
        <f>Invoice!E810</f>
        <v>BALLPEN JOYKO BP-338 VOCUS HITAM</v>
      </c>
      <c r="D708" s="89">
        <f>Invoice!H810</f>
        <v>12600</v>
      </c>
      <c r="E708" s="81">
        <f>D708*B708</f>
        <v>3628800</v>
      </c>
      <c r="F708" s="81"/>
      <c r="G708" s="82">
        <f>E708/1.11</f>
        <v>3269189.1891891891</v>
      </c>
      <c r="H708" s="83">
        <f>G708*11%</f>
        <v>359610.81081081083</v>
      </c>
      <c r="I708" s="83">
        <f>G708/B708</f>
        <v>11351.351351351352</v>
      </c>
      <c r="J708" s="104">
        <f>H708/B708</f>
        <v>1248.6486486486488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489888.00000000006</v>
      </c>
      <c r="F709" s="81"/>
      <c r="G709" s="90">
        <f>E709/1.11</f>
        <v>441340.54054054053</v>
      </c>
      <c r="H709" s="91">
        <f>G709*11%</f>
        <v>48547.45945945946</v>
      </c>
      <c r="I709" s="91">
        <f>G709/B708</f>
        <v>1532.4324324324325</v>
      </c>
      <c r="J709" s="105">
        <f>H709/B708</f>
        <v>168.56756756756758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3138912</v>
      </c>
      <c r="F710" s="81"/>
      <c r="G710" s="82">
        <f>G708-G709</f>
        <v>2827848.6486486485</v>
      </c>
      <c r="H710" s="82">
        <f>H708-H709</f>
        <v>311063.35135135136</v>
      </c>
      <c r="I710" s="82">
        <f>I708-I709</f>
        <v>9818.9189189189201</v>
      </c>
      <c r="J710" s="106">
        <f>J708-J709</f>
        <v>1080.0810810810813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3138912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20</v>
      </c>
      <c r="C714" s="88" t="str">
        <f>Invoice!E811</f>
        <v>PENSIL KENKO 2B-6191 HIJAU CAP HITAM</v>
      </c>
      <c r="D714" s="89">
        <f>Invoice!H811</f>
        <v>110400</v>
      </c>
      <c r="E714" s="81">
        <f>D714*B714</f>
        <v>2208000</v>
      </c>
      <c r="F714" s="81"/>
      <c r="G714" s="82">
        <f>E714/1.11</f>
        <v>1989189.1891891891</v>
      </c>
      <c r="H714" s="83">
        <f>G714*11%</f>
        <v>218810.8108108108</v>
      </c>
      <c r="I714" s="83">
        <f>G714/B714</f>
        <v>99459.459459459453</v>
      </c>
      <c r="J714" s="104">
        <f>H714/B714</f>
        <v>10940.54054054054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298080</v>
      </c>
      <c r="F715" s="81"/>
      <c r="G715" s="90">
        <f>E715/1.11</f>
        <v>268540.54054054053</v>
      </c>
      <c r="H715" s="91">
        <f>G715*11%</f>
        <v>29539.45945945946</v>
      </c>
      <c r="I715" s="91">
        <f>G715/B714</f>
        <v>13427.027027027027</v>
      </c>
      <c r="J715" s="105">
        <f>H715/B714</f>
        <v>1476.9729729729729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1909920</v>
      </c>
      <c r="F716" s="81"/>
      <c r="G716" s="82">
        <f>G714-G715</f>
        <v>1720648.6486486485</v>
      </c>
      <c r="H716" s="82">
        <f>H714-H715</f>
        <v>189271.35135135133</v>
      </c>
      <c r="I716" s="82">
        <f>I714-I715</f>
        <v>86032.432432432426</v>
      </c>
      <c r="J716" s="106">
        <f>J714-J715</f>
        <v>9463.5675675675666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1909919.9999999998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>D720*B720</f>
        <v>0</v>
      </c>
      <c r="F720" s="81"/>
      <c r="G720" s="82">
        <f>E720/1.11</f>
        <v>0</v>
      </c>
      <c r="H720" s="83">
        <f>G720*11%</f>
        <v>0</v>
      </c>
      <c r="I720" s="83" t="e">
        <f>G720/B720</f>
        <v>#DIV/0!</v>
      </c>
      <c r="J720" s="104" t="e">
        <f>H720/B720</f>
        <v>#DIV/0!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5" t="e">
        <f>H721/B720</f>
        <v>#DIV/0!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6" t="e">
        <f>J720-J721</f>
        <v>#DIV/0!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0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>D726*B726</f>
        <v>0</v>
      </c>
      <c r="F726" s="81"/>
      <c r="G726" s="82">
        <f>E726/1.11</f>
        <v>0</v>
      </c>
      <c r="H726" s="83">
        <f>G726*11%</f>
        <v>0</v>
      </c>
      <c r="I726" s="83" t="e">
        <f>G726/B726</f>
        <v>#DIV/0!</v>
      </c>
      <c r="J726" s="104" t="e">
        <f>H726/B726</f>
        <v>#DIV/0!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5" t="e">
        <f>H727/B726</f>
        <v>#DIV/0!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6" t="e">
        <f>J726-J727</f>
        <v>#DIV/0!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0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>D732*B732</f>
        <v>0</v>
      </c>
      <c r="F732" s="81"/>
      <c r="G732" s="82">
        <f>E732/1.11</f>
        <v>0</v>
      </c>
      <c r="H732" s="83">
        <f>G732*11%</f>
        <v>0</v>
      </c>
      <c r="I732" s="83" t="e">
        <f>G732/B732</f>
        <v>#DIV/0!</v>
      </c>
      <c r="J732" s="104" t="e">
        <f>H732/B732</f>
        <v>#DIV/0!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5" t="e">
        <f>H733/B732</f>
        <v>#DIV/0!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6" t="e">
        <f>J732-J733</f>
        <v>#DIV/0!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0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>D738*B738</f>
        <v>0</v>
      </c>
      <c r="F738" s="81"/>
      <c r="G738" s="82">
        <f>E738/1.11</f>
        <v>0</v>
      </c>
      <c r="H738" s="83">
        <f>G738*11%</f>
        <v>0</v>
      </c>
      <c r="I738" s="83" t="e">
        <f>G738/B738</f>
        <v>#DIV/0!</v>
      </c>
      <c r="J738" s="104" t="e">
        <f>H738/B738</f>
        <v>#DIV/0!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5" t="e">
        <f>H739/B738</f>
        <v>#DIV/0!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6" t="e">
        <f>J738-J739</f>
        <v>#DIV/0!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10243470.270270269</v>
      </c>
      <c r="H791" s="112">
        <f>H698+H704+H710+H716+H722+H728+H734+H740+H746+H752+H758+H764+H770+H776+H782+H788</f>
        <v>1126781.7297297297</v>
      </c>
      <c r="I791" s="112"/>
      <c r="J791" s="113">
        <f>H699+H705+H711+H717+H723+H729+H735+H741+H747+H753+H759+H765+H771+H777+H783+H789</f>
        <v>11370252</v>
      </c>
    </row>
    <row r="793" spans="1:10" s="80" customFormat="1" ht="12.75" customHeight="1" x14ac:dyDescent="0.25">
      <c r="A793" s="95" t="s">
        <v>1</v>
      </c>
      <c r="B793" s="96">
        <f>Invoice!E914</f>
        <v>23010009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12</v>
      </c>
      <c r="C795" s="88" t="str">
        <f>Invoice!E922</f>
        <v>GEL PEN JOYKO GP-265 Q-GEL</v>
      </c>
      <c r="D795" s="89">
        <f>Invoice!H922</f>
        <v>28200</v>
      </c>
      <c r="E795" s="81">
        <f>D795*B795</f>
        <v>338400</v>
      </c>
      <c r="F795" s="81"/>
      <c r="G795" s="82">
        <f>E795/1.11</f>
        <v>304864.86486486485</v>
      </c>
      <c r="H795" s="83">
        <f>G795*11%</f>
        <v>33535.135135135133</v>
      </c>
      <c r="I795" s="83">
        <f>G795/B795</f>
        <v>25405.405405405403</v>
      </c>
      <c r="J795" s="104">
        <f>H795/B795</f>
        <v>2794.5945945945946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33840</v>
      </c>
      <c r="F796" s="81"/>
      <c r="G796" s="90">
        <f>E796/1.11</f>
        <v>30486.486486486483</v>
      </c>
      <c r="H796" s="91">
        <f>G796*11%</f>
        <v>3353.5135135135133</v>
      </c>
      <c r="I796" s="91">
        <f>G796/B795</f>
        <v>2540.5405405405404</v>
      </c>
      <c r="J796" s="105">
        <f>H796/B795</f>
        <v>279.45945945945942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304560</v>
      </c>
      <c r="F797" s="81"/>
      <c r="G797" s="82">
        <f>G795-G796</f>
        <v>274378.37837837834</v>
      </c>
      <c r="H797" s="82">
        <f>H795-H796</f>
        <v>30181.62162162162</v>
      </c>
      <c r="I797" s="82">
        <f>I795-I796</f>
        <v>22864.864864864863</v>
      </c>
      <c r="J797" s="106">
        <f>J795-J796</f>
        <v>2515.135135135135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304559.99999999994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12</v>
      </c>
      <c r="C801" s="88" t="str">
        <f>Invoice!E923</f>
        <v>BALLPEN JOYKO BP-338 VOCUS HITAM</v>
      </c>
      <c r="D801" s="89">
        <f>Invoice!H923</f>
        <v>12600</v>
      </c>
      <c r="E801" s="81">
        <f>D801*B801</f>
        <v>151200</v>
      </c>
      <c r="F801" s="81"/>
      <c r="G801" s="82">
        <f>E801/1.11</f>
        <v>136216.21621621621</v>
      </c>
      <c r="H801" s="83">
        <f>G801*11%</f>
        <v>14983.783783783783</v>
      </c>
      <c r="I801" s="83">
        <f>G801/B801</f>
        <v>11351.351351351352</v>
      </c>
      <c r="J801" s="104">
        <f>H801/B801</f>
        <v>1248.6486486486485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15120</v>
      </c>
      <c r="F802" s="81"/>
      <c r="G802" s="90">
        <f>E802/1.11</f>
        <v>13621.62162162162</v>
      </c>
      <c r="H802" s="91">
        <f>G802*11%</f>
        <v>1498.3783783783781</v>
      </c>
      <c r="I802" s="91">
        <f>G802/B801</f>
        <v>1135.135135135135</v>
      </c>
      <c r="J802" s="105">
        <f>H802/B801</f>
        <v>124.86486486486484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136080</v>
      </c>
      <c r="F803" s="81"/>
      <c r="G803" s="82">
        <f>G801-G802</f>
        <v>122594.59459459459</v>
      </c>
      <c r="H803" s="82">
        <f>H801-H802</f>
        <v>13485.405405405405</v>
      </c>
      <c r="I803" s="82">
        <f>I801-I802</f>
        <v>10216.216216216217</v>
      </c>
      <c r="J803" s="106">
        <f>J801-J802</f>
        <v>1123.7837837837837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136080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10</v>
      </c>
      <c r="C807" s="88" t="str">
        <f>Invoice!E924</f>
        <v>LEM STICK KENKO 15 GR (TANGGUNG) isi 20 pc</v>
      </c>
      <c r="D807" s="89">
        <f>Invoice!H924</f>
        <v>72000</v>
      </c>
      <c r="E807" s="81">
        <f>D807*B807</f>
        <v>720000</v>
      </c>
      <c r="F807" s="81"/>
      <c r="G807" s="82">
        <f>E807/1.11</f>
        <v>648648.64864864864</v>
      </c>
      <c r="H807" s="83">
        <f>G807*11%</f>
        <v>71351.351351351346</v>
      </c>
      <c r="I807" s="83">
        <f>G807/B807</f>
        <v>64864.864864864867</v>
      </c>
      <c r="J807" s="104">
        <f>H807/B807</f>
        <v>7135.135135135135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72000</v>
      </c>
      <c r="F808" s="81"/>
      <c r="G808" s="90">
        <f>E808/1.11</f>
        <v>64864.86486486486</v>
      </c>
      <c r="H808" s="91">
        <f>G808*11%</f>
        <v>7135.135135135135</v>
      </c>
      <c r="I808" s="91">
        <f>G808/B807</f>
        <v>6486.4864864864858</v>
      </c>
      <c r="J808" s="105">
        <f>H808/B807</f>
        <v>713.51351351351354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648000</v>
      </c>
      <c r="F809" s="81"/>
      <c r="G809" s="82">
        <f>G807-G808</f>
        <v>583783.78378378379</v>
      </c>
      <c r="H809" s="82">
        <f>H807-H808</f>
        <v>64216.216216216213</v>
      </c>
      <c r="I809" s="82">
        <f>I807-I808</f>
        <v>58378.37837837838</v>
      </c>
      <c r="J809" s="106">
        <f>J807-J808</f>
        <v>6421.6216216216217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648000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10</v>
      </c>
      <c r="C813" s="88" t="str">
        <f>Invoice!E925</f>
        <v>LABEL HARGA KENKO 5002-2R (2 LINE) isi 10 rol</v>
      </c>
      <c r="D813" s="89">
        <f>Invoice!H925</f>
        <v>27000</v>
      </c>
      <c r="E813" s="81">
        <f>D813*B813</f>
        <v>270000</v>
      </c>
      <c r="F813" s="81"/>
      <c r="G813" s="82">
        <f>E813/1.11</f>
        <v>243243.24324324323</v>
      </c>
      <c r="H813" s="83">
        <f>G813*11%</f>
        <v>26756.756756756757</v>
      </c>
      <c r="I813" s="83">
        <f>G813/B813</f>
        <v>24324.324324324323</v>
      </c>
      <c r="J813" s="104">
        <f>H813/B813</f>
        <v>2675.6756756756758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27000</v>
      </c>
      <c r="F814" s="81"/>
      <c r="G814" s="90">
        <f>E814/1.11</f>
        <v>24324.324324324323</v>
      </c>
      <c r="H814" s="91">
        <f>G814*11%</f>
        <v>2675.6756756756754</v>
      </c>
      <c r="I814" s="91">
        <f>G814/B813</f>
        <v>2432.4324324324325</v>
      </c>
      <c r="J814" s="105">
        <f>H814/B813</f>
        <v>267.56756756756755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243000</v>
      </c>
      <c r="F815" s="81"/>
      <c r="G815" s="82">
        <f>G813-G814</f>
        <v>218918.91891891891</v>
      </c>
      <c r="H815" s="82">
        <f>H813-H814</f>
        <v>24081.08108108108</v>
      </c>
      <c r="I815" s="82">
        <f>I813-I814</f>
        <v>21891.89189189189</v>
      </c>
      <c r="J815" s="106">
        <f>J813-J814</f>
        <v>2408.1081081081084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243000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50</v>
      </c>
      <c r="C819" s="88" t="str">
        <f>Invoice!E926</f>
        <v>HIGHLIGHTER / STABILLO JOYKO HL-1 KUNING</v>
      </c>
      <c r="D819" s="89">
        <f>Invoice!H926</f>
        <v>3700</v>
      </c>
      <c r="E819" s="81">
        <f>D819*B819</f>
        <v>185000</v>
      </c>
      <c r="F819" s="81"/>
      <c r="G819" s="82">
        <f>E819/1.11</f>
        <v>166666.66666666666</v>
      </c>
      <c r="H819" s="83">
        <f>G819*11%</f>
        <v>18333.333333333332</v>
      </c>
      <c r="I819" s="83">
        <f>G819/B819</f>
        <v>3333.333333333333</v>
      </c>
      <c r="J819" s="104">
        <f>H819/B819</f>
        <v>366.66666666666663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18500</v>
      </c>
      <c r="F820" s="81"/>
      <c r="G820" s="90">
        <f>E820/1.11</f>
        <v>16666.666666666664</v>
      </c>
      <c r="H820" s="91">
        <f>G820*11%</f>
        <v>1833.333333333333</v>
      </c>
      <c r="I820" s="91">
        <f>G820/B819</f>
        <v>333.33333333333326</v>
      </c>
      <c r="J820" s="105">
        <f>H820/B819</f>
        <v>36.666666666666657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166500</v>
      </c>
      <c r="F821" s="81"/>
      <c r="G821" s="82">
        <f>G819-G820</f>
        <v>150000</v>
      </c>
      <c r="H821" s="82">
        <f>H819-H820</f>
        <v>16500</v>
      </c>
      <c r="I821" s="82">
        <f>I819-I820</f>
        <v>3000</v>
      </c>
      <c r="J821" s="106">
        <f>J819-J820</f>
        <v>330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166500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40</v>
      </c>
      <c r="C825" s="88" t="str">
        <f>Invoice!E927</f>
        <v>HIGHLIGHTER / STABILLO JOYKO HL MIX (PINK / ORANGE)</v>
      </c>
      <c r="D825" s="89">
        <f>Invoice!H927</f>
        <v>3700</v>
      </c>
      <c r="E825" s="81">
        <f>D825*B825</f>
        <v>148000</v>
      </c>
      <c r="F825" s="81"/>
      <c r="G825" s="82">
        <f>E825/1.11</f>
        <v>133333.33333333331</v>
      </c>
      <c r="H825" s="83">
        <f>G825*11%</f>
        <v>14666.666666666664</v>
      </c>
      <c r="I825" s="83">
        <f>G825/B825</f>
        <v>3333.333333333333</v>
      </c>
      <c r="J825" s="104">
        <f>H825/B825</f>
        <v>366.66666666666663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14800</v>
      </c>
      <c r="F826" s="81"/>
      <c r="G826" s="90">
        <f>E826/1.11</f>
        <v>13333.333333333332</v>
      </c>
      <c r="H826" s="91">
        <f>G826*11%</f>
        <v>1466.6666666666665</v>
      </c>
      <c r="I826" s="91">
        <f>G826/B825</f>
        <v>333.33333333333331</v>
      </c>
      <c r="J826" s="105">
        <f>H826/B825</f>
        <v>36.666666666666664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133200</v>
      </c>
      <c r="F827" s="81"/>
      <c r="G827" s="82">
        <f>G825-G826</f>
        <v>119999.99999999999</v>
      </c>
      <c r="H827" s="82">
        <f>H825-H826</f>
        <v>13199.999999999998</v>
      </c>
      <c r="I827" s="82">
        <f>I825-I826</f>
        <v>2999.9999999999995</v>
      </c>
      <c r="J827" s="106">
        <f>J825-J826</f>
        <v>329.99999999999994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133199.99999999997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>D831*B831</f>
        <v>0</v>
      </c>
      <c r="F831" s="81"/>
      <c r="G831" s="82">
        <f>E831/1.11</f>
        <v>0</v>
      </c>
      <c r="H831" s="83">
        <f>G831*11%</f>
        <v>0</v>
      </c>
      <c r="I831" s="83" t="e">
        <f>G831/B831</f>
        <v>#DIV/0!</v>
      </c>
      <c r="J831" s="104" t="e">
        <f>H831/B831</f>
        <v>#DIV/0!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5" t="e">
        <f>H832/B831</f>
        <v>#DIV/0!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6" t="e">
        <f>J831-J832</f>
        <v>#DIV/0!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0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1469675.6756756755</v>
      </c>
      <c r="H890" s="112">
        <f>H797+H803+H809+H815+H821+H827+H833+H839+H845+H851+H857+H863+H869+H875+H881+H887</f>
        <v>161664.32432432432</v>
      </c>
      <c r="I890" s="112"/>
      <c r="J890" s="113">
        <f>H798+H804+H810+H816+H822+H828+H834+H840+H846+H852+H858+H864+H870+H876+H882+H888</f>
        <v>1631340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23010010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48</v>
      </c>
      <c r="C894" s="88" t="str">
        <f>Invoice!E1036</f>
        <v>PUNCH JOYKO 85</v>
      </c>
      <c r="D894" s="89">
        <f>Invoice!H1036</f>
        <v>40000</v>
      </c>
      <c r="E894" s="81">
        <f>D894*B894</f>
        <v>1920000</v>
      </c>
      <c r="F894" s="81"/>
      <c r="G894" s="82">
        <f>E894/1.11</f>
        <v>1729729.7297297295</v>
      </c>
      <c r="H894" s="83">
        <f>G894*11%</f>
        <v>190270.27027027024</v>
      </c>
      <c r="I894" s="83">
        <f>G894/B894</f>
        <v>36036.036036036028</v>
      </c>
      <c r="J894" s="104">
        <f>H894/B894</f>
        <v>3963.9639639639631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240000</v>
      </c>
      <c r="F895" s="81"/>
      <c r="G895" s="90">
        <f>E895/1.11</f>
        <v>216216.21621621618</v>
      </c>
      <c r="H895" s="91">
        <f>G895*11%</f>
        <v>23783.78378378378</v>
      </c>
      <c r="I895" s="91">
        <f>G895/B894</f>
        <v>4504.5045045045035</v>
      </c>
      <c r="J895" s="105">
        <f>H895/B894</f>
        <v>495.49549549549539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1680000</v>
      </c>
      <c r="F896" s="81"/>
      <c r="G896" s="82">
        <f>G894-G895</f>
        <v>1513513.5135135134</v>
      </c>
      <c r="H896" s="82">
        <f>H894-H895</f>
        <v>166486.48648648645</v>
      </c>
      <c r="I896" s="82">
        <f>I894-I895</f>
        <v>31531.531531531524</v>
      </c>
      <c r="J896" s="106">
        <f>J894-J895</f>
        <v>3468.4684684684676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1679999.9999999998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24</v>
      </c>
      <c r="C900" s="88" t="str">
        <f>Invoice!E1037</f>
        <v>JANGKA (MATH SET) JOYKO MS-55</v>
      </c>
      <c r="D900" s="89">
        <f>Invoice!H1037</f>
        <v>88200</v>
      </c>
      <c r="E900" s="81">
        <f t="shared" ref="E900:E984" si="0">D900*B900</f>
        <v>2116800</v>
      </c>
      <c r="F900" s="81"/>
      <c r="G900" s="82">
        <f t="shared" ref="G900:G984" si="1">E900/1.11</f>
        <v>1907027.0270270268</v>
      </c>
      <c r="H900" s="83">
        <f t="shared" ref="H900:H984" si="2">G900*11%</f>
        <v>209772.97297297293</v>
      </c>
      <c r="I900" s="83">
        <f t="shared" ref="I900:I984" si="3">G900/B900</f>
        <v>79459.459459459453</v>
      </c>
      <c r="J900" s="104">
        <f t="shared" ref="J900:J984" si="4">H900/B900</f>
        <v>8740.5405405405381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264600</v>
      </c>
      <c r="F901" s="81"/>
      <c r="G901" s="90">
        <f>E901/1.11</f>
        <v>238378.37837837834</v>
      </c>
      <c r="H901" s="91">
        <f>G901*11%</f>
        <v>26221.621621621616</v>
      </c>
      <c r="I901" s="91">
        <f>G901/B900</f>
        <v>9932.4324324324316</v>
      </c>
      <c r="J901" s="105">
        <f>H901/B900</f>
        <v>1092.5675675675673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1852200</v>
      </c>
      <c r="F902" s="81"/>
      <c r="G902" s="82">
        <f>G900-G901</f>
        <v>1668648.6486486485</v>
      </c>
      <c r="H902" s="82">
        <f>H900-H901</f>
        <v>183551.3513513513</v>
      </c>
      <c r="I902" s="82">
        <f>I900-I901</f>
        <v>69527.027027027027</v>
      </c>
      <c r="J902" s="106">
        <f>J900-J901</f>
        <v>7647.9729729729706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1852199.9999999998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24</v>
      </c>
      <c r="C906" s="88" t="str">
        <f>Invoice!E1038</f>
        <v>JANGKA (MATH SET) JOYKO MS-75</v>
      </c>
      <c r="D906" s="89">
        <f>Invoice!H1038</f>
        <v>89400</v>
      </c>
      <c r="E906" s="81">
        <f t="shared" si="0"/>
        <v>2145600</v>
      </c>
      <c r="F906" s="81"/>
      <c r="G906" s="82">
        <f t="shared" si="1"/>
        <v>1932972.9729729728</v>
      </c>
      <c r="H906" s="83">
        <f t="shared" si="2"/>
        <v>212627.02702702701</v>
      </c>
      <c r="I906" s="83">
        <f t="shared" si="3"/>
        <v>80540.540540540533</v>
      </c>
      <c r="J906" s="104">
        <f t="shared" si="4"/>
        <v>8859.4594594594582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268200</v>
      </c>
      <c r="F907" s="81"/>
      <c r="G907" s="90">
        <f>E907/1.11</f>
        <v>241621.6216216216</v>
      </c>
      <c r="H907" s="91">
        <f>G907*11%</f>
        <v>26578.378378378377</v>
      </c>
      <c r="I907" s="91">
        <f>G907/B906</f>
        <v>10067.567567567567</v>
      </c>
      <c r="J907" s="105">
        <f>H907/B906</f>
        <v>1107.4324324324323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1877400</v>
      </c>
      <c r="F908" s="81"/>
      <c r="G908" s="82">
        <f>G906-G907</f>
        <v>1691351.3513513512</v>
      </c>
      <c r="H908" s="82">
        <f>H906-H907</f>
        <v>186048.64864864864</v>
      </c>
      <c r="I908" s="82">
        <f>I906-I907</f>
        <v>70472.972972972959</v>
      </c>
      <c r="J908" s="106">
        <f>J906-J907</f>
        <v>7752.0270270270257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1877400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120</v>
      </c>
      <c r="C912" s="88" t="str">
        <f>Invoice!E1039</f>
        <v>CALCULATOR JOYKO DTC-1313CH</v>
      </c>
      <c r="D912" s="89">
        <f>Invoice!H1039</f>
        <v>40000</v>
      </c>
      <c r="E912" s="81">
        <f t="shared" si="0"/>
        <v>4800000</v>
      </c>
      <c r="F912" s="81"/>
      <c r="G912" s="82">
        <f t="shared" si="1"/>
        <v>4324324.3243243238</v>
      </c>
      <c r="H912" s="83">
        <f t="shared" si="2"/>
        <v>475675.67567567562</v>
      </c>
      <c r="I912" s="83">
        <f t="shared" si="3"/>
        <v>36036.036036036028</v>
      </c>
      <c r="J912" s="104">
        <f t="shared" si="4"/>
        <v>3963.9639639639636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600000</v>
      </c>
      <c r="F913" s="81"/>
      <c r="G913" s="90">
        <f>E913/1.11</f>
        <v>540540.54054054047</v>
      </c>
      <c r="H913" s="91">
        <f>G913*11%</f>
        <v>59459.459459459453</v>
      </c>
      <c r="I913" s="91">
        <f>G913/B912</f>
        <v>4504.5045045045035</v>
      </c>
      <c r="J913" s="105">
        <f>H913/B912</f>
        <v>495.49549549549545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4200000</v>
      </c>
      <c r="F914" s="81"/>
      <c r="G914" s="82">
        <f>G912-G913</f>
        <v>3783783.7837837832</v>
      </c>
      <c r="H914" s="82">
        <f>H912-H913</f>
        <v>416216.21621621615</v>
      </c>
      <c r="I914" s="82">
        <f>I912-I913</f>
        <v>31531.531531531524</v>
      </c>
      <c r="J914" s="106">
        <f>J912-J913</f>
        <v>3468.468468468468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4199999.9999999991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120</v>
      </c>
      <c r="C918" s="88" t="str">
        <f>Invoice!E1040</f>
        <v>CALCULATOR JOYKO CC-47CO</v>
      </c>
      <c r="D918" s="89">
        <f>Invoice!H1040</f>
        <v>32500</v>
      </c>
      <c r="E918" s="81">
        <f t="shared" si="0"/>
        <v>3900000</v>
      </c>
      <c r="F918" s="81"/>
      <c r="G918" s="82">
        <f t="shared" si="1"/>
        <v>3513513.5135135134</v>
      </c>
      <c r="H918" s="83">
        <f t="shared" si="2"/>
        <v>386486.48648648645</v>
      </c>
      <c r="I918" s="83">
        <f t="shared" si="3"/>
        <v>29279.279279279279</v>
      </c>
      <c r="J918" s="104">
        <f t="shared" si="4"/>
        <v>3220.7207207207202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487500</v>
      </c>
      <c r="F919" s="81"/>
      <c r="G919" s="90">
        <f>E919/1.11</f>
        <v>439189.18918918917</v>
      </c>
      <c r="H919" s="91">
        <f>G919*11%</f>
        <v>48310.810810810806</v>
      </c>
      <c r="I919" s="91">
        <f>G919/B918</f>
        <v>3659.9099099099099</v>
      </c>
      <c r="J919" s="105">
        <f>H919/B918</f>
        <v>402.59009009009003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3412500</v>
      </c>
      <c r="F920" s="81"/>
      <c r="G920" s="82">
        <f>G918-G919</f>
        <v>3074324.3243243243</v>
      </c>
      <c r="H920" s="82">
        <f>H918-H919</f>
        <v>338175.67567567562</v>
      </c>
      <c r="I920" s="82">
        <f>I918-I919</f>
        <v>25619.369369369368</v>
      </c>
      <c r="J920" s="106">
        <f>J918-J919</f>
        <v>2818.1306306306301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3412500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72</v>
      </c>
      <c r="C924" s="88" t="str">
        <f>Invoice!E1041</f>
        <v>CORRECTION FLUID JOYKO CF-S209A</v>
      </c>
      <c r="D924" s="89">
        <f>Invoice!H1041</f>
        <v>41400</v>
      </c>
      <c r="E924" s="81">
        <f t="shared" si="0"/>
        <v>2980800</v>
      </c>
      <c r="F924" s="81"/>
      <c r="G924" s="82">
        <f t="shared" si="1"/>
        <v>2685405.405405405</v>
      </c>
      <c r="H924" s="83">
        <f t="shared" si="2"/>
        <v>295394.59459459456</v>
      </c>
      <c r="I924" s="83">
        <f t="shared" si="3"/>
        <v>37297.297297297293</v>
      </c>
      <c r="J924" s="104">
        <f t="shared" si="4"/>
        <v>4102.7027027027025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372600</v>
      </c>
      <c r="F925" s="81"/>
      <c r="G925" s="90">
        <f>E925/1.11</f>
        <v>335675.67567567562</v>
      </c>
      <c r="H925" s="91">
        <f>G925*11%</f>
        <v>36924.32432432432</v>
      </c>
      <c r="I925" s="91">
        <f>G925/B924</f>
        <v>4662.1621621621616</v>
      </c>
      <c r="J925" s="105">
        <f>H925/B924</f>
        <v>512.83783783783781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2608200</v>
      </c>
      <c r="F926" s="81"/>
      <c r="G926" s="82">
        <f>G924-G925</f>
        <v>2349729.7297297292</v>
      </c>
      <c r="H926" s="82">
        <f>H924-H925</f>
        <v>258470.27027027024</v>
      </c>
      <c r="I926" s="82">
        <f>I924-I925</f>
        <v>32635.135135135133</v>
      </c>
      <c r="J926" s="106">
        <f>J924-J925</f>
        <v>3589.8648648648646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2608199.9999999995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48</v>
      </c>
      <c r="C930" s="88" t="str">
        <f>Invoice!E1042</f>
        <v>PENCIL CASE KENKO PC-0719 FANCY</v>
      </c>
      <c r="D930" s="89">
        <f>Invoice!H1042</f>
        <v>62400</v>
      </c>
      <c r="E930" s="81">
        <f t="shared" si="0"/>
        <v>2995200</v>
      </c>
      <c r="F930" s="81"/>
      <c r="G930" s="82">
        <f t="shared" si="1"/>
        <v>2698378.3783783782</v>
      </c>
      <c r="H930" s="83">
        <f t="shared" si="2"/>
        <v>296821.6216216216</v>
      </c>
      <c r="I930" s="83">
        <f t="shared" si="3"/>
        <v>56216.216216216213</v>
      </c>
      <c r="J930" s="104">
        <f t="shared" si="4"/>
        <v>6183.7837837837833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374400</v>
      </c>
      <c r="F931" s="81"/>
      <c r="G931" s="90">
        <f>E931/1.11</f>
        <v>337297.29729729728</v>
      </c>
      <c r="H931" s="91">
        <f>G931*11%</f>
        <v>37102.7027027027</v>
      </c>
      <c r="I931" s="91">
        <f>G931/B930</f>
        <v>7027.0270270270266</v>
      </c>
      <c r="J931" s="105">
        <f>H931/B930</f>
        <v>772.97297297297291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2620800</v>
      </c>
      <c r="F932" s="81"/>
      <c r="G932" s="82">
        <f>G930-G931</f>
        <v>2361081.0810810812</v>
      </c>
      <c r="H932" s="82">
        <f>H930-H931</f>
        <v>259718.91891891891</v>
      </c>
      <c r="I932" s="82">
        <f>I930-I931</f>
        <v>49189.189189189186</v>
      </c>
      <c r="J932" s="106">
        <f>J930-J931</f>
        <v>5410.8108108108099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2620800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16442432.43243243</v>
      </c>
      <c r="H989" s="112">
        <f>H896+H902+H908+H914+H920+H926+H932+H938+H944+H950+H956+H962+H968+H974+H980+H986</f>
        <v>1808667.5675675673</v>
      </c>
      <c r="I989" s="112"/>
      <c r="J989" s="113">
        <f>H897+H903+H909+H915+H921+H927+H933+H939+H945+H951+H957+H963+H969+H975+H981+H987</f>
        <v>18251100</v>
      </c>
    </row>
    <row r="991" spans="1:10" s="80" customFormat="1" ht="12.75" customHeight="1" x14ac:dyDescent="0.25">
      <c r="A991" s="95" t="s">
        <v>1</v>
      </c>
      <c r="B991" s="96">
        <f>Invoice!E1142</f>
        <v>23010011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4" t="e">
        <f>H993/B993</f>
        <v>#DIV/0!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0</v>
      </c>
      <c r="F995" s="81"/>
      <c r="G995" s="82">
        <f>G972-G994</f>
        <v>0</v>
      </c>
      <c r="H995" s="82">
        <f>H972-H994</f>
        <v>0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0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">D999*B999</f>
        <v>0</v>
      </c>
      <c r="F999" s="81"/>
      <c r="G999" s="82">
        <f t="shared" ref="G999:G1083" si="6">E999/1.11</f>
        <v>0</v>
      </c>
      <c r="H999" s="83">
        <f t="shared" ref="H999:H1083" si="7">G999*11%</f>
        <v>0</v>
      </c>
      <c r="I999" s="83" t="e">
        <f t="shared" ref="I999:I1083" si="8">G999/B999</f>
        <v>#DIV/0!</v>
      </c>
      <c r="J999" s="104" t="e">
        <f t="shared" ref="J999:J1083" si="9">H999/B999</f>
        <v>#DIV/0!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0</v>
      </c>
      <c r="F1001" s="81"/>
      <c r="G1001" s="82">
        <f>G978-G1000</f>
        <v>0</v>
      </c>
      <c r="H1001" s="82">
        <f>H978-H1000</f>
        <v>0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0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"/>
        <v>0</v>
      </c>
      <c r="F1005" s="81"/>
      <c r="G1005" s="82">
        <f t="shared" si="6"/>
        <v>0</v>
      </c>
      <c r="H1005" s="83">
        <f t="shared" si="7"/>
        <v>0</v>
      </c>
      <c r="I1005" s="83" t="e">
        <f t="shared" si="8"/>
        <v>#DIV/0!</v>
      </c>
      <c r="J1005" s="104" t="e">
        <f t="shared" si="9"/>
        <v>#DIV/0!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0</v>
      </c>
      <c r="F1007" s="81"/>
      <c r="G1007" s="82">
        <f>G984-G1006</f>
        <v>0</v>
      </c>
      <c r="H1007" s="82">
        <f>H984-H1006</f>
        <v>0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0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"/>
        <v>0</v>
      </c>
      <c r="F1011" s="81"/>
      <c r="G1011" s="82">
        <f t="shared" si="6"/>
        <v>0</v>
      </c>
      <c r="H1011" s="83">
        <f t="shared" si="7"/>
        <v>0</v>
      </c>
      <c r="I1011" s="83" t="e">
        <f t="shared" si="8"/>
        <v>#DIV/0!</v>
      </c>
      <c r="J1011" s="104" t="e">
        <f t="shared" si="9"/>
        <v>#DIV/0!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0</v>
      </c>
      <c r="F1013" s="81"/>
      <c r="G1013" s="82">
        <f>G990-G1012</f>
        <v>0</v>
      </c>
      <c r="H1013" s="82">
        <f>H990-H1012</f>
        <v>0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0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"/>
        <v>0</v>
      </c>
      <c r="F1017" s="81"/>
      <c r="G1017" s="82">
        <f t="shared" si="6"/>
        <v>0</v>
      </c>
      <c r="H1017" s="83">
        <f t="shared" si="7"/>
        <v>0</v>
      </c>
      <c r="I1017" s="83" t="e">
        <f t="shared" si="8"/>
        <v>#DIV/0!</v>
      </c>
      <c r="J1017" s="104" t="e">
        <f t="shared" si="9"/>
        <v>#DIV/0!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0</v>
      </c>
      <c r="F1019" s="81"/>
      <c r="G1019" s="82">
        <f>G996-G1018</f>
        <v>0</v>
      </c>
      <c r="H1019" s="82">
        <f>H996-H1018</f>
        <v>0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"/>
        <v>0</v>
      </c>
      <c r="F1023" s="81"/>
      <c r="G1023" s="82">
        <f t="shared" si="6"/>
        <v>0</v>
      </c>
      <c r="H1023" s="83">
        <f t="shared" si="7"/>
        <v>0</v>
      </c>
      <c r="I1023" s="83" t="e">
        <f t="shared" si="8"/>
        <v>#DIV/0!</v>
      </c>
      <c r="J1023" s="104" t="e">
        <f t="shared" si="9"/>
        <v>#DIV/0!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0</v>
      </c>
      <c r="F1025" s="81"/>
      <c r="G1025" s="82">
        <f>G1002-G1024</f>
        <v>0</v>
      </c>
      <c r="H1025" s="82">
        <f>H1002-H1024</f>
        <v>0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0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"/>
        <v>0</v>
      </c>
      <c r="F1029" s="81"/>
      <c r="G1029" s="82">
        <f t="shared" si="6"/>
        <v>0</v>
      </c>
      <c r="H1029" s="83">
        <f t="shared" si="7"/>
        <v>0</v>
      </c>
      <c r="I1029" s="83" t="e">
        <f t="shared" si="8"/>
        <v>#DIV/0!</v>
      </c>
      <c r="J1029" s="104" t="e">
        <f t="shared" si="9"/>
        <v>#DIV/0!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0</v>
      </c>
      <c r="F1031" s="81"/>
      <c r="G1031" s="82">
        <f>G1008-G1030</f>
        <v>0</v>
      </c>
      <c r="H1031" s="82">
        <f>H1008-H1030</f>
        <v>0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0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"/>
        <v>0</v>
      </c>
      <c r="F1035" s="81"/>
      <c r="G1035" s="82">
        <f t="shared" si="6"/>
        <v>0</v>
      </c>
      <c r="H1035" s="83">
        <f t="shared" si="7"/>
        <v>0</v>
      </c>
      <c r="I1035" s="83" t="e">
        <f t="shared" si="8"/>
        <v>#DIV/0!</v>
      </c>
      <c r="J1035" s="104" t="e">
        <f t="shared" si="9"/>
        <v>#DIV/0!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0</v>
      </c>
      <c r="F1037" s="81"/>
      <c r="G1037" s="82">
        <f>G1014-G1036</f>
        <v>0</v>
      </c>
      <c r="H1037" s="82">
        <f>H1014-H1036</f>
        <v>0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0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"/>
        <v>0</v>
      </c>
      <c r="F1041" s="81"/>
      <c r="G1041" s="82">
        <f t="shared" si="6"/>
        <v>0</v>
      </c>
      <c r="H1041" s="83">
        <f t="shared" si="7"/>
        <v>0</v>
      </c>
      <c r="I1041" s="83" t="e">
        <f t="shared" si="8"/>
        <v>#DIV/0!</v>
      </c>
      <c r="J1041" s="104" t="e">
        <f t="shared" si="9"/>
        <v>#DIV/0!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0</v>
      </c>
      <c r="F1043" s="81"/>
      <c r="G1043" s="82">
        <f>G1020-G1042</f>
        <v>0</v>
      </c>
      <c r="H1043" s="82">
        <f>H1020-H1042</f>
        <v>0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0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"/>
        <v>0</v>
      </c>
      <c r="F1047" s="81"/>
      <c r="G1047" s="82">
        <f t="shared" si="6"/>
        <v>0</v>
      </c>
      <c r="H1047" s="83">
        <f t="shared" si="7"/>
        <v>0</v>
      </c>
      <c r="I1047" s="83" t="e">
        <f t="shared" si="8"/>
        <v>#DIV/0!</v>
      </c>
      <c r="J1047" s="104" t="e">
        <f t="shared" si="9"/>
        <v>#DIV/0!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0</v>
      </c>
      <c r="F1049" s="81"/>
      <c r="G1049" s="82">
        <f>G1026-G1048</f>
        <v>0</v>
      </c>
      <c r="H1049" s="82">
        <f>H1026-H1048</f>
        <v>0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0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"/>
        <v>0</v>
      </c>
      <c r="F1053" s="81"/>
      <c r="G1053" s="82">
        <f t="shared" si="6"/>
        <v>0</v>
      </c>
      <c r="H1053" s="83">
        <f t="shared" si="7"/>
        <v>0</v>
      </c>
      <c r="I1053" s="83" t="e">
        <f t="shared" si="8"/>
        <v>#DIV/0!</v>
      </c>
      <c r="J1053" s="104" t="e">
        <f t="shared" si="9"/>
        <v>#DIV/0!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0</v>
      </c>
      <c r="F1055" s="81"/>
      <c r="G1055" s="82">
        <f>G1032-G1054</f>
        <v>0</v>
      </c>
      <c r="H1055" s="82">
        <f>H1032-H1054</f>
        <v>0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0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"/>
        <v>0</v>
      </c>
      <c r="F1059" s="81"/>
      <c r="G1059" s="82">
        <f t="shared" si="6"/>
        <v>0</v>
      </c>
      <c r="H1059" s="83">
        <f t="shared" si="7"/>
        <v>0</v>
      </c>
      <c r="I1059" s="83" t="e">
        <f t="shared" si="8"/>
        <v>#DIV/0!</v>
      </c>
      <c r="J1059" s="104" t="e">
        <f t="shared" si="9"/>
        <v>#DIV/0!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0</v>
      </c>
      <c r="F1061" s="81"/>
      <c r="G1061" s="82">
        <f>G1038-G1060</f>
        <v>0</v>
      </c>
      <c r="H1061" s="82">
        <f>H1038-H1060</f>
        <v>0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0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"/>
        <v>0</v>
      </c>
      <c r="F1065" s="81"/>
      <c r="G1065" s="82">
        <f t="shared" si="6"/>
        <v>0</v>
      </c>
      <c r="H1065" s="83">
        <f t="shared" si="7"/>
        <v>0</v>
      </c>
      <c r="I1065" s="83" t="e">
        <f t="shared" si="8"/>
        <v>#DIV/0!</v>
      </c>
      <c r="J1065" s="104" t="e">
        <f t="shared" si="9"/>
        <v>#DIV/0!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0</v>
      </c>
      <c r="F1067" s="81"/>
      <c r="G1067" s="82">
        <f>G1044-G1066</f>
        <v>0</v>
      </c>
      <c r="H1067" s="82">
        <f>H1044-H1066</f>
        <v>0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0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0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0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0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0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G1084/B993</f>
        <v>#DIV/0!</v>
      </c>
      <c r="J1084" s="105" t="e">
        <f>H1084/B993</f>
        <v>#DIV/0!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0</v>
      </c>
      <c r="F1085" s="81"/>
      <c r="G1085" s="82">
        <f>G993-G1084</f>
        <v>0</v>
      </c>
      <c r="H1085" s="82">
        <f>H993-H1084</f>
        <v>0</v>
      </c>
      <c r="I1085" s="82" t="e">
        <f>I993-I1084</f>
        <v>#DIV/0!</v>
      </c>
      <c r="J1085" s="106" t="e">
        <f>J993-J1084</f>
        <v>#DIV/0!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0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0</v>
      </c>
      <c r="H1088" s="112">
        <f>H1085+H1079+H1073+H1067+H1061+H1055+H1049+H1043+H1037+H1031+H1025+H1019+H1013+H1007+H1001+H995</f>
        <v>0</v>
      </c>
      <c r="I1088" s="112"/>
      <c r="J1088" s="113">
        <f>H996+H1002+H1008+H1014+H1020+H1026+H1032+H1038+H1044+H1050+H1056+H1062+H1068+H1074+H1080+H1086</f>
        <v>0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23010012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4" t="e">
        <f>H1092/B1092</f>
        <v>#DIV/0!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5" t="e">
        <f>H1093/B1092</f>
        <v>#DIV/0!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6" t="e">
        <f>J1092-J1093</f>
        <v>#DIV/0!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0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10">D1098*B1098</f>
        <v>0</v>
      </c>
      <c r="F1098" s="81"/>
      <c r="G1098" s="82">
        <f t="shared" ref="G1098:G1182" si="11">E1098/1.11</f>
        <v>0</v>
      </c>
      <c r="H1098" s="83">
        <f t="shared" ref="H1098:H1182" si="12">G1098*11%</f>
        <v>0</v>
      </c>
      <c r="I1098" s="83" t="e">
        <f t="shared" ref="I1098:I1182" si="13">G1098/B1098</f>
        <v>#DIV/0!</v>
      </c>
      <c r="J1098" s="104" t="e">
        <f t="shared" ref="J1098:J1182" si="14">H1098/B1098</f>
        <v>#DIV/0!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5" t="e">
        <f>H1099/B1098</f>
        <v>#DIV/0!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6" t="e">
        <f>J1098-J1099</f>
        <v>#DIV/0!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0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10"/>
        <v>0</v>
      </c>
      <c r="F1104" s="81"/>
      <c r="G1104" s="82">
        <f t="shared" si="11"/>
        <v>0</v>
      </c>
      <c r="H1104" s="83">
        <f t="shared" si="12"/>
        <v>0</v>
      </c>
      <c r="I1104" s="83" t="e">
        <f t="shared" si="13"/>
        <v>#DIV/0!</v>
      </c>
      <c r="J1104" s="104" t="e">
        <f t="shared" si="14"/>
        <v>#DIV/0!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5" t="e">
        <f>H1105/B1104</f>
        <v>#DIV/0!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6" t="e">
        <f>J1104-J1105</f>
        <v>#DIV/0!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0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10"/>
        <v>0</v>
      </c>
      <c r="F1110" s="81"/>
      <c r="G1110" s="82">
        <f t="shared" si="11"/>
        <v>0</v>
      </c>
      <c r="H1110" s="83">
        <f t="shared" si="12"/>
        <v>0</v>
      </c>
      <c r="I1110" s="83" t="e">
        <f t="shared" si="13"/>
        <v>#DIV/0!</v>
      </c>
      <c r="J1110" s="104" t="e">
        <f t="shared" si="14"/>
        <v>#DIV/0!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5" t="e">
        <f>H1111/B1110</f>
        <v>#DIV/0!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6" t="e">
        <f>J1110-J1111</f>
        <v>#DIV/0!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0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0</v>
      </c>
      <c r="H1187" s="112">
        <f>H1094+H1100+H1106+H1112+H1118+H1124+H1130+H1136+H1142+H1148+H1154+H1160+H1166+H1172+H1178+H1184</f>
        <v>0</v>
      </c>
      <c r="I1187" s="112"/>
      <c r="J1187" s="113">
        <f>H1095+H1107+H1113+H1119+H1125+H1131+H1137+H1143+H1149+H1155+H1161+H1167+H1173+H1179+H1185</f>
        <v>0</v>
      </c>
    </row>
    <row r="1189" spans="1:10" s="80" customFormat="1" ht="12.75" customHeight="1" x14ac:dyDescent="0.25">
      <c r="A1189" s="95" t="s">
        <v>1</v>
      </c>
      <c r="B1189" s="96">
        <f>Invoice!E1370</f>
        <v>23010013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4" t="e">
        <f>H1191/B1191</f>
        <v>#DIV/0!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5" t="e">
        <f>H1192/B1191</f>
        <v>#DIV/0!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6" t="e">
        <f>J1191-J1192</f>
        <v>#DIV/0!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0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15">D1197*B1197</f>
        <v>0</v>
      </c>
      <c r="F1197" s="81"/>
      <c r="G1197" s="82">
        <f t="shared" ref="G1197:G1281" si="16">E1197/1.11</f>
        <v>0</v>
      </c>
      <c r="H1197" s="83">
        <f t="shared" ref="H1197:H1281" si="17">G1197*11%</f>
        <v>0</v>
      </c>
      <c r="I1197" s="83" t="e">
        <f t="shared" ref="I1197:I1281" si="18">G1197/B1197</f>
        <v>#DIV/0!</v>
      </c>
      <c r="J1197" s="104" t="e">
        <f t="shared" ref="J1197:J1281" si="19">H1197/B1197</f>
        <v>#DIV/0!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5" t="e">
        <f>H1198/B1197</f>
        <v>#DIV/0!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6" t="e">
        <f>J1197-J1198</f>
        <v>#DIV/0!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15"/>
        <v>0</v>
      </c>
      <c r="F1203" s="81"/>
      <c r="G1203" s="82">
        <f t="shared" si="16"/>
        <v>0</v>
      </c>
      <c r="H1203" s="83">
        <f t="shared" si="17"/>
        <v>0</v>
      </c>
      <c r="I1203" s="83" t="e">
        <f t="shared" si="18"/>
        <v>#DIV/0!</v>
      </c>
      <c r="J1203" s="104" t="e">
        <f t="shared" si="19"/>
        <v>#DIV/0!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5" t="e">
        <f>H1204/B1203</f>
        <v>#DIV/0!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6" t="e">
        <f>J1203-J1204</f>
        <v>#DIV/0!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15"/>
        <v>0</v>
      </c>
      <c r="F1209" s="81"/>
      <c r="G1209" s="82">
        <f t="shared" si="16"/>
        <v>0</v>
      </c>
      <c r="H1209" s="83">
        <f t="shared" si="17"/>
        <v>0</v>
      </c>
      <c r="I1209" s="83" t="e">
        <f t="shared" si="18"/>
        <v>#DIV/0!</v>
      </c>
      <c r="J1209" s="104" t="e">
        <f t="shared" si="19"/>
        <v>#DIV/0!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5" t="e">
        <f>H1210/B1209</f>
        <v>#DIV/0!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6" t="e">
        <f>J1209-J1210</f>
        <v>#DIV/0!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15"/>
        <v>0</v>
      </c>
      <c r="F1215" s="81"/>
      <c r="G1215" s="82">
        <f t="shared" si="16"/>
        <v>0</v>
      </c>
      <c r="H1215" s="83">
        <f t="shared" si="17"/>
        <v>0</v>
      </c>
      <c r="I1215" s="83" t="e">
        <f t="shared" si="18"/>
        <v>#DIV/0!</v>
      </c>
      <c r="J1215" s="104" t="e">
        <f t="shared" si="19"/>
        <v>#DIV/0!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5" t="e">
        <f>H1216/B1215</f>
        <v>#DIV/0!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6" t="e">
        <f>J1215-J1216</f>
        <v>#DIV/0!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15"/>
        <v>0</v>
      </c>
      <c r="F1221" s="81"/>
      <c r="G1221" s="82">
        <f t="shared" si="16"/>
        <v>0</v>
      </c>
      <c r="H1221" s="83">
        <f t="shared" si="17"/>
        <v>0</v>
      </c>
      <c r="I1221" s="83" t="e">
        <f t="shared" si="18"/>
        <v>#DIV/0!</v>
      </c>
      <c r="J1221" s="104" t="e">
        <f t="shared" si="19"/>
        <v>#DIV/0!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5" t="e">
        <f>H1222/B1221</f>
        <v>#DIV/0!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6" t="e">
        <f>J1221-J1222</f>
        <v>#DIV/0!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0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0</v>
      </c>
      <c r="H1286" s="112">
        <f>H1283+H1277+H1271+H1265+H1259+H1253+H1247+H1241+H1235+H1229+H1223+H1217+H1211+H1205+H1199+H1193</f>
        <v>0</v>
      </c>
      <c r="I1286" s="112"/>
      <c r="J1286" s="113">
        <f>H1284+H1278+H1272+H1266+H1260+H1254+H1248+H1242+H1236+H1230+H1224+H1218+H1212+H1206+H1200+H1194</f>
        <v>0</v>
      </c>
    </row>
    <row r="1288" spans="1:10" s="80" customFormat="1" ht="12.75" customHeight="1" x14ac:dyDescent="0.25">
      <c r="A1288" s="95" t="s">
        <v>1</v>
      </c>
      <c r="B1288" s="96">
        <f>Invoice!E1484</f>
        <v>23010014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4" t="e">
        <f>H1290/B1290</f>
        <v>#DIV/0!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5" t="e">
        <f>H1291/B1290</f>
        <v>#DIV/0!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6" t="e">
        <f>J1290-J1291</f>
        <v>#DIV/0!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0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20">D1296*B1296</f>
        <v>0</v>
      </c>
      <c r="F1296" s="81"/>
      <c r="G1296" s="82">
        <f t="shared" ref="G1296:G1380" si="21">E1296/1.11</f>
        <v>0</v>
      </c>
      <c r="H1296" s="83">
        <f t="shared" ref="H1296:H1380" si="22">G1296*11%</f>
        <v>0</v>
      </c>
      <c r="I1296" s="83" t="e">
        <f t="shared" ref="I1296:I1380" si="23">G1296/B1296</f>
        <v>#DIV/0!</v>
      </c>
      <c r="J1296" s="104" t="e">
        <f t="shared" ref="J1296:J1380" si="24">H1296/B1296</f>
        <v>#DIV/0!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5" t="e">
        <f>H1297/B1296</f>
        <v>#DIV/0!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6" t="e">
        <f>J1296-J1297</f>
        <v>#DIV/0!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0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20"/>
        <v>0</v>
      </c>
      <c r="F1302" s="81"/>
      <c r="G1302" s="82">
        <f t="shared" si="21"/>
        <v>0</v>
      </c>
      <c r="H1302" s="83">
        <f t="shared" si="22"/>
        <v>0</v>
      </c>
      <c r="I1302" s="83" t="e">
        <f t="shared" si="23"/>
        <v>#DIV/0!</v>
      </c>
      <c r="J1302" s="104" t="e">
        <f t="shared" si="24"/>
        <v>#DIV/0!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5" t="e">
        <f>H1303/B1302</f>
        <v>#DIV/0!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6" t="e">
        <f>J1302-J1303</f>
        <v>#DIV/0!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0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20"/>
        <v>0</v>
      </c>
      <c r="F1308" s="81"/>
      <c r="G1308" s="82">
        <f t="shared" si="21"/>
        <v>0</v>
      </c>
      <c r="H1308" s="83">
        <f t="shared" si="22"/>
        <v>0</v>
      </c>
      <c r="I1308" s="83" t="e">
        <f t="shared" si="23"/>
        <v>#DIV/0!</v>
      </c>
      <c r="J1308" s="104" t="e">
        <f t="shared" si="24"/>
        <v>#DIV/0!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5" t="e">
        <f>H1309/B1308</f>
        <v>#DIV/0!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6" t="e">
        <f>J1308-J1309</f>
        <v>#DIV/0!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0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20"/>
        <v>0</v>
      </c>
      <c r="F1314" s="81"/>
      <c r="G1314" s="82">
        <f t="shared" si="21"/>
        <v>0</v>
      </c>
      <c r="H1314" s="83">
        <f t="shared" si="22"/>
        <v>0</v>
      </c>
      <c r="I1314" s="83" t="e">
        <f t="shared" si="23"/>
        <v>#DIV/0!</v>
      </c>
      <c r="J1314" s="104" t="e">
        <f t="shared" si="24"/>
        <v>#DIV/0!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5" t="e">
        <f>H1315/B1314</f>
        <v>#DIV/0!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6" t="e">
        <f>J1314-J1315</f>
        <v>#DIV/0!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20"/>
        <v>0</v>
      </c>
      <c r="F1320" s="81"/>
      <c r="G1320" s="82">
        <f t="shared" si="21"/>
        <v>0</v>
      </c>
      <c r="H1320" s="83">
        <f t="shared" si="22"/>
        <v>0</v>
      </c>
      <c r="I1320" s="83" t="e">
        <f t="shared" si="23"/>
        <v>#DIV/0!</v>
      </c>
      <c r="J1320" s="104" t="e">
        <f t="shared" si="24"/>
        <v>#DIV/0!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5" t="e">
        <f>H1321/B1320</f>
        <v>#DIV/0!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6" t="e">
        <f>J1320-J1321</f>
        <v>#DIV/0!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0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0</v>
      </c>
      <c r="H1385" s="112">
        <f>H1382+H1376+H1370+H1364+H1358+H1352+H1346+H1340+H1334+H1328+H1322+H1316+H1310+H1304+H1298+H1292</f>
        <v>0</v>
      </c>
      <c r="I1385" s="112"/>
      <c r="J1385" s="113">
        <f>H1383+H1377+H1371+H1365+H1359+H1353+H1347+H1341+H1335+H1329+H1323+H1317+H1311+H1305+H1299+H1293</f>
        <v>0</v>
      </c>
    </row>
    <row r="1387" spans="1:10" s="80" customFormat="1" ht="12.75" customHeight="1" x14ac:dyDescent="0.25">
      <c r="A1387" s="95" t="s">
        <v>1</v>
      </c>
      <c r="B1387" s="96">
        <f>Invoice!E1598</f>
        <v>23010015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4" t="e">
        <f>H1389/B1389</f>
        <v>#DIV/0!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5" t="e">
        <f>H1390/B1389</f>
        <v>#DIV/0!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6" t="e">
        <f>J1389-J1390</f>
        <v>#DIV/0!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0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25">D1395*B1395</f>
        <v>0</v>
      </c>
      <c r="F1395" s="81"/>
      <c r="G1395" s="82">
        <f t="shared" ref="G1395:G1479" si="26">E1395/1.11</f>
        <v>0</v>
      </c>
      <c r="H1395" s="83">
        <f t="shared" ref="H1395:H1479" si="27">G1395*11%</f>
        <v>0</v>
      </c>
      <c r="I1395" s="83" t="e">
        <f t="shared" ref="I1395:I1479" si="28">G1395/B1395</f>
        <v>#DIV/0!</v>
      </c>
      <c r="J1395" s="104" t="e">
        <f t="shared" ref="J1395:J1479" si="29">H1395/B1395</f>
        <v>#DIV/0!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5" t="e">
        <f>H1396/B1395</f>
        <v>#DIV/0!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6" t="e">
        <f>J1395-J1396</f>
        <v>#DIV/0!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0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25"/>
        <v>0</v>
      </c>
      <c r="F1401" s="81"/>
      <c r="G1401" s="82">
        <f t="shared" si="26"/>
        <v>0</v>
      </c>
      <c r="H1401" s="83">
        <f t="shared" si="27"/>
        <v>0</v>
      </c>
      <c r="I1401" s="83" t="e">
        <f t="shared" si="28"/>
        <v>#DIV/0!</v>
      </c>
      <c r="J1401" s="104" t="e">
        <f t="shared" si="29"/>
        <v>#DIV/0!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5" t="e">
        <f>H1402/B1401</f>
        <v>#DIV/0!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6" t="e">
        <f>J1401-J1402</f>
        <v>#DIV/0!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0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25"/>
        <v>0</v>
      </c>
      <c r="F1407" s="81"/>
      <c r="G1407" s="82">
        <f t="shared" si="26"/>
        <v>0</v>
      </c>
      <c r="H1407" s="83">
        <f t="shared" si="27"/>
        <v>0</v>
      </c>
      <c r="I1407" s="83" t="e">
        <f t="shared" si="28"/>
        <v>#DIV/0!</v>
      </c>
      <c r="J1407" s="104" t="e">
        <f t="shared" si="29"/>
        <v>#DIV/0!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5" t="e">
        <f>H1408/B1407</f>
        <v>#DIV/0!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6" t="e">
        <f>J1407-J1408</f>
        <v>#DIV/0!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0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25"/>
        <v>0</v>
      </c>
      <c r="F1413" s="81"/>
      <c r="G1413" s="82">
        <f t="shared" si="26"/>
        <v>0</v>
      </c>
      <c r="H1413" s="83">
        <f t="shared" si="27"/>
        <v>0</v>
      </c>
      <c r="I1413" s="83" t="e">
        <f t="shared" si="28"/>
        <v>#DIV/0!</v>
      </c>
      <c r="J1413" s="104" t="e">
        <f t="shared" si="29"/>
        <v>#DIV/0!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5" t="e">
        <f>H1414/B1413</f>
        <v>#DIV/0!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6" t="e">
        <f>J1413-J1414</f>
        <v>#DIV/0!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0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25"/>
        <v>0</v>
      </c>
      <c r="F1419" s="81"/>
      <c r="G1419" s="82">
        <f t="shared" si="26"/>
        <v>0</v>
      </c>
      <c r="H1419" s="83">
        <f t="shared" si="27"/>
        <v>0</v>
      </c>
      <c r="I1419" s="83" t="e">
        <f t="shared" si="28"/>
        <v>#DIV/0!</v>
      </c>
      <c r="J1419" s="104" t="e">
        <f t="shared" si="29"/>
        <v>#DIV/0!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5" t="e">
        <f>H1420/B1419</f>
        <v>#DIV/0!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6" t="e">
        <f>J1419-J1420</f>
        <v>#DIV/0!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0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25"/>
        <v>0</v>
      </c>
      <c r="F1425" s="81"/>
      <c r="G1425" s="82">
        <f t="shared" si="26"/>
        <v>0</v>
      </c>
      <c r="H1425" s="83">
        <f t="shared" si="27"/>
        <v>0</v>
      </c>
      <c r="I1425" s="83" t="e">
        <f t="shared" si="28"/>
        <v>#DIV/0!</v>
      </c>
      <c r="J1425" s="104" t="e">
        <f t="shared" si="29"/>
        <v>#DIV/0!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5" t="e">
        <f>H1426/B1425</f>
        <v>#DIV/0!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6" t="e">
        <f>J1425-J1426</f>
        <v>#DIV/0!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0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25"/>
        <v>0</v>
      </c>
      <c r="F1431" s="81"/>
      <c r="G1431" s="82">
        <f t="shared" si="26"/>
        <v>0</v>
      </c>
      <c r="H1431" s="83">
        <f t="shared" si="27"/>
        <v>0</v>
      </c>
      <c r="I1431" s="83" t="e">
        <f t="shared" si="28"/>
        <v>#DIV/0!</v>
      </c>
      <c r="J1431" s="104" t="e">
        <f t="shared" si="29"/>
        <v>#DIV/0!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5" t="e">
        <f>H1432/B1431</f>
        <v>#DIV/0!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6" t="e">
        <f>J1431-J1432</f>
        <v>#DIV/0!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0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25"/>
        <v>0</v>
      </c>
      <c r="F1437" s="81"/>
      <c r="G1437" s="82">
        <f t="shared" si="26"/>
        <v>0</v>
      </c>
      <c r="H1437" s="83">
        <f t="shared" si="27"/>
        <v>0</v>
      </c>
      <c r="I1437" s="83" t="e">
        <f t="shared" si="28"/>
        <v>#DIV/0!</v>
      </c>
      <c r="J1437" s="104" t="e">
        <f t="shared" si="29"/>
        <v>#DIV/0!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5" t="e">
        <f>H1438/B1437</f>
        <v>#DIV/0!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6" t="e">
        <f>J1437-J1438</f>
        <v>#DIV/0!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0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25"/>
        <v>0</v>
      </c>
      <c r="F1443" s="81"/>
      <c r="G1443" s="82">
        <f t="shared" si="26"/>
        <v>0</v>
      </c>
      <c r="H1443" s="83">
        <f t="shared" si="27"/>
        <v>0</v>
      </c>
      <c r="I1443" s="83" t="e">
        <f t="shared" si="28"/>
        <v>#DIV/0!</v>
      </c>
      <c r="J1443" s="104" t="e">
        <f t="shared" si="29"/>
        <v>#DIV/0!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5" t="e">
        <f>H1444/B1443</f>
        <v>#DIV/0!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6" t="e">
        <f>J1443-J1444</f>
        <v>#DIV/0!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0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0</v>
      </c>
      <c r="H1484" s="111">
        <f>H1481+H1475+H1469+H1463+H1457+H1451+H1445+H1439+H1433+H1427+H1421+H1415+H1409+H1403+H1397+H1391</f>
        <v>0</v>
      </c>
      <c r="I1484" s="112"/>
      <c r="J1484" s="113">
        <f>H1482+H1476+H1470+H1464+H1458+H1452+H1446+H1440+H1434+H1428+H1422+H1416+H1410+H1404+H1398+H1392</f>
        <v>0</v>
      </c>
    </row>
    <row r="1486" spans="1:10" s="80" customFormat="1" ht="12.75" customHeight="1" x14ac:dyDescent="0.25">
      <c r="A1486" s="95" t="s">
        <v>1</v>
      </c>
      <c r="B1486" s="96">
        <f>Invoice!E1712</f>
        <v>23010016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4" t="e">
        <f>H1488/B1488</f>
        <v>#DIV/0!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5" t="e">
        <f>H1489/B1488</f>
        <v>#DIV/0!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6" t="e">
        <f>J1488-J1489</f>
        <v>#DIV/0!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0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30">D1494*B1494</f>
        <v>0</v>
      </c>
      <c r="F1494" s="81"/>
      <c r="G1494" s="82">
        <f t="shared" ref="G1494:G1578" si="31">E1494/1.11</f>
        <v>0</v>
      </c>
      <c r="H1494" s="83">
        <f t="shared" ref="H1494:H1578" si="32">G1494*11%</f>
        <v>0</v>
      </c>
      <c r="I1494" s="83" t="e">
        <f t="shared" ref="I1494:I1578" si="33">G1494/B1494</f>
        <v>#DIV/0!</v>
      </c>
      <c r="J1494" s="104" t="e">
        <f t="shared" ref="J1494:J1578" si="34">H1494/B1494</f>
        <v>#DIV/0!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5" t="e">
        <f>H1495/B1494</f>
        <v>#DIV/0!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6" t="e">
        <f>J1494-J1495</f>
        <v>#DIV/0!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0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30"/>
        <v>0</v>
      </c>
      <c r="F1500" s="81"/>
      <c r="G1500" s="82">
        <f t="shared" si="31"/>
        <v>0</v>
      </c>
      <c r="H1500" s="83">
        <f t="shared" si="32"/>
        <v>0</v>
      </c>
      <c r="I1500" s="83" t="e">
        <f t="shared" si="33"/>
        <v>#DIV/0!</v>
      </c>
      <c r="J1500" s="104" t="e">
        <f t="shared" si="34"/>
        <v>#DIV/0!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5" t="e">
        <f>H1501/B1500</f>
        <v>#DIV/0!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6" t="e">
        <f>J1500-J1501</f>
        <v>#DIV/0!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30"/>
        <v>0</v>
      </c>
      <c r="F1506" s="81"/>
      <c r="G1506" s="82">
        <f t="shared" si="31"/>
        <v>0</v>
      </c>
      <c r="H1506" s="83">
        <f t="shared" si="32"/>
        <v>0</v>
      </c>
      <c r="I1506" s="83" t="e">
        <f t="shared" si="33"/>
        <v>#DIV/0!</v>
      </c>
      <c r="J1506" s="104" t="e">
        <f t="shared" si="34"/>
        <v>#DIV/0!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5" t="e">
        <f>H1507/B1506</f>
        <v>#DIV/0!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6" t="e">
        <f>J1506-J1507</f>
        <v>#DIV/0!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0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30"/>
        <v>0</v>
      </c>
      <c r="F1512" s="81"/>
      <c r="G1512" s="82">
        <f t="shared" si="31"/>
        <v>0</v>
      </c>
      <c r="H1512" s="83">
        <f t="shared" si="32"/>
        <v>0</v>
      </c>
      <c r="I1512" s="83" t="e">
        <f t="shared" si="33"/>
        <v>#DIV/0!</v>
      </c>
      <c r="J1512" s="104" t="e">
        <f t="shared" si="34"/>
        <v>#DIV/0!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5" t="e">
        <f>H1513/B1512</f>
        <v>#DIV/0!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6" t="e">
        <f>J1512-J1513</f>
        <v>#DIV/0!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30"/>
        <v>0</v>
      </c>
      <c r="F1518" s="81"/>
      <c r="G1518" s="82">
        <f t="shared" si="31"/>
        <v>0</v>
      </c>
      <c r="H1518" s="83">
        <f t="shared" si="32"/>
        <v>0</v>
      </c>
      <c r="I1518" s="83" t="e">
        <f t="shared" si="33"/>
        <v>#DIV/0!</v>
      </c>
      <c r="J1518" s="104" t="e">
        <f t="shared" si="34"/>
        <v>#DIV/0!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5" t="e">
        <f>H1519/B1518</f>
        <v>#DIV/0!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6" t="e">
        <f>J1518-J1519</f>
        <v>#DIV/0!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0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30"/>
        <v>0</v>
      </c>
      <c r="F1524" s="81"/>
      <c r="G1524" s="82">
        <f t="shared" si="31"/>
        <v>0</v>
      </c>
      <c r="H1524" s="83">
        <f t="shared" si="32"/>
        <v>0</v>
      </c>
      <c r="I1524" s="83" t="e">
        <f t="shared" si="33"/>
        <v>#DIV/0!</v>
      </c>
      <c r="J1524" s="104" t="e">
        <f t="shared" si="34"/>
        <v>#DIV/0!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5" t="e">
        <f>H1525/B1524</f>
        <v>#DIV/0!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6" t="e">
        <f>J1524-J1525</f>
        <v>#DIV/0!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0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30"/>
        <v>0</v>
      </c>
      <c r="F1530" s="81"/>
      <c r="G1530" s="82">
        <f t="shared" si="31"/>
        <v>0</v>
      </c>
      <c r="H1530" s="83">
        <f t="shared" si="32"/>
        <v>0</v>
      </c>
      <c r="I1530" s="83" t="e">
        <f t="shared" si="33"/>
        <v>#DIV/0!</v>
      </c>
      <c r="J1530" s="104" t="e">
        <f t="shared" si="34"/>
        <v>#DIV/0!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5" t="e">
        <f>H1531/B1530</f>
        <v>#DIV/0!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6" t="e">
        <f>J1530-J1531</f>
        <v>#DIV/0!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30"/>
        <v>0</v>
      </c>
      <c r="F1536" s="81"/>
      <c r="G1536" s="82">
        <f t="shared" si="31"/>
        <v>0</v>
      </c>
      <c r="H1536" s="83">
        <f t="shared" si="32"/>
        <v>0</v>
      </c>
      <c r="I1536" s="83" t="e">
        <f t="shared" si="33"/>
        <v>#DIV/0!</v>
      </c>
      <c r="J1536" s="104" t="e">
        <f t="shared" si="34"/>
        <v>#DIV/0!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5" t="e">
        <f>H1537/B1536</f>
        <v>#DIV/0!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6" t="e">
        <f>J1536-J1537</f>
        <v>#DIV/0!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0</v>
      </c>
      <c r="H1583" s="111">
        <f>H1490+H1496+H1502+H1508+H1514+H1520+H1526+H1532+H1538+H1544+H1550+H1556+H1562+H1568+H1574+H1580</f>
        <v>0</v>
      </c>
      <c r="I1583" s="112"/>
      <c r="J1583" s="113">
        <f>H1491+H1497+H1503+H1509+H1515+H1521+H1527+H1533+H1539+H1545+H1551+H1557+H1563+H1569+H1575+H1581</f>
        <v>0</v>
      </c>
    </row>
    <row r="1585" spans="1:10" s="80" customFormat="1" ht="12.75" customHeight="1" x14ac:dyDescent="0.25">
      <c r="A1585" s="95" t="s">
        <v>1</v>
      </c>
      <c r="B1585" s="96">
        <f>Invoice!E1826</f>
        <v>23010017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4" t="e">
        <f>H1587/B1587</f>
        <v>#DIV/0!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5" t="e">
        <f>H1588/B1587</f>
        <v>#DIV/0!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6" t="e">
        <f>J1587-J1588</f>
        <v>#DIV/0!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0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35">D1593*B1593</f>
        <v>0</v>
      </c>
      <c r="F1593" s="81"/>
      <c r="G1593" s="82">
        <f t="shared" ref="G1593:G1677" si="36">E1593/1.11</f>
        <v>0</v>
      </c>
      <c r="H1593" s="83">
        <f t="shared" ref="H1593:H1677" si="37">G1593*11%</f>
        <v>0</v>
      </c>
      <c r="I1593" s="83" t="e">
        <f t="shared" ref="I1593:I1677" si="38">G1593/B1593</f>
        <v>#DIV/0!</v>
      </c>
      <c r="J1593" s="104" t="e">
        <f t="shared" ref="J1593:J1677" si="39">H1593/B1593</f>
        <v>#DIV/0!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5" t="e">
        <f>H1594/B1593</f>
        <v>#DIV/0!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6" t="e">
        <f>J1593-J1594</f>
        <v>#DIV/0!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0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35"/>
        <v>0</v>
      </c>
      <c r="F1599" s="81"/>
      <c r="G1599" s="82">
        <f t="shared" si="36"/>
        <v>0</v>
      </c>
      <c r="H1599" s="83">
        <f t="shared" si="37"/>
        <v>0</v>
      </c>
      <c r="I1599" s="83" t="e">
        <f t="shared" si="38"/>
        <v>#DIV/0!</v>
      </c>
      <c r="J1599" s="104" t="e">
        <f t="shared" si="39"/>
        <v>#DIV/0!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5" t="e">
        <f>H1600/B1599</f>
        <v>#DIV/0!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6" t="e">
        <f>J1599-J1600</f>
        <v>#DIV/0!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0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35"/>
        <v>0</v>
      </c>
      <c r="F1605" s="81"/>
      <c r="G1605" s="82">
        <f t="shared" si="36"/>
        <v>0</v>
      </c>
      <c r="H1605" s="83">
        <f t="shared" si="37"/>
        <v>0</v>
      </c>
      <c r="I1605" s="83" t="e">
        <f t="shared" si="38"/>
        <v>#DIV/0!</v>
      </c>
      <c r="J1605" s="104" t="e">
        <f t="shared" si="39"/>
        <v>#DIV/0!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5" t="e">
        <f>H1606/B1605</f>
        <v>#DIV/0!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6" t="e">
        <f>J1605-J1606</f>
        <v>#DIV/0!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0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35"/>
        <v>0</v>
      </c>
      <c r="F1611" s="81"/>
      <c r="G1611" s="82">
        <f t="shared" si="36"/>
        <v>0</v>
      </c>
      <c r="H1611" s="83">
        <f t="shared" si="37"/>
        <v>0</v>
      </c>
      <c r="I1611" s="83" t="e">
        <f t="shared" si="38"/>
        <v>#DIV/0!</v>
      </c>
      <c r="J1611" s="104" t="e">
        <f t="shared" si="39"/>
        <v>#DIV/0!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5" t="e">
        <f>H1612/B1611</f>
        <v>#DIV/0!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6" t="e">
        <f>J1611-J1612</f>
        <v>#DIV/0!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0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35"/>
        <v>0</v>
      </c>
      <c r="F1617" s="81"/>
      <c r="G1617" s="82">
        <f t="shared" si="36"/>
        <v>0</v>
      </c>
      <c r="H1617" s="83">
        <f t="shared" si="37"/>
        <v>0</v>
      </c>
      <c r="I1617" s="83" t="e">
        <f t="shared" si="38"/>
        <v>#DIV/0!</v>
      </c>
      <c r="J1617" s="104" t="e">
        <f t="shared" si="39"/>
        <v>#DIV/0!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5" t="e">
        <f>H1618/B1617</f>
        <v>#DIV/0!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6" t="e">
        <f>J1617-J1618</f>
        <v>#DIV/0!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0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35"/>
        <v>0</v>
      </c>
      <c r="F1623" s="81"/>
      <c r="G1623" s="82">
        <f t="shared" si="36"/>
        <v>0</v>
      </c>
      <c r="H1623" s="83">
        <f t="shared" si="37"/>
        <v>0</v>
      </c>
      <c r="I1623" s="83" t="e">
        <f t="shared" si="38"/>
        <v>#DIV/0!</v>
      </c>
      <c r="J1623" s="104" t="e">
        <f t="shared" si="39"/>
        <v>#DIV/0!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5" t="e">
        <f>H1624/B1623</f>
        <v>#DIV/0!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6" t="e">
        <f>J1623-J1624</f>
        <v>#DIV/0!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35"/>
        <v>0</v>
      </c>
      <c r="F1629" s="81"/>
      <c r="G1629" s="82">
        <f t="shared" si="36"/>
        <v>0</v>
      </c>
      <c r="H1629" s="83">
        <f t="shared" si="37"/>
        <v>0</v>
      </c>
      <c r="I1629" s="83" t="e">
        <f t="shared" si="38"/>
        <v>#DIV/0!</v>
      </c>
      <c r="J1629" s="104" t="e">
        <f t="shared" si="39"/>
        <v>#DIV/0!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5" t="e">
        <f>H1630/B1629</f>
        <v>#DIV/0!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6" t="e">
        <f>J1629-J1630</f>
        <v>#DIV/0!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0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35"/>
        <v>0</v>
      </c>
      <c r="F1635" s="81"/>
      <c r="G1635" s="82">
        <f t="shared" si="36"/>
        <v>0</v>
      </c>
      <c r="H1635" s="83">
        <f t="shared" si="37"/>
        <v>0</v>
      </c>
      <c r="I1635" s="83" t="e">
        <f t="shared" si="38"/>
        <v>#DIV/0!</v>
      </c>
      <c r="J1635" s="104" t="e">
        <f t="shared" si="39"/>
        <v>#DIV/0!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5" t="e">
        <f>H1636/B1635</f>
        <v>#DIV/0!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6" t="e">
        <f>J1635-J1636</f>
        <v>#DIV/0!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0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35"/>
        <v>0</v>
      </c>
      <c r="F1641" s="81"/>
      <c r="G1641" s="82">
        <f t="shared" si="36"/>
        <v>0</v>
      </c>
      <c r="H1641" s="83">
        <f t="shared" si="37"/>
        <v>0</v>
      </c>
      <c r="I1641" s="83" t="e">
        <f t="shared" si="38"/>
        <v>#DIV/0!</v>
      </c>
      <c r="J1641" s="104" t="e">
        <f t="shared" si="39"/>
        <v>#DIV/0!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5" t="e">
        <f>H1642/B1641</f>
        <v>#DIV/0!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6" t="e">
        <f>J1641-J1642</f>
        <v>#DIV/0!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0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0</v>
      </c>
      <c r="H1682" s="111">
        <f>H1589+H1595+H1601+H1607+H1613+H1619+H1625+H1631+H1637+H1643+H1649+H1655+H1661+H1667+H1673+H1679</f>
        <v>0</v>
      </c>
      <c r="I1682" s="112"/>
      <c r="J1682" s="113">
        <f>H1590+H1596+H1602+H1608+H1614+H1620+H1626+H1632+H1638+H1644+H1650+H1656+H1662+H1668+H1674+H1680</f>
        <v>0</v>
      </c>
    </row>
    <row r="1684" spans="1:10" s="80" customFormat="1" ht="12.75" customHeight="1" x14ac:dyDescent="0.25">
      <c r="A1684" s="95" t="s">
        <v>1</v>
      </c>
      <c r="B1684" s="96">
        <f>Invoice!E1940</f>
        <v>23010018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4" t="e">
        <f>H1686/B1686</f>
        <v>#DIV/0!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5" t="e">
        <f>H1687/B1686</f>
        <v>#DIV/0!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6" t="e">
        <f>J1686-J1687</f>
        <v>#DIV/0!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0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40">D1692*B1692</f>
        <v>0</v>
      </c>
      <c r="F1692" s="81"/>
      <c r="G1692" s="82">
        <f t="shared" ref="G1692:G1776" si="41">E1692/1.11</f>
        <v>0</v>
      </c>
      <c r="H1692" s="83">
        <f t="shared" ref="H1692:H1776" si="42">G1692*11%</f>
        <v>0</v>
      </c>
      <c r="I1692" s="83" t="e">
        <f t="shared" ref="I1692:I1776" si="43">G1692/B1692</f>
        <v>#DIV/0!</v>
      </c>
      <c r="J1692" s="104" t="e">
        <f t="shared" ref="J1692:J1776" si="44">H1692/B1692</f>
        <v>#DIV/0!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5" t="e">
        <f>H1693/B1692</f>
        <v>#DIV/0!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6" t="e">
        <f>J1692-J1693</f>
        <v>#DIV/0!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0</v>
      </c>
      <c r="H1781" s="111">
        <f>H1688+H1694+H1700+H1706+H1712+H1718+H1724+H1730+H1736+H1742+H1748+H1754+H1760+H1766+H1772+H1778</f>
        <v>0</v>
      </c>
      <c r="I1781" s="112"/>
      <c r="J1781" s="113">
        <f>H1689+H1695+H1701+H1707+H1713+H1719+H1725+H1731+H1737+H1743+H1749+H1755+H1761+H1767+H1773+H1779</f>
        <v>0</v>
      </c>
    </row>
    <row r="1783" spans="1:10" s="80" customFormat="1" ht="12.75" customHeight="1" x14ac:dyDescent="0.25">
      <c r="A1783" s="95" t="s">
        <v>1</v>
      </c>
      <c r="B1783" s="96">
        <f>Invoice!E2054</f>
        <v>23010019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4" t="e">
        <f>H1785/B1785</f>
        <v>#DIV/0!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5" t="e">
        <f>H1786/B1785</f>
        <v>#DIV/0!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6" t="e">
        <f>J1785-J1786</f>
        <v>#DIV/0!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0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45">D1791*B1791</f>
        <v>0</v>
      </c>
      <c r="F1791" s="81"/>
      <c r="G1791" s="82">
        <f t="shared" ref="G1791:G1875" si="46">E1791/1.11</f>
        <v>0</v>
      </c>
      <c r="H1791" s="83">
        <f t="shared" ref="H1791:H1875" si="47">G1791*11%</f>
        <v>0</v>
      </c>
      <c r="I1791" s="83" t="e">
        <f t="shared" ref="I1791:I1875" si="48">G1791/B1791</f>
        <v>#DIV/0!</v>
      </c>
      <c r="J1791" s="104" t="e">
        <f t="shared" ref="J1791:J1875" si="49">H1791/B1791</f>
        <v>#DIV/0!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5" t="e">
        <f>H1792/B1791</f>
        <v>#DIV/0!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6" t="e">
        <f>J1791-J1792</f>
        <v>#DIV/0!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0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45"/>
        <v>0</v>
      </c>
      <c r="F1797" s="81"/>
      <c r="G1797" s="82">
        <f t="shared" si="46"/>
        <v>0</v>
      </c>
      <c r="H1797" s="83">
        <f t="shared" si="47"/>
        <v>0</v>
      </c>
      <c r="I1797" s="83" t="e">
        <f t="shared" si="48"/>
        <v>#DIV/0!</v>
      </c>
      <c r="J1797" s="104" t="e">
        <f t="shared" si="49"/>
        <v>#DIV/0!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5" t="e">
        <f>H1798/B1797</f>
        <v>#DIV/0!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6" t="e">
        <f>J1797-J1798</f>
        <v>#DIV/0!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0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45"/>
        <v>0</v>
      </c>
      <c r="F1803" s="81"/>
      <c r="G1803" s="82">
        <f t="shared" si="46"/>
        <v>0</v>
      </c>
      <c r="H1803" s="83">
        <f t="shared" si="47"/>
        <v>0</v>
      </c>
      <c r="I1803" s="83" t="e">
        <f t="shared" si="48"/>
        <v>#DIV/0!</v>
      </c>
      <c r="J1803" s="104" t="e">
        <f t="shared" si="49"/>
        <v>#DIV/0!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5" t="e">
        <f>H1804/B1803</f>
        <v>#DIV/0!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6" t="e">
        <f>J1803-J1804</f>
        <v>#DIV/0!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0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45"/>
        <v>0</v>
      </c>
      <c r="F1809" s="81"/>
      <c r="G1809" s="82">
        <f t="shared" si="46"/>
        <v>0</v>
      </c>
      <c r="H1809" s="83">
        <f t="shared" si="47"/>
        <v>0</v>
      </c>
      <c r="I1809" s="83" t="e">
        <f t="shared" si="48"/>
        <v>#DIV/0!</v>
      </c>
      <c r="J1809" s="104" t="e">
        <f t="shared" si="49"/>
        <v>#DIV/0!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5" t="e">
        <f>H1810/B1809</f>
        <v>#DIV/0!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6" t="e">
        <f>J1809-J1810</f>
        <v>#DIV/0!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0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45"/>
        <v>0</v>
      </c>
      <c r="F1815" s="81"/>
      <c r="G1815" s="82">
        <f t="shared" si="46"/>
        <v>0</v>
      </c>
      <c r="H1815" s="83">
        <f t="shared" si="47"/>
        <v>0</v>
      </c>
      <c r="I1815" s="83" t="e">
        <f t="shared" si="48"/>
        <v>#DIV/0!</v>
      </c>
      <c r="J1815" s="104" t="e">
        <f t="shared" si="49"/>
        <v>#DIV/0!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5" t="e">
        <f>H1816/B1815</f>
        <v>#DIV/0!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6" t="e">
        <f>J1815-J1816</f>
        <v>#DIV/0!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0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0</v>
      </c>
      <c r="H1880" s="111">
        <f>H1787+H1793+H1799+H1805+H1811+H1817+H1823+H1829+H1835+H1841+H1847+H1853+H1859+H1865+H1871+H1877</f>
        <v>0</v>
      </c>
      <c r="I1880" s="112"/>
      <c r="J1880" s="113">
        <f>H1788+H1794+H1800+H1806+H1812+H1818+H1824+H1830+H1836+H1842+H1848+H1854+H1860+H1866+H1872+H1878</f>
        <v>0</v>
      </c>
    </row>
    <row r="1882" spans="1:10" s="80" customFormat="1" ht="12.75" customHeight="1" x14ac:dyDescent="0.25">
      <c r="A1882" s="95" t="s">
        <v>1</v>
      </c>
      <c r="B1882" s="96">
        <f>Invoice!E2168</f>
        <v>23010020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4" t="e">
        <f>H1884/B1884</f>
        <v>#DIV/0!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5" t="e">
        <f>H1885/B1884</f>
        <v>#DIV/0!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6" t="e">
        <f>J1884-J1885</f>
        <v>#DIV/0!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0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50">D1890*B1890</f>
        <v>0</v>
      </c>
      <c r="F1890" s="81"/>
      <c r="G1890" s="82">
        <f t="shared" ref="G1890:G1974" si="51">E1890/1.11</f>
        <v>0</v>
      </c>
      <c r="H1890" s="83">
        <f t="shared" ref="H1890:H1974" si="52">G1890*11%</f>
        <v>0</v>
      </c>
      <c r="I1890" s="83" t="e">
        <f t="shared" ref="I1890:I1974" si="53">G1890/B1890</f>
        <v>#DIV/0!</v>
      </c>
      <c r="J1890" s="104" t="e">
        <f t="shared" ref="J1890:J1974" si="54">H1890/B1890</f>
        <v>#DIV/0!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5" t="e">
        <f>H1891/B1890</f>
        <v>#DIV/0!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6" t="e">
        <f>J1890-J1891</f>
        <v>#DIV/0!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0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50"/>
        <v>0</v>
      </c>
      <c r="F1896" s="81"/>
      <c r="G1896" s="82">
        <f t="shared" si="51"/>
        <v>0</v>
      </c>
      <c r="H1896" s="83">
        <f t="shared" si="52"/>
        <v>0</v>
      </c>
      <c r="I1896" s="83" t="e">
        <f t="shared" si="53"/>
        <v>#DIV/0!</v>
      </c>
      <c r="J1896" s="104" t="e">
        <f t="shared" si="54"/>
        <v>#DIV/0!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5" t="e">
        <f>H1897/B1896</f>
        <v>#DIV/0!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6" t="e">
        <f>J1896-J1897</f>
        <v>#DIV/0!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0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50"/>
        <v>0</v>
      </c>
      <c r="F1902" s="81"/>
      <c r="G1902" s="82">
        <f t="shared" si="51"/>
        <v>0</v>
      </c>
      <c r="H1902" s="83">
        <f t="shared" si="52"/>
        <v>0</v>
      </c>
      <c r="I1902" s="83" t="e">
        <f t="shared" si="53"/>
        <v>#DIV/0!</v>
      </c>
      <c r="J1902" s="104" t="e">
        <f t="shared" si="54"/>
        <v>#DIV/0!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5" t="e">
        <f>H1903/B1902</f>
        <v>#DIV/0!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6" t="e">
        <f>J1902-J1903</f>
        <v>#DIV/0!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0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50"/>
        <v>0</v>
      </c>
      <c r="F1908" s="81"/>
      <c r="G1908" s="82">
        <f t="shared" si="51"/>
        <v>0</v>
      </c>
      <c r="H1908" s="83">
        <f t="shared" si="52"/>
        <v>0</v>
      </c>
      <c r="I1908" s="83" t="e">
        <f t="shared" si="53"/>
        <v>#DIV/0!</v>
      </c>
      <c r="J1908" s="104" t="e">
        <f t="shared" si="54"/>
        <v>#DIV/0!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5" t="e">
        <f>H1909/B1908</f>
        <v>#DIV/0!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6" t="e">
        <f>J1908-J1909</f>
        <v>#DIV/0!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0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50"/>
        <v>0</v>
      </c>
      <c r="F1914" s="81"/>
      <c r="G1914" s="82">
        <f t="shared" si="51"/>
        <v>0</v>
      </c>
      <c r="H1914" s="83">
        <f t="shared" si="52"/>
        <v>0</v>
      </c>
      <c r="I1914" s="83" t="e">
        <f t="shared" si="53"/>
        <v>#DIV/0!</v>
      </c>
      <c r="J1914" s="104" t="e">
        <f t="shared" si="54"/>
        <v>#DIV/0!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5" t="e">
        <f>H1915/B1914</f>
        <v>#DIV/0!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6" t="e">
        <f>J1914-J1915</f>
        <v>#DIV/0!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0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50"/>
        <v>0</v>
      </c>
      <c r="F1920" s="81"/>
      <c r="G1920" s="82">
        <f t="shared" si="51"/>
        <v>0</v>
      </c>
      <c r="H1920" s="83">
        <f t="shared" si="52"/>
        <v>0</v>
      </c>
      <c r="I1920" s="83" t="e">
        <f t="shared" si="53"/>
        <v>#DIV/0!</v>
      </c>
      <c r="J1920" s="104" t="e">
        <f t="shared" si="54"/>
        <v>#DIV/0!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5" t="e">
        <f>H1921/B1920</f>
        <v>#DIV/0!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6" t="e">
        <f>J1920-J1921</f>
        <v>#DIV/0!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0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50"/>
        <v>0</v>
      </c>
      <c r="F1926" s="81"/>
      <c r="G1926" s="82">
        <f t="shared" si="51"/>
        <v>0</v>
      </c>
      <c r="H1926" s="83">
        <f t="shared" si="52"/>
        <v>0</v>
      </c>
      <c r="I1926" s="83" t="e">
        <f t="shared" si="53"/>
        <v>#DIV/0!</v>
      </c>
      <c r="J1926" s="104" t="e">
        <f t="shared" si="54"/>
        <v>#DIV/0!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5" t="e">
        <f>H1927/B1926</f>
        <v>#DIV/0!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6" t="e">
        <f>J1926-J1927</f>
        <v>#DIV/0!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0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50"/>
        <v>0</v>
      </c>
      <c r="F1932" s="81"/>
      <c r="G1932" s="82">
        <f t="shared" si="51"/>
        <v>0</v>
      </c>
      <c r="H1932" s="83">
        <f t="shared" si="52"/>
        <v>0</v>
      </c>
      <c r="I1932" s="83" t="e">
        <f t="shared" si="53"/>
        <v>#DIV/0!</v>
      </c>
      <c r="J1932" s="104" t="e">
        <f t="shared" si="54"/>
        <v>#DIV/0!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5" t="e">
        <f>H1933/B1932</f>
        <v>#DIV/0!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6" t="e">
        <f>J1932-J1933</f>
        <v>#DIV/0!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0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50"/>
        <v>0</v>
      </c>
      <c r="F1938" s="81"/>
      <c r="G1938" s="82">
        <f t="shared" si="51"/>
        <v>0</v>
      </c>
      <c r="H1938" s="83">
        <f t="shared" si="52"/>
        <v>0</v>
      </c>
      <c r="I1938" s="83" t="e">
        <f t="shared" si="53"/>
        <v>#DIV/0!</v>
      </c>
      <c r="J1938" s="104" t="e">
        <f t="shared" si="54"/>
        <v>#DIV/0!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5" t="e">
        <f>H1939/B1938</f>
        <v>#DIV/0!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6" t="e">
        <f>J1938-J1939</f>
        <v>#DIV/0!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50"/>
        <v>0</v>
      </c>
      <c r="F1944" s="81"/>
      <c r="G1944" s="82">
        <f t="shared" si="51"/>
        <v>0</v>
      </c>
      <c r="H1944" s="83">
        <f t="shared" si="52"/>
        <v>0</v>
      </c>
      <c r="I1944" s="83" t="e">
        <f t="shared" si="53"/>
        <v>#DIV/0!</v>
      </c>
      <c r="J1944" s="104" t="e">
        <f t="shared" si="54"/>
        <v>#DIV/0!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5" t="e">
        <f>H1945/B1944</f>
        <v>#DIV/0!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6" t="e">
        <f>J1944-J1945</f>
        <v>#DIV/0!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0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50"/>
        <v>0</v>
      </c>
      <c r="F1950" s="81"/>
      <c r="G1950" s="82">
        <f t="shared" si="51"/>
        <v>0</v>
      </c>
      <c r="H1950" s="83">
        <f t="shared" si="52"/>
        <v>0</v>
      </c>
      <c r="I1950" s="83" t="e">
        <f t="shared" si="53"/>
        <v>#DIV/0!</v>
      </c>
      <c r="J1950" s="104" t="e">
        <f t="shared" si="54"/>
        <v>#DIV/0!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5" t="e">
        <f>H1951/B1950</f>
        <v>#DIV/0!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6" t="e">
        <f>J1950-J1951</f>
        <v>#DIV/0!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0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50"/>
        <v>0</v>
      </c>
      <c r="F1956" s="81"/>
      <c r="G1956" s="82">
        <f t="shared" si="51"/>
        <v>0</v>
      </c>
      <c r="H1956" s="83">
        <f t="shared" si="52"/>
        <v>0</v>
      </c>
      <c r="I1956" s="83" t="e">
        <f t="shared" si="53"/>
        <v>#DIV/0!</v>
      </c>
      <c r="J1956" s="104" t="e">
        <f t="shared" si="54"/>
        <v>#DIV/0!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5" t="e">
        <f>H1957/B1956</f>
        <v>#DIV/0!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6" t="e">
        <f>J1956-J1957</f>
        <v>#DIV/0!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0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50"/>
        <v>0</v>
      </c>
      <c r="F1962" s="81"/>
      <c r="G1962" s="82">
        <f t="shared" si="51"/>
        <v>0</v>
      </c>
      <c r="H1962" s="83">
        <f t="shared" si="52"/>
        <v>0</v>
      </c>
      <c r="I1962" s="83" t="e">
        <f t="shared" si="53"/>
        <v>#DIV/0!</v>
      </c>
      <c r="J1962" s="104" t="e">
        <f t="shared" si="54"/>
        <v>#DIV/0!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5" t="e">
        <f>H1963/B1962</f>
        <v>#DIV/0!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6" t="e">
        <f>J1962-J1963</f>
        <v>#DIV/0!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0</v>
      </c>
      <c r="H1979" s="111">
        <f>H1886+H1892+H1898+H1904+H1910+H1916+H1922+H1928+H1934+H1940+H1946+H1952+H1958+H1964+H1970+H1976</f>
        <v>0</v>
      </c>
      <c r="I1979" s="112"/>
      <c r="J1979" s="113">
        <f>H1887+H1893+H1899+H1905+H1911+H1917+H1923+H1929+H1935+H1941+H1947+H1953+H1959+H1965+H1971+H1977</f>
        <v>0</v>
      </c>
    </row>
    <row r="1981" spans="1:10" s="80" customFormat="1" ht="12.75" customHeight="1" x14ac:dyDescent="0.25">
      <c r="A1981" s="95" t="s">
        <v>1</v>
      </c>
      <c r="B1981" s="96">
        <f>Invoice!E2282</f>
        <v>23010021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4" t="e">
        <f>H1983/B1983</f>
        <v>#DIV/0!</v>
      </c>
    </row>
    <row r="1984" spans="1:10" s="80" customFormat="1" ht="12.75" customHeight="1" x14ac:dyDescent="0.25">
      <c r="A1984" s="102"/>
      <c r="B1984" s="80">
        <f>Invoice!B2291</f>
        <v>0</v>
      </c>
      <c r="C1984" s="88">
        <f>Invoice!E2291</f>
        <v>0</v>
      </c>
      <c r="D1984" s="89">
        <f>Invoice!H2291</f>
        <v>0</v>
      </c>
      <c r="E1984" s="81">
        <f t="shared" ref="E1984:E1998" si="55">D1984*B1984</f>
        <v>0</v>
      </c>
      <c r="F1984" s="81"/>
      <c r="G1984" s="82">
        <f t="shared" ref="G1984:G1998" si="56">E1984/1.11</f>
        <v>0</v>
      </c>
      <c r="H1984" s="83">
        <f t="shared" ref="H1984:H1998" si="57">G1984*11%</f>
        <v>0</v>
      </c>
      <c r="I1984" s="83" t="e">
        <f t="shared" ref="I1984:I1998" si="58">G1984/B1984</f>
        <v>#DIV/0!</v>
      </c>
      <c r="J1984" s="104" t="e">
        <f t="shared" ref="J1984:J1998" si="59">H1984/B1984</f>
        <v>#DIV/0!</v>
      </c>
    </row>
    <row r="1985" spans="1:10" s="80" customFormat="1" ht="12.75" customHeight="1" x14ac:dyDescent="0.25">
      <c r="A1985" s="102"/>
      <c r="B1985" s="80">
        <f>Invoice!B2292</f>
        <v>0</v>
      </c>
      <c r="C1985" s="88">
        <f>Invoice!E2292</f>
        <v>0</v>
      </c>
      <c r="D1985" s="89">
        <f>Invoice!H2292</f>
        <v>0</v>
      </c>
      <c r="E1985" s="81">
        <f t="shared" si="55"/>
        <v>0</v>
      </c>
      <c r="F1985" s="81"/>
      <c r="G1985" s="82">
        <f t="shared" si="56"/>
        <v>0</v>
      </c>
      <c r="H1985" s="83">
        <f t="shared" si="57"/>
        <v>0</v>
      </c>
      <c r="I1985" s="83" t="e">
        <f t="shared" si="58"/>
        <v>#DIV/0!</v>
      </c>
      <c r="J1985" s="104" t="e">
        <f t="shared" si="59"/>
        <v>#DIV/0!</v>
      </c>
    </row>
    <row r="1986" spans="1:10" s="80" customFormat="1" ht="12.75" customHeight="1" x14ac:dyDescent="0.25">
      <c r="A1986" s="102"/>
      <c r="B1986" s="80">
        <f>Invoice!B2293</f>
        <v>0</v>
      </c>
      <c r="C1986" s="88">
        <f>Invoice!E2293</f>
        <v>0</v>
      </c>
      <c r="D1986" s="89">
        <f>Invoice!H2293</f>
        <v>0</v>
      </c>
      <c r="E1986" s="81">
        <f t="shared" si="55"/>
        <v>0</v>
      </c>
      <c r="F1986" s="81"/>
      <c r="G1986" s="82">
        <f t="shared" si="56"/>
        <v>0</v>
      </c>
      <c r="H1986" s="83">
        <f t="shared" si="57"/>
        <v>0</v>
      </c>
      <c r="I1986" s="83" t="e">
        <f t="shared" si="58"/>
        <v>#DIV/0!</v>
      </c>
      <c r="J1986" s="104" t="e">
        <f t="shared" si="59"/>
        <v>#DIV/0!</v>
      </c>
    </row>
    <row r="1987" spans="1:10" s="80" customFormat="1" ht="12.75" customHeight="1" x14ac:dyDescent="0.25">
      <c r="A1987" s="102"/>
      <c r="B1987" s="80">
        <f>Invoice!B2294</f>
        <v>0</v>
      </c>
      <c r="C1987" s="88">
        <f>Invoice!E2294</f>
        <v>0</v>
      </c>
      <c r="D1987" s="89">
        <f>Invoice!H2294</f>
        <v>0</v>
      </c>
      <c r="E1987" s="81">
        <f t="shared" si="55"/>
        <v>0</v>
      </c>
      <c r="F1987" s="81"/>
      <c r="G1987" s="82">
        <f t="shared" si="56"/>
        <v>0</v>
      </c>
      <c r="H1987" s="83">
        <f t="shared" si="57"/>
        <v>0</v>
      </c>
      <c r="I1987" s="83" t="e">
        <f t="shared" si="58"/>
        <v>#DIV/0!</v>
      </c>
      <c r="J1987" s="104" t="e">
        <f t="shared" si="59"/>
        <v>#DIV/0!</v>
      </c>
    </row>
    <row r="1988" spans="1:10" s="80" customFormat="1" ht="12.75" customHeight="1" x14ac:dyDescent="0.25">
      <c r="A1988" s="102"/>
      <c r="B1988" s="80">
        <f>Invoice!B2295</f>
        <v>0</v>
      </c>
      <c r="C1988" s="88">
        <f>Invoice!E2295</f>
        <v>0</v>
      </c>
      <c r="D1988" s="89">
        <f>Invoice!H2295</f>
        <v>0</v>
      </c>
      <c r="E1988" s="81">
        <f t="shared" si="55"/>
        <v>0</v>
      </c>
      <c r="F1988" s="81"/>
      <c r="G1988" s="82">
        <f t="shared" si="56"/>
        <v>0</v>
      </c>
      <c r="H1988" s="83">
        <f t="shared" si="57"/>
        <v>0</v>
      </c>
      <c r="I1988" s="83" t="e">
        <f t="shared" si="58"/>
        <v>#DIV/0!</v>
      </c>
      <c r="J1988" s="104" t="e">
        <f t="shared" si="59"/>
        <v>#DIV/0!</v>
      </c>
    </row>
    <row r="1989" spans="1:10" s="80" customFormat="1" ht="12.75" customHeight="1" x14ac:dyDescent="0.25">
      <c r="A1989" s="102"/>
      <c r="B1989" s="80">
        <f>Invoice!B2296</f>
        <v>0</v>
      </c>
      <c r="C1989" s="88">
        <f>Invoice!E2296</f>
        <v>0</v>
      </c>
      <c r="D1989" s="89">
        <f>Invoice!H2296</f>
        <v>0</v>
      </c>
      <c r="E1989" s="81">
        <f t="shared" si="55"/>
        <v>0</v>
      </c>
      <c r="F1989" s="81"/>
      <c r="G1989" s="82">
        <f t="shared" si="56"/>
        <v>0</v>
      </c>
      <c r="H1989" s="83">
        <f t="shared" si="57"/>
        <v>0</v>
      </c>
      <c r="I1989" s="83" t="e">
        <f t="shared" si="58"/>
        <v>#DIV/0!</v>
      </c>
      <c r="J1989" s="104" t="e">
        <f t="shared" si="59"/>
        <v>#DIV/0!</v>
      </c>
    </row>
    <row r="1990" spans="1:10" s="80" customFormat="1" ht="12.75" customHeight="1" x14ac:dyDescent="0.25">
      <c r="A1990" s="102"/>
      <c r="B1990" s="80">
        <f>Invoice!B2297</f>
        <v>0</v>
      </c>
      <c r="C1990" s="88">
        <f>Invoice!E2297</f>
        <v>0</v>
      </c>
      <c r="D1990" s="89">
        <f>Invoice!H2297</f>
        <v>0</v>
      </c>
      <c r="E1990" s="81">
        <f t="shared" si="55"/>
        <v>0</v>
      </c>
      <c r="F1990" s="81"/>
      <c r="G1990" s="82">
        <f t="shared" si="56"/>
        <v>0</v>
      </c>
      <c r="H1990" s="83">
        <f t="shared" si="57"/>
        <v>0</v>
      </c>
      <c r="I1990" s="83" t="e">
        <f t="shared" si="58"/>
        <v>#DIV/0!</v>
      </c>
      <c r="J1990" s="104" t="e">
        <f t="shared" si="59"/>
        <v>#DIV/0!</v>
      </c>
    </row>
    <row r="1991" spans="1:10" s="80" customFormat="1" ht="12.75" customHeight="1" x14ac:dyDescent="0.25">
      <c r="A1991" s="102"/>
      <c r="B1991" s="80">
        <f>Invoice!B2298</f>
        <v>0</v>
      </c>
      <c r="C1991" s="88">
        <f>Invoice!E2298</f>
        <v>0</v>
      </c>
      <c r="D1991" s="89">
        <f>Invoice!H2298</f>
        <v>0</v>
      </c>
      <c r="E1991" s="81">
        <f t="shared" si="55"/>
        <v>0</v>
      </c>
      <c r="F1991" s="81"/>
      <c r="G1991" s="82">
        <f t="shared" si="56"/>
        <v>0</v>
      </c>
      <c r="H1991" s="83">
        <f t="shared" si="57"/>
        <v>0</v>
      </c>
      <c r="I1991" s="83" t="e">
        <f t="shared" si="58"/>
        <v>#DIV/0!</v>
      </c>
      <c r="J1991" s="104" t="e">
        <f t="shared" si="59"/>
        <v>#DIV/0!</v>
      </c>
    </row>
    <row r="1992" spans="1:10" s="80" customFormat="1" ht="12.75" customHeight="1" x14ac:dyDescent="0.25">
      <c r="A1992" s="102"/>
      <c r="B1992" s="80">
        <f>Invoice!B2299</f>
        <v>0</v>
      </c>
      <c r="C1992" s="88">
        <f>Invoice!E2299</f>
        <v>0</v>
      </c>
      <c r="D1992" s="89">
        <f>Invoice!H2299</f>
        <v>0</v>
      </c>
      <c r="E1992" s="81">
        <f t="shared" si="55"/>
        <v>0</v>
      </c>
      <c r="F1992" s="81"/>
      <c r="G1992" s="82">
        <f t="shared" si="56"/>
        <v>0</v>
      </c>
      <c r="H1992" s="83">
        <f t="shared" si="57"/>
        <v>0</v>
      </c>
      <c r="I1992" s="83" t="e">
        <f t="shared" si="58"/>
        <v>#DIV/0!</v>
      </c>
      <c r="J1992" s="104" t="e">
        <f t="shared" si="59"/>
        <v>#DIV/0!</v>
      </c>
    </row>
    <row r="1993" spans="1:10" s="80" customFormat="1" ht="12.75" customHeight="1" x14ac:dyDescent="0.25">
      <c r="A1993" s="102"/>
      <c r="B1993" s="80">
        <f>Invoice!B2300</f>
        <v>0</v>
      </c>
      <c r="C1993" s="88">
        <f>Invoice!E2300</f>
        <v>0</v>
      </c>
      <c r="D1993" s="89">
        <f>Invoice!H2300</f>
        <v>0</v>
      </c>
      <c r="E1993" s="81">
        <f t="shared" si="55"/>
        <v>0</v>
      </c>
      <c r="F1993" s="81"/>
      <c r="G1993" s="82">
        <f t="shared" si="56"/>
        <v>0</v>
      </c>
      <c r="H1993" s="83">
        <f t="shared" si="57"/>
        <v>0</v>
      </c>
      <c r="I1993" s="83" t="e">
        <f t="shared" si="58"/>
        <v>#DIV/0!</v>
      </c>
      <c r="J1993" s="104" t="e">
        <f t="shared" si="59"/>
        <v>#DIV/0!</v>
      </c>
    </row>
    <row r="1994" spans="1:10" s="80" customFormat="1" ht="12.75" customHeight="1" x14ac:dyDescent="0.25">
      <c r="A1994" s="102"/>
      <c r="B1994" s="80">
        <f>Invoice!B2301</f>
        <v>0</v>
      </c>
      <c r="C1994" s="88">
        <f>Invoice!E2301</f>
        <v>0</v>
      </c>
      <c r="D1994" s="89">
        <f>Invoice!H2301</f>
        <v>0</v>
      </c>
      <c r="E1994" s="81">
        <f t="shared" si="55"/>
        <v>0</v>
      </c>
      <c r="F1994" s="81"/>
      <c r="G1994" s="82">
        <f t="shared" si="56"/>
        <v>0</v>
      </c>
      <c r="H1994" s="83">
        <f t="shared" si="57"/>
        <v>0</v>
      </c>
      <c r="I1994" s="83" t="e">
        <f t="shared" si="58"/>
        <v>#DIV/0!</v>
      </c>
      <c r="J1994" s="104" t="e">
        <f t="shared" si="59"/>
        <v>#DIV/0!</v>
      </c>
    </row>
    <row r="1995" spans="1:10" s="80" customFormat="1" ht="12.75" customHeight="1" x14ac:dyDescent="0.25">
      <c r="A1995" s="102"/>
      <c r="B1995" s="80">
        <f>Invoice!B2302</f>
        <v>0</v>
      </c>
      <c r="C1995" s="88">
        <f>Invoice!E2302</f>
        <v>0</v>
      </c>
      <c r="D1995" s="89">
        <f>Invoice!H2302</f>
        <v>0</v>
      </c>
      <c r="E1995" s="81">
        <f t="shared" si="55"/>
        <v>0</v>
      </c>
      <c r="F1995" s="81"/>
      <c r="G1995" s="82">
        <f t="shared" si="56"/>
        <v>0</v>
      </c>
      <c r="H1995" s="83">
        <f t="shared" si="57"/>
        <v>0</v>
      </c>
      <c r="I1995" s="83" t="e">
        <f t="shared" si="58"/>
        <v>#DIV/0!</v>
      </c>
      <c r="J1995" s="104" t="e">
        <f t="shared" si="59"/>
        <v>#DIV/0!</v>
      </c>
    </row>
    <row r="1996" spans="1:10" s="80" customFormat="1" ht="12.75" customHeight="1" x14ac:dyDescent="0.25">
      <c r="A1996" s="102"/>
      <c r="B1996" s="80">
        <f>Invoice!B2303</f>
        <v>0</v>
      </c>
      <c r="C1996" s="88">
        <f>Invoice!E2303</f>
        <v>0</v>
      </c>
      <c r="D1996" s="89">
        <f>Invoice!H2303</f>
        <v>0</v>
      </c>
      <c r="E1996" s="81">
        <f t="shared" si="55"/>
        <v>0</v>
      </c>
      <c r="F1996" s="81"/>
      <c r="G1996" s="82">
        <f t="shared" si="56"/>
        <v>0</v>
      </c>
      <c r="H1996" s="83">
        <f t="shared" si="57"/>
        <v>0</v>
      </c>
      <c r="I1996" s="83" t="e">
        <f t="shared" si="58"/>
        <v>#DIV/0!</v>
      </c>
      <c r="J1996" s="104" t="e">
        <f t="shared" si="59"/>
        <v>#DIV/0!</v>
      </c>
    </row>
    <row r="1997" spans="1:10" s="80" customFormat="1" ht="12.75" customHeight="1" x14ac:dyDescent="0.25">
      <c r="A1997" s="102"/>
      <c r="B1997" s="80">
        <f>Invoice!B2304</f>
        <v>0</v>
      </c>
      <c r="C1997" s="88">
        <f>Invoice!E2304</f>
        <v>0</v>
      </c>
      <c r="D1997" s="89">
        <f>Invoice!H2304</f>
        <v>0</v>
      </c>
      <c r="E1997" s="81">
        <f t="shared" si="55"/>
        <v>0</v>
      </c>
      <c r="F1997" s="81"/>
      <c r="G1997" s="82">
        <f t="shared" si="56"/>
        <v>0</v>
      </c>
      <c r="H1997" s="83">
        <f t="shared" si="57"/>
        <v>0</v>
      </c>
      <c r="I1997" s="83" t="e">
        <f t="shared" si="58"/>
        <v>#DIV/0!</v>
      </c>
      <c r="J1997" s="104" t="e">
        <f t="shared" si="59"/>
        <v>#DIV/0!</v>
      </c>
    </row>
    <row r="1998" spans="1:10" s="80" customFormat="1" ht="12.75" customHeight="1" x14ac:dyDescent="0.25">
      <c r="A1998" s="102"/>
      <c r="B1998" s="80">
        <f>Invoice!B2305</f>
        <v>0</v>
      </c>
      <c r="C1998" s="88">
        <f>Invoice!E2305</f>
        <v>0</v>
      </c>
      <c r="D1998" s="89">
        <f>Invoice!H2305</f>
        <v>0</v>
      </c>
      <c r="E1998" s="81">
        <f t="shared" si="55"/>
        <v>0</v>
      </c>
      <c r="F1998" s="81"/>
      <c r="G1998" s="82">
        <f t="shared" si="56"/>
        <v>0</v>
      </c>
      <c r="H1998" s="83">
        <f t="shared" si="57"/>
        <v>0</v>
      </c>
      <c r="I1998" s="83" t="e">
        <f t="shared" si="58"/>
        <v>#DIV/0!</v>
      </c>
      <c r="J1998" s="104" t="e">
        <f t="shared" si="59"/>
        <v>#DIV/0!</v>
      </c>
    </row>
    <row r="1999" spans="1:10" s="80" customFormat="1" ht="12.75" customHeight="1" x14ac:dyDescent="0.25">
      <c r="A1999" s="102"/>
      <c r="D1999" s="81"/>
      <c r="E1999" s="81">
        <f>(E1983*0%)+((E1983-(E1983*0%))*0%)</f>
        <v>0</v>
      </c>
      <c r="F1999" s="81"/>
      <c r="G1999" s="90">
        <f>E1999/1.11</f>
        <v>0</v>
      </c>
      <c r="H1999" s="91">
        <f>G1999*11%</f>
        <v>0</v>
      </c>
      <c r="I1999" s="91" t="e">
        <f>G1999/B1983</f>
        <v>#DIV/0!</v>
      </c>
      <c r="J1999" s="105" t="e">
        <f>H1999/B1983</f>
        <v>#DIV/0!</v>
      </c>
    </row>
    <row r="2000" spans="1:10" s="80" customFormat="1" ht="12.75" customHeight="1" x14ac:dyDescent="0.25">
      <c r="A2000" s="102"/>
      <c r="D2000" s="81" t="s">
        <v>23</v>
      </c>
      <c r="E2000" s="81">
        <f>E1983-E1999</f>
        <v>0</v>
      </c>
      <c r="F2000" s="81"/>
      <c r="G2000" s="82">
        <f>G1983-G1999</f>
        <v>0</v>
      </c>
      <c r="H2000" s="82">
        <f>H1983-H1999</f>
        <v>0</v>
      </c>
      <c r="I2000" s="82" t="e">
        <f>I1983-I1999</f>
        <v>#DIV/0!</v>
      </c>
      <c r="J2000" s="106" t="e">
        <f>J1983-J1999</f>
        <v>#DIV/0!</v>
      </c>
    </row>
    <row r="2001" spans="1:10" s="80" customFormat="1" ht="12.75" customHeight="1" x14ac:dyDescent="0.25">
      <c r="A2001" s="102"/>
      <c r="D2001" s="81"/>
      <c r="E2001" s="81"/>
      <c r="F2001" s="81"/>
      <c r="G2001" s="82"/>
      <c r="H2001" s="83">
        <f>G2000+H2000</f>
        <v>0</v>
      </c>
      <c r="I2001" s="83"/>
      <c r="J2001" s="104"/>
    </row>
    <row r="2002" spans="1:10" s="80" customFormat="1" ht="12.75" customHeight="1" x14ac:dyDescent="0.25">
      <c r="A2002" s="102"/>
      <c r="B2002" s="79"/>
      <c r="D2002" s="81"/>
      <c r="E2002" s="81"/>
      <c r="F2002" s="81"/>
      <c r="G2002" s="82"/>
      <c r="H2002" s="83"/>
      <c r="I2002" s="83"/>
      <c r="J2002" s="104"/>
    </row>
    <row r="2003" spans="1:10" s="80" customFormat="1" ht="12.75" customHeight="1" x14ac:dyDescent="0.25">
      <c r="A2003" s="102"/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3"/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/>
      <c r="I2004" s="83"/>
      <c r="J2004" s="104"/>
    </row>
    <row r="2005" spans="1:10" s="80" customFormat="1" ht="12.75" customHeight="1" x14ac:dyDescent="0.25">
      <c r="A2005" s="107"/>
      <c r="B2005" s="108"/>
      <c r="C2005" s="109"/>
      <c r="D2005" s="110"/>
      <c r="E2005" s="110"/>
      <c r="F2005" s="110"/>
      <c r="G2005" s="111"/>
      <c r="H2005" s="112"/>
      <c r="I2005" s="112"/>
      <c r="J2005" s="113"/>
    </row>
    <row r="2007" spans="1:10" s="80" customFormat="1" ht="12.75" customHeight="1" x14ac:dyDescent="0.25">
      <c r="A2007" s="95" t="s">
        <v>1</v>
      </c>
      <c r="B2007" s="96"/>
      <c r="C2007" s="97"/>
      <c r="D2007" s="98"/>
      <c r="E2007" s="98"/>
      <c r="F2007" s="98"/>
      <c r="G2007" s="99"/>
      <c r="H2007" s="100"/>
      <c r="I2007" s="100"/>
      <c r="J2007" s="101"/>
    </row>
    <row r="2008" spans="1:10" s="80" customFormat="1" ht="12.75" customHeight="1" x14ac:dyDescent="0.25">
      <c r="A2008" s="102">
        <v>1</v>
      </c>
      <c r="B2008" s="84" t="s">
        <v>20</v>
      </c>
      <c r="C2008" s="84" t="s">
        <v>21</v>
      </c>
      <c r="D2008" s="85" t="s">
        <v>22</v>
      </c>
      <c r="E2008" s="85" t="s">
        <v>23</v>
      </c>
      <c r="F2008" s="85"/>
      <c r="G2008" s="86" t="s">
        <v>24</v>
      </c>
      <c r="H2008" s="87" t="s">
        <v>25</v>
      </c>
      <c r="I2008" s="87" t="s">
        <v>26</v>
      </c>
      <c r="J2008" s="103"/>
    </row>
    <row r="2009" spans="1:10" s="80" customFormat="1" ht="12.75" customHeight="1" x14ac:dyDescent="0.25">
      <c r="A2009" s="102"/>
      <c r="C2009" s="88"/>
      <c r="D2009" s="89"/>
      <c r="E2009" s="81">
        <f>D2009*B2009</f>
        <v>0</v>
      </c>
      <c r="F2009" s="81"/>
      <c r="G2009" s="82">
        <f>E2009/1.11</f>
        <v>0</v>
      </c>
      <c r="H2009" s="83">
        <f>G2009*11%</f>
        <v>0</v>
      </c>
      <c r="I2009" s="83" t="e">
        <f>G2009/B2009</f>
        <v>#DIV/0!</v>
      </c>
      <c r="J2009" s="104" t="e">
        <f>H2009/B2009</f>
        <v>#DIV/0!</v>
      </c>
    </row>
    <row r="2010" spans="1:10" s="80" customFormat="1" ht="12.75" customHeight="1" x14ac:dyDescent="0.25">
      <c r="A2010" s="102"/>
      <c r="C2010" s="88"/>
      <c r="D2010" s="89"/>
      <c r="E2010" s="81">
        <f t="shared" ref="E2010:E2024" si="60">D2010*B2010</f>
        <v>0</v>
      </c>
      <c r="F2010" s="81"/>
      <c r="G2010" s="82">
        <f t="shared" ref="G2010:G2024" si="61">E2010/1.11</f>
        <v>0</v>
      </c>
      <c r="H2010" s="83">
        <f t="shared" ref="H2010:H2024" si="62">G2010*11%</f>
        <v>0</v>
      </c>
      <c r="I2010" s="83" t="e">
        <f t="shared" ref="I2010:I2024" si="63">G2010/B2010</f>
        <v>#DIV/0!</v>
      </c>
      <c r="J2010" s="104" t="e">
        <f t="shared" ref="J2010:J2024" si="64">H2010/B2010</f>
        <v>#DIV/0!</v>
      </c>
    </row>
    <row r="2011" spans="1:10" s="80" customFormat="1" ht="12.75" customHeight="1" x14ac:dyDescent="0.25">
      <c r="A2011" s="102"/>
      <c r="C2011" s="88"/>
      <c r="D2011" s="89"/>
      <c r="E2011" s="81">
        <f t="shared" si="60"/>
        <v>0</v>
      </c>
      <c r="F2011" s="81"/>
      <c r="G2011" s="82">
        <f t="shared" si="61"/>
        <v>0</v>
      </c>
      <c r="H2011" s="83">
        <f t="shared" si="62"/>
        <v>0</v>
      </c>
      <c r="I2011" s="83" t="e">
        <f t="shared" si="63"/>
        <v>#DIV/0!</v>
      </c>
      <c r="J2011" s="104" t="e">
        <f t="shared" si="64"/>
        <v>#DIV/0!</v>
      </c>
    </row>
    <row r="2012" spans="1:10" s="80" customFormat="1" ht="12.75" customHeight="1" x14ac:dyDescent="0.25">
      <c r="A2012" s="102"/>
      <c r="C2012" s="88"/>
      <c r="D2012" s="89"/>
      <c r="E2012" s="81">
        <f t="shared" si="60"/>
        <v>0</v>
      </c>
      <c r="F2012" s="81"/>
      <c r="G2012" s="82">
        <f t="shared" si="61"/>
        <v>0</v>
      </c>
      <c r="H2012" s="83">
        <f t="shared" si="62"/>
        <v>0</v>
      </c>
      <c r="I2012" s="83" t="e">
        <f t="shared" si="63"/>
        <v>#DIV/0!</v>
      </c>
      <c r="J2012" s="104" t="e">
        <f t="shared" si="64"/>
        <v>#DIV/0!</v>
      </c>
    </row>
    <row r="2013" spans="1:10" s="80" customFormat="1" ht="12.75" customHeight="1" x14ac:dyDescent="0.25">
      <c r="A2013" s="102"/>
      <c r="C2013" s="88"/>
      <c r="D2013" s="89"/>
      <c r="E2013" s="81">
        <f t="shared" si="60"/>
        <v>0</v>
      </c>
      <c r="F2013" s="81"/>
      <c r="G2013" s="82">
        <f t="shared" si="61"/>
        <v>0</v>
      </c>
      <c r="H2013" s="83">
        <f t="shared" si="62"/>
        <v>0</v>
      </c>
      <c r="I2013" s="83" t="e">
        <f t="shared" si="63"/>
        <v>#DIV/0!</v>
      </c>
      <c r="J2013" s="104" t="e">
        <f t="shared" si="64"/>
        <v>#DIV/0!</v>
      </c>
    </row>
    <row r="2014" spans="1:10" s="80" customFormat="1" ht="12.75" customHeight="1" x14ac:dyDescent="0.25">
      <c r="A2014" s="102"/>
      <c r="C2014" s="88"/>
      <c r="D2014" s="89"/>
      <c r="E2014" s="81">
        <f t="shared" si="60"/>
        <v>0</v>
      </c>
      <c r="F2014" s="81"/>
      <c r="G2014" s="82">
        <f t="shared" si="61"/>
        <v>0</v>
      </c>
      <c r="H2014" s="83">
        <f t="shared" si="62"/>
        <v>0</v>
      </c>
      <c r="I2014" s="83" t="e">
        <f t="shared" si="63"/>
        <v>#DIV/0!</v>
      </c>
      <c r="J2014" s="104" t="e">
        <f t="shared" si="64"/>
        <v>#DIV/0!</v>
      </c>
    </row>
    <row r="2015" spans="1:10" s="80" customFormat="1" ht="12.75" customHeight="1" x14ac:dyDescent="0.25">
      <c r="A2015" s="102"/>
      <c r="C2015" s="88"/>
      <c r="D2015" s="89"/>
      <c r="E2015" s="81">
        <f t="shared" si="60"/>
        <v>0</v>
      </c>
      <c r="F2015" s="81"/>
      <c r="G2015" s="82">
        <f t="shared" si="61"/>
        <v>0</v>
      </c>
      <c r="H2015" s="83">
        <f t="shared" si="62"/>
        <v>0</v>
      </c>
      <c r="I2015" s="83" t="e">
        <f t="shared" si="63"/>
        <v>#DIV/0!</v>
      </c>
      <c r="J2015" s="104" t="e">
        <f t="shared" si="64"/>
        <v>#DIV/0!</v>
      </c>
    </row>
    <row r="2016" spans="1:10" s="80" customFormat="1" ht="12.75" customHeight="1" x14ac:dyDescent="0.25">
      <c r="A2016" s="102"/>
      <c r="C2016" s="88"/>
      <c r="D2016" s="89"/>
      <c r="E2016" s="81">
        <f t="shared" si="60"/>
        <v>0</v>
      </c>
      <c r="F2016" s="81"/>
      <c r="G2016" s="82">
        <f t="shared" si="61"/>
        <v>0</v>
      </c>
      <c r="H2016" s="83">
        <f t="shared" si="62"/>
        <v>0</v>
      </c>
      <c r="I2016" s="83" t="e">
        <f t="shared" si="63"/>
        <v>#DIV/0!</v>
      </c>
      <c r="J2016" s="104" t="e">
        <f t="shared" si="64"/>
        <v>#DIV/0!</v>
      </c>
    </row>
    <row r="2017" spans="1:10" s="80" customFormat="1" ht="12.75" customHeight="1" x14ac:dyDescent="0.25">
      <c r="A2017" s="102"/>
      <c r="C2017" s="88"/>
      <c r="D2017" s="89"/>
      <c r="E2017" s="81">
        <f t="shared" si="60"/>
        <v>0</v>
      </c>
      <c r="F2017" s="81"/>
      <c r="G2017" s="82">
        <f t="shared" si="61"/>
        <v>0</v>
      </c>
      <c r="H2017" s="83">
        <f t="shared" si="62"/>
        <v>0</v>
      </c>
      <c r="I2017" s="83" t="e">
        <f t="shared" si="63"/>
        <v>#DIV/0!</v>
      </c>
      <c r="J2017" s="104" t="e">
        <f t="shared" si="64"/>
        <v>#DIV/0!</v>
      </c>
    </row>
    <row r="2018" spans="1:10" s="80" customFormat="1" ht="12.75" customHeight="1" x14ac:dyDescent="0.25">
      <c r="A2018" s="102"/>
      <c r="C2018" s="88"/>
      <c r="D2018" s="89"/>
      <c r="E2018" s="81">
        <f t="shared" si="60"/>
        <v>0</v>
      </c>
      <c r="F2018" s="81"/>
      <c r="G2018" s="82">
        <f t="shared" si="61"/>
        <v>0</v>
      </c>
      <c r="H2018" s="83">
        <f t="shared" si="62"/>
        <v>0</v>
      </c>
      <c r="I2018" s="83" t="e">
        <f t="shared" si="63"/>
        <v>#DIV/0!</v>
      </c>
      <c r="J2018" s="104" t="e">
        <f t="shared" si="64"/>
        <v>#DIV/0!</v>
      </c>
    </row>
    <row r="2019" spans="1:10" s="80" customFormat="1" ht="12.75" customHeight="1" x14ac:dyDescent="0.25">
      <c r="A2019" s="102"/>
      <c r="C2019" s="88"/>
      <c r="D2019" s="89"/>
      <c r="E2019" s="81">
        <f t="shared" si="60"/>
        <v>0</v>
      </c>
      <c r="F2019" s="81"/>
      <c r="G2019" s="82">
        <f t="shared" si="61"/>
        <v>0</v>
      </c>
      <c r="H2019" s="83">
        <f t="shared" si="62"/>
        <v>0</v>
      </c>
      <c r="I2019" s="83" t="e">
        <f t="shared" si="63"/>
        <v>#DIV/0!</v>
      </c>
      <c r="J2019" s="104" t="e">
        <f t="shared" si="64"/>
        <v>#DIV/0!</v>
      </c>
    </row>
    <row r="2020" spans="1:10" s="80" customFormat="1" ht="12.75" customHeight="1" x14ac:dyDescent="0.25">
      <c r="A2020" s="102"/>
      <c r="C2020" s="88"/>
      <c r="D2020" s="89"/>
      <c r="E2020" s="81">
        <f t="shared" si="60"/>
        <v>0</v>
      </c>
      <c r="F2020" s="81"/>
      <c r="G2020" s="82">
        <f t="shared" si="61"/>
        <v>0</v>
      </c>
      <c r="H2020" s="83">
        <f t="shared" si="62"/>
        <v>0</v>
      </c>
      <c r="I2020" s="83" t="e">
        <f t="shared" si="63"/>
        <v>#DIV/0!</v>
      </c>
      <c r="J2020" s="104" t="e">
        <f t="shared" si="64"/>
        <v>#DIV/0!</v>
      </c>
    </row>
    <row r="2021" spans="1:10" s="80" customFormat="1" ht="12.75" customHeight="1" x14ac:dyDescent="0.25">
      <c r="A2021" s="102"/>
      <c r="C2021" s="88"/>
      <c r="D2021" s="89"/>
      <c r="E2021" s="81">
        <f t="shared" si="60"/>
        <v>0</v>
      </c>
      <c r="F2021" s="81"/>
      <c r="G2021" s="82">
        <f t="shared" si="61"/>
        <v>0</v>
      </c>
      <c r="H2021" s="83">
        <f t="shared" si="62"/>
        <v>0</v>
      </c>
      <c r="I2021" s="83" t="e">
        <f t="shared" si="63"/>
        <v>#DIV/0!</v>
      </c>
      <c r="J2021" s="104" t="e">
        <f t="shared" si="64"/>
        <v>#DIV/0!</v>
      </c>
    </row>
    <row r="2022" spans="1:10" s="80" customFormat="1" ht="12.75" customHeight="1" x14ac:dyDescent="0.25">
      <c r="A2022" s="102"/>
      <c r="C2022" s="88"/>
      <c r="D2022" s="89"/>
      <c r="E2022" s="81">
        <f t="shared" si="60"/>
        <v>0</v>
      </c>
      <c r="F2022" s="81"/>
      <c r="G2022" s="82">
        <f t="shared" si="61"/>
        <v>0</v>
      </c>
      <c r="H2022" s="83">
        <f t="shared" si="62"/>
        <v>0</v>
      </c>
      <c r="I2022" s="83" t="e">
        <f t="shared" si="63"/>
        <v>#DIV/0!</v>
      </c>
      <c r="J2022" s="104" t="e">
        <f t="shared" si="64"/>
        <v>#DIV/0!</v>
      </c>
    </row>
    <row r="2023" spans="1:10" s="80" customFormat="1" ht="12.75" customHeight="1" x14ac:dyDescent="0.25">
      <c r="A2023" s="102"/>
      <c r="C2023" s="88"/>
      <c r="D2023" s="89"/>
      <c r="E2023" s="81">
        <f t="shared" si="60"/>
        <v>0</v>
      </c>
      <c r="F2023" s="81"/>
      <c r="G2023" s="82">
        <f t="shared" si="61"/>
        <v>0</v>
      </c>
      <c r="H2023" s="83">
        <f t="shared" si="62"/>
        <v>0</v>
      </c>
      <c r="I2023" s="83" t="e">
        <f t="shared" si="63"/>
        <v>#DIV/0!</v>
      </c>
      <c r="J2023" s="104" t="e">
        <f t="shared" si="64"/>
        <v>#DIV/0!</v>
      </c>
    </row>
    <row r="2024" spans="1:10" s="80" customFormat="1" ht="12.75" customHeight="1" x14ac:dyDescent="0.25">
      <c r="A2024" s="102"/>
      <c r="C2024" s="88"/>
      <c r="D2024" s="89"/>
      <c r="E2024" s="81">
        <f t="shared" si="60"/>
        <v>0</v>
      </c>
      <c r="F2024" s="81"/>
      <c r="G2024" s="82">
        <f t="shared" si="61"/>
        <v>0</v>
      </c>
      <c r="H2024" s="83">
        <f t="shared" si="62"/>
        <v>0</v>
      </c>
      <c r="I2024" s="83" t="e">
        <f t="shared" si="63"/>
        <v>#DIV/0!</v>
      </c>
      <c r="J2024" s="104" t="e">
        <f t="shared" si="64"/>
        <v>#DIV/0!</v>
      </c>
    </row>
    <row r="2025" spans="1:10" s="80" customFormat="1" ht="12.75" customHeight="1" x14ac:dyDescent="0.25">
      <c r="A2025" s="102"/>
      <c r="C2025" s="88"/>
      <c r="D2025" s="89"/>
      <c r="E2025" s="81"/>
      <c r="F2025" s="81"/>
      <c r="G2025" s="82"/>
      <c r="H2025" s="83"/>
      <c r="I2025" s="83"/>
      <c r="J2025" s="104"/>
    </row>
    <row r="2026" spans="1:10" s="80" customFormat="1" ht="12.75" customHeight="1" x14ac:dyDescent="0.25">
      <c r="A2026" s="102"/>
      <c r="D2026" s="81"/>
      <c r="E2026" s="81">
        <f>(E2009*0%)+((E2009-(E2009*0%))*0%)</f>
        <v>0</v>
      </c>
      <c r="F2026" s="81"/>
      <c r="G2026" s="90">
        <f>E2026/1.11</f>
        <v>0</v>
      </c>
      <c r="H2026" s="91">
        <f>G2026*11%</f>
        <v>0</v>
      </c>
      <c r="I2026" s="91" t="e">
        <f>G2026/B2009</f>
        <v>#DIV/0!</v>
      </c>
      <c r="J2026" s="105" t="e">
        <f>H2026/B2009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E2009-E2026</f>
        <v>0</v>
      </c>
      <c r="F2027" s="81"/>
      <c r="G2027" s="82">
        <f>G2009-G2026</f>
        <v>0</v>
      </c>
      <c r="H2027" s="82">
        <f>H2009-H2026</f>
        <v>0</v>
      </c>
      <c r="I2027" s="82" t="e">
        <f>I2009-I2026</f>
        <v>#DIV/0!</v>
      </c>
      <c r="J2027" s="106" t="e">
        <f>J2009-J2026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/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D2031" s="81"/>
      <c r="E2031" s="81"/>
      <c r="F2031" s="81"/>
      <c r="G2031" s="82"/>
      <c r="H2031" s="83"/>
      <c r="I2031" s="83"/>
      <c r="J2031" s="104"/>
    </row>
    <row r="2032" spans="1:10" s="80" customFormat="1" ht="12.75" customHeight="1" x14ac:dyDescent="0.25">
      <c r="A2032" s="107"/>
      <c r="B2032" s="108"/>
      <c r="C2032" s="109"/>
      <c r="D2032" s="110"/>
      <c r="E2032" s="110"/>
      <c r="F2032" s="110"/>
      <c r="G2032" s="111"/>
      <c r="H2032" s="112"/>
      <c r="I2032" s="112"/>
      <c r="J2032" s="113"/>
    </row>
    <row r="2034" spans="1:10" s="80" customFormat="1" ht="12.75" customHeight="1" x14ac:dyDescent="0.25">
      <c r="A2034" s="95" t="s">
        <v>1</v>
      </c>
      <c r="B2034" s="96"/>
      <c r="C2034" s="97"/>
      <c r="D2034" s="98"/>
      <c r="E2034" s="98"/>
      <c r="F2034" s="98"/>
      <c r="G2034" s="99"/>
      <c r="H2034" s="100"/>
      <c r="I2034" s="100"/>
      <c r="J2034" s="101"/>
    </row>
    <row r="2035" spans="1:10" s="80" customFormat="1" ht="12.75" customHeight="1" x14ac:dyDescent="0.25">
      <c r="A2035" s="102">
        <v>1</v>
      </c>
      <c r="B2035" s="84" t="s">
        <v>20</v>
      </c>
      <c r="C2035" s="84" t="s">
        <v>21</v>
      </c>
      <c r="D2035" s="85" t="s">
        <v>22</v>
      </c>
      <c r="E2035" s="85" t="s">
        <v>23</v>
      </c>
      <c r="F2035" s="85"/>
      <c r="G2035" s="86" t="s">
        <v>24</v>
      </c>
      <c r="H2035" s="87" t="s">
        <v>25</v>
      </c>
      <c r="I2035" s="87" t="s">
        <v>26</v>
      </c>
      <c r="J2035" s="103"/>
    </row>
    <row r="2036" spans="1:10" s="80" customFormat="1" ht="12.75" customHeight="1" x14ac:dyDescent="0.25">
      <c r="A2036" s="102"/>
      <c r="C2036" s="88"/>
      <c r="D2036" s="89"/>
      <c r="E2036" s="81">
        <f>D2036*B2036</f>
        <v>0</v>
      </c>
      <c r="F2036" s="81"/>
      <c r="G2036" s="82">
        <f>E2036/1.11</f>
        <v>0</v>
      </c>
      <c r="H2036" s="83">
        <f>G2036*11%</f>
        <v>0</v>
      </c>
      <c r="I2036" s="83" t="e">
        <f>G2036/B2036</f>
        <v>#DIV/0!</v>
      </c>
      <c r="J2036" s="104" t="e">
        <f>H2036/B2036</f>
        <v>#DIV/0!</v>
      </c>
    </row>
    <row r="2037" spans="1:10" s="80" customFormat="1" ht="12.75" customHeight="1" x14ac:dyDescent="0.25">
      <c r="A2037" s="102"/>
      <c r="C2037" s="88"/>
      <c r="D2037" s="89"/>
      <c r="E2037" s="81">
        <f t="shared" ref="E2037:E2051" si="65">D2037*B2037</f>
        <v>0</v>
      </c>
      <c r="F2037" s="81"/>
      <c r="G2037" s="82">
        <f t="shared" ref="G2037:G2051" si="66">E2037/1.11</f>
        <v>0</v>
      </c>
      <c r="H2037" s="83">
        <f t="shared" ref="H2037:H2051" si="67">G2037*11%</f>
        <v>0</v>
      </c>
      <c r="I2037" s="83" t="e">
        <f t="shared" ref="I2037:I2051" si="68">G2037/B2037</f>
        <v>#DIV/0!</v>
      </c>
      <c r="J2037" s="104" t="e">
        <f t="shared" ref="J2037:J2051" si="69">H2037/B2037</f>
        <v>#DIV/0!</v>
      </c>
    </row>
    <row r="2038" spans="1:10" s="80" customFormat="1" ht="12.75" customHeight="1" x14ac:dyDescent="0.25">
      <c r="A2038" s="102"/>
      <c r="C2038" s="88"/>
      <c r="D2038" s="89"/>
      <c r="E2038" s="81">
        <f t="shared" si="65"/>
        <v>0</v>
      </c>
      <c r="F2038" s="81"/>
      <c r="G2038" s="82">
        <f t="shared" si="66"/>
        <v>0</v>
      </c>
      <c r="H2038" s="83">
        <f t="shared" si="67"/>
        <v>0</v>
      </c>
      <c r="I2038" s="83" t="e">
        <f t="shared" si="68"/>
        <v>#DIV/0!</v>
      </c>
      <c r="J2038" s="104" t="e">
        <f t="shared" si="69"/>
        <v>#DIV/0!</v>
      </c>
    </row>
    <row r="2039" spans="1:10" s="80" customFormat="1" ht="12.75" customHeight="1" x14ac:dyDescent="0.25">
      <c r="A2039" s="102"/>
      <c r="C2039" s="88"/>
      <c r="D2039" s="89"/>
      <c r="E2039" s="81">
        <f t="shared" si="65"/>
        <v>0</v>
      </c>
      <c r="F2039" s="81"/>
      <c r="G2039" s="82">
        <f t="shared" si="66"/>
        <v>0</v>
      </c>
      <c r="H2039" s="83">
        <f t="shared" si="67"/>
        <v>0</v>
      </c>
      <c r="I2039" s="83" t="e">
        <f t="shared" si="68"/>
        <v>#DIV/0!</v>
      </c>
      <c r="J2039" s="104" t="e">
        <f t="shared" si="69"/>
        <v>#DIV/0!</v>
      </c>
    </row>
    <row r="2040" spans="1:10" s="80" customFormat="1" ht="12.75" customHeight="1" x14ac:dyDescent="0.25">
      <c r="A2040" s="102"/>
      <c r="C2040" s="88"/>
      <c r="D2040" s="89"/>
      <c r="E2040" s="81">
        <f t="shared" si="65"/>
        <v>0</v>
      </c>
      <c r="F2040" s="81"/>
      <c r="G2040" s="82">
        <f t="shared" si="66"/>
        <v>0</v>
      </c>
      <c r="H2040" s="83">
        <f t="shared" si="67"/>
        <v>0</v>
      </c>
      <c r="I2040" s="83" t="e">
        <f t="shared" si="68"/>
        <v>#DIV/0!</v>
      </c>
      <c r="J2040" s="104" t="e">
        <f t="shared" si="69"/>
        <v>#DIV/0!</v>
      </c>
    </row>
    <row r="2041" spans="1:10" s="80" customFormat="1" ht="12.75" customHeight="1" x14ac:dyDescent="0.25">
      <c r="A2041" s="102"/>
      <c r="C2041" s="88"/>
      <c r="D2041" s="89"/>
      <c r="E2041" s="81">
        <f t="shared" si="65"/>
        <v>0</v>
      </c>
      <c r="F2041" s="81"/>
      <c r="G2041" s="82">
        <f t="shared" si="66"/>
        <v>0</v>
      </c>
      <c r="H2041" s="83">
        <f t="shared" si="67"/>
        <v>0</v>
      </c>
      <c r="I2041" s="83" t="e">
        <f t="shared" si="68"/>
        <v>#DIV/0!</v>
      </c>
      <c r="J2041" s="104" t="e">
        <f t="shared" si="69"/>
        <v>#DIV/0!</v>
      </c>
    </row>
    <row r="2042" spans="1:10" s="80" customFormat="1" ht="12.75" customHeight="1" x14ac:dyDescent="0.25">
      <c r="A2042" s="102"/>
      <c r="C2042" s="88"/>
      <c r="D2042" s="89"/>
      <c r="E2042" s="81">
        <f t="shared" si="65"/>
        <v>0</v>
      </c>
      <c r="F2042" s="81"/>
      <c r="G2042" s="82">
        <f t="shared" si="66"/>
        <v>0</v>
      </c>
      <c r="H2042" s="83">
        <f t="shared" si="67"/>
        <v>0</v>
      </c>
      <c r="I2042" s="83" t="e">
        <f t="shared" si="68"/>
        <v>#DIV/0!</v>
      </c>
      <c r="J2042" s="104" t="e">
        <f t="shared" si="69"/>
        <v>#DIV/0!</v>
      </c>
    </row>
    <row r="2043" spans="1:10" s="80" customFormat="1" ht="12.75" customHeight="1" x14ac:dyDescent="0.25">
      <c r="A2043" s="102"/>
      <c r="C2043" s="88"/>
      <c r="D2043" s="89"/>
      <c r="E2043" s="81">
        <f t="shared" si="65"/>
        <v>0</v>
      </c>
      <c r="F2043" s="81"/>
      <c r="G2043" s="82">
        <f t="shared" si="66"/>
        <v>0</v>
      </c>
      <c r="H2043" s="83">
        <f t="shared" si="67"/>
        <v>0</v>
      </c>
      <c r="I2043" s="83" t="e">
        <f t="shared" si="68"/>
        <v>#DIV/0!</v>
      </c>
      <c r="J2043" s="104" t="e">
        <f t="shared" si="69"/>
        <v>#DIV/0!</v>
      </c>
    </row>
    <row r="2044" spans="1:10" s="80" customFormat="1" ht="12.75" customHeight="1" x14ac:dyDescent="0.25">
      <c r="A2044" s="102"/>
      <c r="C2044" s="88"/>
      <c r="D2044" s="89"/>
      <c r="E2044" s="81">
        <f t="shared" si="65"/>
        <v>0</v>
      </c>
      <c r="F2044" s="81"/>
      <c r="G2044" s="82">
        <f t="shared" si="66"/>
        <v>0</v>
      </c>
      <c r="H2044" s="83">
        <f t="shared" si="67"/>
        <v>0</v>
      </c>
      <c r="I2044" s="83" t="e">
        <f t="shared" si="68"/>
        <v>#DIV/0!</v>
      </c>
      <c r="J2044" s="104" t="e">
        <f t="shared" si="69"/>
        <v>#DIV/0!</v>
      </c>
    </row>
    <row r="2045" spans="1:10" s="80" customFormat="1" ht="12.75" customHeight="1" x14ac:dyDescent="0.25">
      <c r="A2045" s="102"/>
      <c r="C2045" s="88"/>
      <c r="D2045" s="89"/>
      <c r="E2045" s="81">
        <f t="shared" si="65"/>
        <v>0</v>
      </c>
      <c r="F2045" s="81"/>
      <c r="G2045" s="82">
        <f t="shared" si="66"/>
        <v>0</v>
      </c>
      <c r="H2045" s="83">
        <f t="shared" si="67"/>
        <v>0</v>
      </c>
      <c r="I2045" s="83" t="e">
        <f t="shared" si="68"/>
        <v>#DIV/0!</v>
      </c>
      <c r="J2045" s="104" t="e">
        <f t="shared" si="69"/>
        <v>#DIV/0!</v>
      </c>
    </row>
    <row r="2046" spans="1:10" s="80" customFormat="1" ht="12.75" customHeight="1" x14ac:dyDescent="0.25">
      <c r="A2046" s="102"/>
      <c r="C2046" s="88"/>
      <c r="D2046" s="89"/>
      <c r="E2046" s="81">
        <f t="shared" si="65"/>
        <v>0</v>
      </c>
      <c r="F2046" s="81"/>
      <c r="G2046" s="82">
        <f t="shared" si="66"/>
        <v>0</v>
      </c>
      <c r="H2046" s="83">
        <f t="shared" si="67"/>
        <v>0</v>
      </c>
      <c r="I2046" s="83" t="e">
        <f t="shared" si="68"/>
        <v>#DIV/0!</v>
      </c>
      <c r="J2046" s="104" t="e">
        <f t="shared" si="69"/>
        <v>#DIV/0!</v>
      </c>
    </row>
    <row r="2047" spans="1:10" s="80" customFormat="1" ht="12.75" customHeight="1" x14ac:dyDescent="0.25">
      <c r="A2047" s="102"/>
      <c r="C2047" s="88"/>
      <c r="D2047" s="89"/>
      <c r="E2047" s="81">
        <f t="shared" si="65"/>
        <v>0</v>
      </c>
      <c r="F2047" s="81"/>
      <c r="G2047" s="82">
        <f t="shared" si="66"/>
        <v>0</v>
      </c>
      <c r="H2047" s="83">
        <f t="shared" si="67"/>
        <v>0</v>
      </c>
      <c r="I2047" s="83" t="e">
        <f t="shared" si="68"/>
        <v>#DIV/0!</v>
      </c>
      <c r="J2047" s="104" t="e">
        <f t="shared" si="69"/>
        <v>#DIV/0!</v>
      </c>
    </row>
    <row r="2048" spans="1:10" s="80" customFormat="1" ht="12.75" customHeight="1" x14ac:dyDescent="0.25">
      <c r="A2048" s="102"/>
      <c r="C2048" s="88"/>
      <c r="D2048" s="89"/>
      <c r="E2048" s="81">
        <f t="shared" si="65"/>
        <v>0</v>
      </c>
      <c r="F2048" s="81"/>
      <c r="G2048" s="82">
        <f t="shared" si="66"/>
        <v>0</v>
      </c>
      <c r="H2048" s="83">
        <f t="shared" si="67"/>
        <v>0</v>
      </c>
      <c r="I2048" s="83" t="e">
        <f t="shared" si="68"/>
        <v>#DIV/0!</v>
      </c>
      <c r="J2048" s="104" t="e">
        <f t="shared" si="69"/>
        <v>#DIV/0!</v>
      </c>
    </row>
    <row r="2049" spans="1:10" s="80" customFormat="1" ht="12.75" customHeight="1" x14ac:dyDescent="0.25">
      <c r="A2049" s="102"/>
      <c r="C2049" s="88"/>
      <c r="D2049" s="89"/>
      <c r="E2049" s="81">
        <f t="shared" si="65"/>
        <v>0</v>
      </c>
      <c r="F2049" s="81"/>
      <c r="G2049" s="82">
        <f t="shared" si="66"/>
        <v>0</v>
      </c>
      <c r="H2049" s="83">
        <f t="shared" si="67"/>
        <v>0</v>
      </c>
      <c r="I2049" s="83" t="e">
        <f t="shared" si="68"/>
        <v>#DIV/0!</v>
      </c>
      <c r="J2049" s="104" t="e">
        <f t="shared" si="69"/>
        <v>#DIV/0!</v>
      </c>
    </row>
    <row r="2050" spans="1:10" s="80" customFormat="1" ht="12.75" customHeight="1" x14ac:dyDescent="0.25">
      <c r="A2050" s="102"/>
      <c r="C2050" s="88"/>
      <c r="D2050" s="89"/>
      <c r="E2050" s="81">
        <f t="shared" si="65"/>
        <v>0</v>
      </c>
      <c r="F2050" s="81"/>
      <c r="G2050" s="82">
        <f t="shared" si="66"/>
        <v>0</v>
      </c>
      <c r="H2050" s="83">
        <f t="shared" si="67"/>
        <v>0</v>
      </c>
      <c r="I2050" s="83" t="e">
        <f t="shared" si="68"/>
        <v>#DIV/0!</v>
      </c>
      <c r="J2050" s="104" t="e">
        <f t="shared" si="69"/>
        <v>#DIV/0!</v>
      </c>
    </row>
    <row r="2051" spans="1:10" s="80" customFormat="1" ht="12.75" customHeight="1" x14ac:dyDescent="0.25">
      <c r="A2051" s="102"/>
      <c r="C2051" s="88"/>
      <c r="D2051" s="89"/>
      <c r="E2051" s="81">
        <f t="shared" si="65"/>
        <v>0</v>
      </c>
      <c r="F2051" s="81"/>
      <c r="G2051" s="82">
        <f t="shared" si="66"/>
        <v>0</v>
      </c>
      <c r="H2051" s="83">
        <f t="shared" si="67"/>
        <v>0</v>
      </c>
      <c r="I2051" s="83" t="e">
        <f t="shared" si="68"/>
        <v>#DIV/0!</v>
      </c>
      <c r="J2051" s="104" t="e">
        <f t="shared" si="69"/>
        <v>#DIV/0!</v>
      </c>
    </row>
    <row r="2052" spans="1:10" s="80" customFormat="1" ht="12.75" customHeight="1" x14ac:dyDescent="0.25">
      <c r="A2052" s="102"/>
      <c r="C2052" s="88"/>
      <c r="D2052" s="89"/>
      <c r="E2052" s="81"/>
      <c r="F2052" s="81"/>
      <c r="G2052" s="82"/>
      <c r="H2052" s="83"/>
      <c r="I2052" s="83"/>
      <c r="J2052" s="104"/>
    </row>
    <row r="2053" spans="1:10" s="80" customFormat="1" ht="12.75" customHeight="1" x14ac:dyDescent="0.25">
      <c r="A2053" s="102"/>
      <c r="D2053" s="81"/>
      <c r="E2053" s="81">
        <f>(E2036*0%)+((E2036-(E2036*0%))*0%)</f>
        <v>0</v>
      </c>
      <c r="F2053" s="81"/>
      <c r="G2053" s="90">
        <f>E2053/1.11</f>
        <v>0</v>
      </c>
      <c r="H2053" s="91">
        <f>G2053*11%</f>
        <v>0</v>
      </c>
      <c r="I2053" s="91" t="e">
        <f>G2053/B2036</f>
        <v>#DIV/0!</v>
      </c>
      <c r="J2053" s="105" t="e">
        <f>H2053/B2036</f>
        <v>#DIV/0!</v>
      </c>
    </row>
    <row r="2054" spans="1:10" s="80" customFormat="1" ht="12.75" customHeight="1" x14ac:dyDescent="0.25">
      <c r="A2054" s="102"/>
      <c r="D2054" s="81" t="s">
        <v>23</v>
      </c>
      <c r="E2054" s="81">
        <f>E2036-E2053</f>
        <v>0</v>
      </c>
      <c r="F2054" s="81"/>
      <c r="G2054" s="82">
        <f>G2036-G2053</f>
        <v>0</v>
      </c>
      <c r="H2054" s="82">
        <f>H2036-H2053</f>
        <v>0</v>
      </c>
      <c r="I2054" s="82" t="e">
        <f>I2036-I2053</f>
        <v>#DIV/0!</v>
      </c>
      <c r="J2054" s="106" t="e">
        <f>J2036-J2053</f>
        <v>#DIV/0!</v>
      </c>
    </row>
    <row r="2055" spans="1:10" s="80" customFormat="1" ht="12.75" customHeight="1" x14ac:dyDescent="0.25">
      <c r="A2055" s="102"/>
      <c r="D2055" s="81"/>
      <c r="E2055" s="81"/>
      <c r="F2055" s="81"/>
      <c r="G2055" s="82"/>
      <c r="H2055" s="83">
        <f>G2054+H2054</f>
        <v>0</v>
      </c>
      <c r="I2055" s="83"/>
      <c r="J2055" s="104"/>
    </row>
    <row r="2056" spans="1:10" s="80" customFormat="1" ht="12.75" customHeight="1" x14ac:dyDescent="0.25">
      <c r="A2056" s="102"/>
      <c r="B2056" s="79"/>
      <c r="D2056" s="81"/>
      <c r="E2056" s="81"/>
      <c r="F2056" s="81"/>
      <c r="G2056" s="82"/>
      <c r="H2056" s="83"/>
      <c r="I2056" s="83"/>
      <c r="J2056" s="104"/>
    </row>
    <row r="2057" spans="1:10" s="80" customFormat="1" ht="12.75" customHeight="1" x14ac:dyDescent="0.25">
      <c r="A2057" s="102"/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3"/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/>
      <c r="I2058" s="83"/>
      <c r="J2058" s="104"/>
    </row>
    <row r="2059" spans="1:10" s="80" customFormat="1" ht="12.75" customHeight="1" x14ac:dyDescent="0.25">
      <c r="A2059" s="107"/>
      <c r="B2059" s="108"/>
      <c r="C2059" s="109"/>
      <c r="D2059" s="110"/>
      <c r="E2059" s="110"/>
      <c r="F2059" s="110"/>
      <c r="G2059" s="111"/>
      <c r="H2059" s="112"/>
      <c r="I2059" s="112"/>
      <c r="J2059" s="113"/>
    </row>
    <row r="2061" spans="1:10" s="80" customFormat="1" ht="12.75" customHeight="1" x14ac:dyDescent="0.25">
      <c r="A2061" s="95" t="s">
        <v>1</v>
      </c>
      <c r="B2061" s="96"/>
      <c r="C2061" s="97"/>
      <c r="D2061" s="98"/>
      <c r="E2061" s="98"/>
      <c r="F2061" s="98"/>
      <c r="G2061" s="99"/>
      <c r="H2061" s="100"/>
      <c r="I2061" s="100"/>
      <c r="J2061" s="101"/>
    </row>
    <row r="2062" spans="1:10" s="80" customFormat="1" ht="12.75" customHeight="1" x14ac:dyDescent="0.25">
      <c r="A2062" s="102">
        <v>1</v>
      </c>
      <c r="B2062" s="84" t="s">
        <v>20</v>
      </c>
      <c r="C2062" s="84" t="s">
        <v>21</v>
      </c>
      <c r="D2062" s="85" t="s">
        <v>22</v>
      </c>
      <c r="E2062" s="85" t="s">
        <v>23</v>
      </c>
      <c r="F2062" s="85"/>
      <c r="G2062" s="86" t="s">
        <v>24</v>
      </c>
      <c r="H2062" s="87" t="s">
        <v>25</v>
      </c>
      <c r="I2062" s="87" t="s">
        <v>26</v>
      </c>
      <c r="J2062" s="103"/>
    </row>
    <row r="2063" spans="1:10" s="80" customFormat="1" ht="12.75" customHeight="1" x14ac:dyDescent="0.25">
      <c r="A2063" s="102"/>
      <c r="C2063" s="88"/>
      <c r="D2063" s="89"/>
      <c r="E2063" s="81">
        <f>D2063*B2063</f>
        <v>0</v>
      </c>
      <c r="F2063" s="81"/>
      <c r="G2063" s="82">
        <f>E2063/1.11</f>
        <v>0</v>
      </c>
      <c r="H2063" s="83">
        <f>G2063*11%</f>
        <v>0</v>
      </c>
      <c r="I2063" s="83" t="e">
        <f>G2063/B2063</f>
        <v>#DIV/0!</v>
      </c>
      <c r="J2063" s="104" t="e">
        <f>H2063/B2063</f>
        <v>#DIV/0!</v>
      </c>
    </row>
    <row r="2064" spans="1:10" s="80" customFormat="1" ht="12.75" customHeight="1" x14ac:dyDescent="0.25">
      <c r="A2064" s="102"/>
      <c r="C2064" s="88"/>
      <c r="D2064" s="89"/>
      <c r="E2064" s="81">
        <f t="shared" ref="E2064:E2078" si="70">D2064*B2064</f>
        <v>0</v>
      </c>
      <c r="F2064" s="81"/>
      <c r="G2064" s="82">
        <f t="shared" ref="G2064:G2078" si="71">E2064/1.11</f>
        <v>0</v>
      </c>
      <c r="H2064" s="83">
        <f t="shared" ref="H2064:H2078" si="72">G2064*11%</f>
        <v>0</v>
      </c>
      <c r="I2064" s="83" t="e">
        <f t="shared" ref="I2064:I2078" si="73">G2064/B2064</f>
        <v>#DIV/0!</v>
      </c>
      <c r="J2064" s="104" t="e">
        <f t="shared" ref="J2064:J2078" si="74">H2064/B2064</f>
        <v>#DIV/0!</v>
      </c>
    </row>
    <row r="2065" spans="1:10" s="80" customFormat="1" ht="12.75" customHeight="1" x14ac:dyDescent="0.25">
      <c r="A2065" s="102"/>
      <c r="C2065" s="88"/>
      <c r="D2065" s="89"/>
      <c r="E2065" s="81">
        <f t="shared" si="70"/>
        <v>0</v>
      </c>
      <c r="F2065" s="81"/>
      <c r="G2065" s="82">
        <f t="shared" si="71"/>
        <v>0</v>
      </c>
      <c r="H2065" s="83">
        <f t="shared" si="72"/>
        <v>0</v>
      </c>
      <c r="I2065" s="83" t="e">
        <f t="shared" si="73"/>
        <v>#DIV/0!</v>
      </c>
      <c r="J2065" s="104" t="e">
        <f t="shared" si="74"/>
        <v>#DIV/0!</v>
      </c>
    </row>
    <row r="2066" spans="1:10" s="80" customFormat="1" ht="12.75" customHeight="1" x14ac:dyDescent="0.25">
      <c r="A2066" s="102"/>
      <c r="C2066" s="88"/>
      <c r="D2066" s="89"/>
      <c r="E2066" s="81">
        <f t="shared" si="70"/>
        <v>0</v>
      </c>
      <c r="F2066" s="81"/>
      <c r="G2066" s="82">
        <f t="shared" si="71"/>
        <v>0</v>
      </c>
      <c r="H2066" s="83">
        <f t="shared" si="72"/>
        <v>0</v>
      </c>
      <c r="I2066" s="83" t="e">
        <f t="shared" si="73"/>
        <v>#DIV/0!</v>
      </c>
      <c r="J2066" s="104" t="e">
        <f t="shared" si="74"/>
        <v>#DIV/0!</v>
      </c>
    </row>
    <row r="2067" spans="1:10" s="80" customFormat="1" ht="12.75" customHeight="1" x14ac:dyDescent="0.25">
      <c r="A2067" s="102"/>
      <c r="C2067" s="88"/>
      <c r="D2067" s="89"/>
      <c r="E2067" s="81">
        <f t="shared" si="70"/>
        <v>0</v>
      </c>
      <c r="F2067" s="81"/>
      <c r="G2067" s="82">
        <f t="shared" si="71"/>
        <v>0</v>
      </c>
      <c r="H2067" s="83">
        <f t="shared" si="72"/>
        <v>0</v>
      </c>
      <c r="I2067" s="83" t="e">
        <f t="shared" si="73"/>
        <v>#DIV/0!</v>
      </c>
      <c r="J2067" s="104" t="e">
        <f t="shared" si="74"/>
        <v>#DIV/0!</v>
      </c>
    </row>
    <row r="2068" spans="1:10" s="80" customFormat="1" ht="12.75" customHeight="1" x14ac:dyDescent="0.25">
      <c r="A2068" s="102"/>
      <c r="C2068" s="88"/>
      <c r="D2068" s="89"/>
      <c r="E2068" s="81">
        <f t="shared" si="70"/>
        <v>0</v>
      </c>
      <c r="F2068" s="81"/>
      <c r="G2068" s="82">
        <f t="shared" si="71"/>
        <v>0</v>
      </c>
      <c r="H2068" s="83">
        <f t="shared" si="72"/>
        <v>0</v>
      </c>
      <c r="I2068" s="83" t="e">
        <f t="shared" si="73"/>
        <v>#DIV/0!</v>
      </c>
      <c r="J2068" s="104" t="e">
        <f t="shared" si="74"/>
        <v>#DIV/0!</v>
      </c>
    </row>
    <row r="2069" spans="1:10" s="80" customFormat="1" ht="12.75" customHeight="1" x14ac:dyDescent="0.25">
      <c r="A2069" s="102"/>
      <c r="C2069" s="88"/>
      <c r="D2069" s="89"/>
      <c r="E2069" s="81">
        <f t="shared" si="70"/>
        <v>0</v>
      </c>
      <c r="F2069" s="81"/>
      <c r="G2069" s="82">
        <f t="shared" si="71"/>
        <v>0</v>
      </c>
      <c r="H2069" s="83">
        <f t="shared" si="72"/>
        <v>0</v>
      </c>
      <c r="I2069" s="83" t="e">
        <f t="shared" si="73"/>
        <v>#DIV/0!</v>
      </c>
      <c r="J2069" s="104" t="e">
        <f t="shared" si="74"/>
        <v>#DIV/0!</v>
      </c>
    </row>
    <row r="2070" spans="1:10" s="80" customFormat="1" ht="12.75" customHeight="1" x14ac:dyDescent="0.25">
      <c r="A2070" s="102"/>
      <c r="C2070" s="88"/>
      <c r="D2070" s="89"/>
      <c r="E2070" s="81">
        <f t="shared" si="70"/>
        <v>0</v>
      </c>
      <c r="F2070" s="81"/>
      <c r="G2070" s="82">
        <f t="shared" si="71"/>
        <v>0</v>
      </c>
      <c r="H2070" s="83">
        <f t="shared" si="72"/>
        <v>0</v>
      </c>
      <c r="I2070" s="83" t="e">
        <f t="shared" si="73"/>
        <v>#DIV/0!</v>
      </c>
      <c r="J2070" s="104" t="e">
        <f t="shared" si="74"/>
        <v>#DIV/0!</v>
      </c>
    </row>
    <row r="2071" spans="1:10" s="80" customFormat="1" ht="12.75" customHeight="1" x14ac:dyDescent="0.25">
      <c r="A2071" s="102"/>
      <c r="C2071" s="88"/>
      <c r="D2071" s="89"/>
      <c r="E2071" s="81">
        <f t="shared" si="70"/>
        <v>0</v>
      </c>
      <c r="F2071" s="81"/>
      <c r="G2071" s="82">
        <f t="shared" si="71"/>
        <v>0</v>
      </c>
      <c r="H2071" s="83">
        <f t="shared" si="72"/>
        <v>0</v>
      </c>
      <c r="I2071" s="83" t="e">
        <f t="shared" si="73"/>
        <v>#DIV/0!</v>
      </c>
      <c r="J2071" s="104" t="e">
        <f t="shared" si="74"/>
        <v>#DIV/0!</v>
      </c>
    </row>
    <row r="2072" spans="1:10" s="80" customFormat="1" ht="12.75" customHeight="1" x14ac:dyDescent="0.25">
      <c r="A2072" s="102"/>
      <c r="C2072" s="88"/>
      <c r="D2072" s="89"/>
      <c r="E2072" s="81">
        <f t="shared" si="70"/>
        <v>0</v>
      </c>
      <c r="F2072" s="81"/>
      <c r="G2072" s="82">
        <f t="shared" si="71"/>
        <v>0</v>
      </c>
      <c r="H2072" s="83">
        <f t="shared" si="72"/>
        <v>0</v>
      </c>
      <c r="I2072" s="83" t="e">
        <f t="shared" si="73"/>
        <v>#DIV/0!</v>
      </c>
      <c r="J2072" s="104" t="e">
        <f t="shared" si="74"/>
        <v>#DIV/0!</v>
      </c>
    </row>
    <row r="2073" spans="1:10" s="80" customFormat="1" ht="12.75" customHeight="1" x14ac:dyDescent="0.25">
      <c r="A2073" s="102"/>
      <c r="C2073" s="88"/>
      <c r="D2073" s="89"/>
      <c r="E2073" s="81">
        <f t="shared" si="70"/>
        <v>0</v>
      </c>
      <c r="F2073" s="81"/>
      <c r="G2073" s="82">
        <f t="shared" si="71"/>
        <v>0</v>
      </c>
      <c r="H2073" s="83">
        <f t="shared" si="72"/>
        <v>0</v>
      </c>
      <c r="I2073" s="83" t="e">
        <f t="shared" si="73"/>
        <v>#DIV/0!</v>
      </c>
      <c r="J2073" s="104" t="e">
        <f t="shared" si="74"/>
        <v>#DIV/0!</v>
      </c>
    </row>
    <row r="2074" spans="1:10" s="80" customFormat="1" ht="12.75" customHeight="1" x14ac:dyDescent="0.25">
      <c r="A2074" s="102"/>
      <c r="C2074" s="88"/>
      <c r="D2074" s="89"/>
      <c r="E2074" s="81">
        <f t="shared" si="70"/>
        <v>0</v>
      </c>
      <c r="F2074" s="81"/>
      <c r="G2074" s="82">
        <f t="shared" si="71"/>
        <v>0</v>
      </c>
      <c r="H2074" s="83">
        <f t="shared" si="72"/>
        <v>0</v>
      </c>
      <c r="I2074" s="83" t="e">
        <f t="shared" si="73"/>
        <v>#DIV/0!</v>
      </c>
      <c r="J2074" s="104" t="e">
        <f t="shared" si="74"/>
        <v>#DIV/0!</v>
      </c>
    </row>
    <row r="2075" spans="1:10" s="80" customFormat="1" ht="12.75" customHeight="1" x14ac:dyDescent="0.25">
      <c r="A2075" s="102"/>
      <c r="C2075" s="88"/>
      <c r="D2075" s="89"/>
      <c r="E2075" s="81">
        <f t="shared" si="70"/>
        <v>0</v>
      </c>
      <c r="F2075" s="81"/>
      <c r="G2075" s="82">
        <f t="shared" si="71"/>
        <v>0</v>
      </c>
      <c r="H2075" s="83">
        <f t="shared" si="72"/>
        <v>0</v>
      </c>
      <c r="I2075" s="83" t="e">
        <f t="shared" si="73"/>
        <v>#DIV/0!</v>
      </c>
      <c r="J2075" s="104" t="e">
        <f t="shared" si="74"/>
        <v>#DIV/0!</v>
      </c>
    </row>
    <row r="2076" spans="1:10" s="80" customFormat="1" ht="12.75" customHeight="1" x14ac:dyDescent="0.25">
      <c r="A2076" s="102"/>
      <c r="C2076" s="88"/>
      <c r="D2076" s="89"/>
      <c r="E2076" s="81">
        <f t="shared" si="70"/>
        <v>0</v>
      </c>
      <c r="F2076" s="81"/>
      <c r="G2076" s="82">
        <f t="shared" si="71"/>
        <v>0</v>
      </c>
      <c r="H2076" s="83">
        <f t="shared" si="72"/>
        <v>0</v>
      </c>
      <c r="I2076" s="83" t="e">
        <f t="shared" si="73"/>
        <v>#DIV/0!</v>
      </c>
      <c r="J2076" s="104" t="e">
        <f t="shared" si="74"/>
        <v>#DIV/0!</v>
      </c>
    </row>
    <row r="2077" spans="1:10" s="80" customFormat="1" ht="12.75" customHeight="1" x14ac:dyDescent="0.25">
      <c r="A2077" s="102"/>
      <c r="C2077" s="88"/>
      <c r="D2077" s="89"/>
      <c r="E2077" s="81">
        <f t="shared" si="70"/>
        <v>0</v>
      </c>
      <c r="F2077" s="81"/>
      <c r="G2077" s="82">
        <f t="shared" si="71"/>
        <v>0</v>
      </c>
      <c r="H2077" s="83">
        <f t="shared" si="72"/>
        <v>0</v>
      </c>
      <c r="I2077" s="83" t="e">
        <f t="shared" si="73"/>
        <v>#DIV/0!</v>
      </c>
      <c r="J2077" s="104" t="e">
        <f t="shared" si="74"/>
        <v>#DIV/0!</v>
      </c>
    </row>
    <row r="2078" spans="1:10" s="80" customFormat="1" ht="12.75" customHeight="1" x14ac:dyDescent="0.25">
      <c r="A2078" s="102"/>
      <c r="C2078" s="88"/>
      <c r="D2078" s="89"/>
      <c r="E2078" s="81">
        <f t="shared" si="70"/>
        <v>0</v>
      </c>
      <c r="F2078" s="81"/>
      <c r="G2078" s="82">
        <f t="shared" si="71"/>
        <v>0</v>
      </c>
      <c r="H2078" s="83">
        <f t="shared" si="72"/>
        <v>0</v>
      </c>
      <c r="I2078" s="83" t="e">
        <f t="shared" si="73"/>
        <v>#DIV/0!</v>
      </c>
      <c r="J2078" s="104" t="e">
        <f t="shared" si="74"/>
        <v>#DIV/0!</v>
      </c>
    </row>
    <row r="2079" spans="1:10" s="80" customFormat="1" ht="12.75" customHeight="1" x14ac:dyDescent="0.25">
      <c r="A2079" s="102"/>
      <c r="C2079" s="88"/>
      <c r="D2079" s="89"/>
      <c r="E2079" s="81"/>
      <c r="F2079" s="81"/>
      <c r="G2079" s="82"/>
      <c r="H2079" s="83"/>
      <c r="I2079" s="83"/>
      <c r="J2079" s="104"/>
    </row>
    <row r="2080" spans="1:10" s="80" customFormat="1" ht="12.75" customHeight="1" x14ac:dyDescent="0.25">
      <c r="A2080" s="102"/>
      <c r="D2080" s="81"/>
      <c r="E2080" s="81">
        <f>(E2063*0%)+((E2063-(E2063*0%))*0%)</f>
        <v>0</v>
      </c>
      <c r="F2080" s="81"/>
      <c r="G2080" s="90">
        <f>E2080/1.11</f>
        <v>0</v>
      </c>
      <c r="H2080" s="91">
        <f>G2080*11%</f>
        <v>0</v>
      </c>
      <c r="I2080" s="91" t="e">
        <f>G2080/B2063</f>
        <v>#DIV/0!</v>
      </c>
      <c r="J2080" s="105" t="e">
        <f>H2080/B2063</f>
        <v>#DIV/0!</v>
      </c>
    </row>
    <row r="2081" spans="1:10" s="80" customFormat="1" ht="12.75" customHeight="1" x14ac:dyDescent="0.25">
      <c r="A2081" s="102"/>
      <c r="D2081" s="81" t="s">
        <v>23</v>
      </c>
      <c r="E2081" s="81">
        <f>E2063-E2080</f>
        <v>0</v>
      </c>
      <c r="F2081" s="81"/>
      <c r="G2081" s="82">
        <f>G2063-G2080</f>
        <v>0</v>
      </c>
      <c r="H2081" s="82">
        <f>H2063-H2080</f>
        <v>0</v>
      </c>
      <c r="I2081" s="82" t="e">
        <f>I2063-I2080</f>
        <v>#DIV/0!</v>
      </c>
      <c r="J2081" s="106" t="e">
        <f>J2063-J2080</f>
        <v>#DIV/0!</v>
      </c>
    </row>
    <row r="2082" spans="1:10" s="80" customFormat="1" ht="12.75" customHeight="1" x14ac:dyDescent="0.25">
      <c r="A2082" s="102"/>
      <c r="D2082" s="81"/>
      <c r="E2082" s="81"/>
      <c r="F2082" s="81"/>
      <c r="G2082" s="82"/>
      <c r="H2082" s="83">
        <f>G2081+H2081</f>
        <v>0</v>
      </c>
      <c r="I2082" s="83"/>
      <c r="J2082" s="104"/>
    </row>
    <row r="2083" spans="1:10" s="80" customFormat="1" ht="12.75" customHeight="1" x14ac:dyDescent="0.25">
      <c r="A2083" s="102"/>
      <c r="B2083" s="79"/>
      <c r="D2083" s="81"/>
      <c r="E2083" s="81"/>
      <c r="F2083" s="81"/>
      <c r="G2083" s="82"/>
      <c r="H2083" s="83"/>
      <c r="I2083" s="83"/>
      <c r="J2083" s="104"/>
    </row>
    <row r="2084" spans="1:10" s="80" customFormat="1" ht="12.75" customHeight="1" x14ac:dyDescent="0.25">
      <c r="A2084" s="102"/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3"/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/>
      <c r="I2085" s="83"/>
      <c r="J2085" s="104"/>
    </row>
    <row r="2086" spans="1:10" s="80" customFormat="1" ht="12.75" customHeight="1" x14ac:dyDescent="0.25">
      <c r="A2086" s="107"/>
      <c r="B2086" s="108"/>
      <c r="C2086" s="109"/>
      <c r="D2086" s="110"/>
      <c r="E2086" s="110"/>
      <c r="F2086" s="110"/>
      <c r="G2086" s="111"/>
      <c r="H2086" s="112"/>
      <c r="I2086" s="112"/>
      <c r="J2086" s="113"/>
    </row>
    <row r="2088" spans="1:10" s="80" customFormat="1" ht="12.75" customHeight="1" x14ac:dyDescent="0.25">
      <c r="A2088" s="95" t="s">
        <v>1</v>
      </c>
      <c r="B2088" s="96"/>
      <c r="C2088" s="97"/>
      <c r="D2088" s="98"/>
      <c r="E2088" s="98"/>
      <c r="F2088" s="98"/>
      <c r="G2088" s="99"/>
      <c r="H2088" s="100"/>
      <c r="I2088" s="100"/>
      <c r="J2088" s="101"/>
    </row>
    <row r="2089" spans="1:10" s="80" customFormat="1" ht="12.75" customHeight="1" x14ac:dyDescent="0.25">
      <c r="A2089" s="102">
        <v>1</v>
      </c>
      <c r="B2089" s="84" t="s">
        <v>20</v>
      </c>
      <c r="C2089" s="84" t="s">
        <v>21</v>
      </c>
      <c r="D2089" s="85" t="s">
        <v>22</v>
      </c>
      <c r="E2089" s="85" t="s">
        <v>23</v>
      </c>
      <c r="F2089" s="85"/>
      <c r="G2089" s="86" t="s">
        <v>24</v>
      </c>
      <c r="H2089" s="87" t="s">
        <v>25</v>
      </c>
      <c r="I2089" s="87" t="s">
        <v>26</v>
      </c>
      <c r="J2089" s="103"/>
    </row>
    <row r="2090" spans="1:10" s="80" customFormat="1" ht="12.75" customHeight="1" x14ac:dyDescent="0.25">
      <c r="A2090" s="102"/>
      <c r="C2090" s="88"/>
      <c r="D2090" s="89"/>
      <c r="E2090" s="81">
        <f>D2090*B2090</f>
        <v>0</v>
      </c>
      <c r="F2090" s="81"/>
      <c r="G2090" s="82">
        <f>E2090/1.11</f>
        <v>0</v>
      </c>
      <c r="H2090" s="83">
        <f>G2090*11%</f>
        <v>0</v>
      </c>
      <c r="I2090" s="83" t="e">
        <f>G2090/B2090</f>
        <v>#DIV/0!</v>
      </c>
      <c r="J2090" s="104" t="e">
        <f>H2090/B2090</f>
        <v>#DIV/0!</v>
      </c>
    </row>
    <row r="2091" spans="1:10" s="80" customFormat="1" ht="12.75" customHeight="1" x14ac:dyDescent="0.25">
      <c r="A2091" s="102"/>
      <c r="C2091" s="88"/>
      <c r="D2091" s="89"/>
      <c r="E2091" s="81">
        <f t="shared" ref="E2091:E2105" si="75">D2091*B2091</f>
        <v>0</v>
      </c>
      <c r="F2091" s="81"/>
      <c r="G2091" s="82">
        <f t="shared" ref="G2091:G2105" si="76">E2091/1.11</f>
        <v>0</v>
      </c>
      <c r="H2091" s="83">
        <f t="shared" ref="H2091:H2105" si="77">G2091*11%</f>
        <v>0</v>
      </c>
      <c r="I2091" s="83" t="e">
        <f t="shared" ref="I2091:I2105" si="78">G2091/B2091</f>
        <v>#DIV/0!</v>
      </c>
      <c r="J2091" s="104" t="e">
        <f t="shared" ref="J2091:J2105" si="79">H2091/B2091</f>
        <v>#DIV/0!</v>
      </c>
    </row>
    <row r="2092" spans="1:10" s="80" customFormat="1" ht="12.75" customHeight="1" x14ac:dyDescent="0.25">
      <c r="A2092" s="102"/>
      <c r="C2092" s="88"/>
      <c r="D2092" s="89"/>
      <c r="E2092" s="81">
        <f t="shared" si="75"/>
        <v>0</v>
      </c>
      <c r="F2092" s="81"/>
      <c r="G2092" s="82">
        <f t="shared" si="76"/>
        <v>0</v>
      </c>
      <c r="H2092" s="83">
        <f t="shared" si="77"/>
        <v>0</v>
      </c>
      <c r="I2092" s="83" t="e">
        <f t="shared" si="78"/>
        <v>#DIV/0!</v>
      </c>
      <c r="J2092" s="104" t="e">
        <f t="shared" si="79"/>
        <v>#DIV/0!</v>
      </c>
    </row>
    <row r="2093" spans="1:10" s="80" customFormat="1" ht="12.75" customHeight="1" x14ac:dyDescent="0.25">
      <c r="A2093" s="102"/>
      <c r="C2093" s="88"/>
      <c r="D2093" s="89"/>
      <c r="E2093" s="81">
        <f t="shared" si="75"/>
        <v>0</v>
      </c>
      <c r="F2093" s="81"/>
      <c r="G2093" s="82">
        <f t="shared" si="76"/>
        <v>0</v>
      </c>
      <c r="H2093" s="83">
        <f t="shared" si="77"/>
        <v>0</v>
      </c>
      <c r="I2093" s="83" t="e">
        <f t="shared" si="78"/>
        <v>#DIV/0!</v>
      </c>
      <c r="J2093" s="104" t="e">
        <f t="shared" si="79"/>
        <v>#DIV/0!</v>
      </c>
    </row>
    <row r="2094" spans="1:10" s="80" customFormat="1" ht="12.75" customHeight="1" x14ac:dyDescent="0.25">
      <c r="A2094" s="102"/>
      <c r="C2094" s="88"/>
      <c r="D2094" s="89"/>
      <c r="E2094" s="81">
        <f t="shared" si="75"/>
        <v>0</v>
      </c>
      <c r="F2094" s="81"/>
      <c r="G2094" s="82">
        <f t="shared" si="76"/>
        <v>0</v>
      </c>
      <c r="H2094" s="83">
        <f t="shared" si="77"/>
        <v>0</v>
      </c>
      <c r="I2094" s="83" t="e">
        <f t="shared" si="78"/>
        <v>#DIV/0!</v>
      </c>
      <c r="J2094" s="104" t="e">
        <f t="shared" si="79"/>
        <v>#DIV/0!</v>
      </c>
    </row>
    <row r="2095" spans="1:10" s="80" customFormat="1" ht="12.75" customHeight="1" x14ac:dyDescent="0.25">
      <c r="A2095" s="102"/>
      <c r="C2095" s="88"/>
      <c r="D2095" s="89"/>
      <c r="E2095" s="81">
        <f t="shared" si="75"/>
        <v>0</v>
      </c>
      <c r="F2095" s="81"/>
      <c r="G2095" s="82">
        <f t="shared" si="76"/>
        <v>0</v>
      </c>
      <c r="H2095" s="83">
        <f t="shared" si="77"/>
        <v>0</v>
      </c>
      <c r="I2095" s="83" t="e">
        <f t="shared" si="78"/>
        <v>#DIV/0!</v>
      </c>
      <c r="J2095" s="104" t="e">
        <f t="shared" si="79"/>
        <v>#DIV/0!</v>
      </c>
    </row>
    <row r="2096" spans="1:10" s="80" customFormat="1" ht="12.75" customHeight="1" x14ac:dyDescent="0.25">
      <c r="A2096" s="102"/>
      <c r="C2096" s="88"/>
      <c r="D2096" s="89"/>
      <c r="E2096" s="81">
        <f t="shared" si="75"/>
        <v>0</v>
      </c>
      <c r="F2096" s="81"/>
      <c r="G2096" s="82">
        <f t="shared" si="76"/>
        <v>0</v>
      </c>
      <c r="H2096" s="83">
        <f t="shared" si="77"/>
        <v>0</v>
      </c>
      <c r="I2096" s="83" t="e">
        <f t="shared" si="78"/>
        <v>#DIV/0!</v>
      </c>
      <c r="J2096" s="104" t="e">
        <f t="shared" si="79"/>
        <v>#DIV/0!</v>
      </c>
    </row>
    <row r="2097" spans="1:10" s="80" customFormat="1" ht="12.75" customHeight="1" x14ac:dyDescent="0.25">
      <c r="A2097" s="102"/>
      <c r="C2097" s="88"/>
      <c r="D2097" s="89"/>
      <c r="E2097" s="81">
        <f t="shared" si="75"/>
        <v>0</v>
      </c>
      <c r="F2097" s="81"/>
      <c r="G2097" s="82">
        <f t="shared" si="76"/>
        <v>0</v>
      </c>
      <c r="H2097" s="83">
        <f t="shared" si="77"/>
        <v>0</v>
      </c>
      <c r="I2097" s="83" t="e">
        <f t="shared" si="78"/>
        <v>#DIV/0!</v>
      </c>
      <c r="J2097" s="104" t="e">
        <f t="shared" si="79"/>
        <v>#DIV/0!</v>
      </c>
    </row>
    <row r="2098" spans="1:10" s="80" customFormat="1" ht="12.75" customHeight="1" x14ac:dyDescent="0.25">
      <c r="A2098" s="102"/>
      <c r="C2098" s="88"/>
      <c r="D2098" s="89"/>
      <c r="E2098" s="81">
        <f t="shared" si="75"/>
        <v>0</v>
      </c>
      <c r="F2098" s="81"/>
      <c r="G2098" s="82">
        <f t="shared" si="76"/>
        <v>0</v>
      </c>
      <c r="H2098" s="83">
        <f t="shared" si="77"/>
        <v>0</v>
      </c>
      <c r="I2098" s="83" t="e">
        <f t="shared" si="78"/>
        <v>#DIV/0!</v>
      </c>
      <c r="J2098" s="104" t="e">
        <f t="shared" si="79"/>
        <v>#DIV/0!</v>
      </c>
    </row>
    <row r="2099" spans="1:10" s="80" customFormat="1" ht="12.75" customHeight="1" x14ac:dyDescent="0.25">
      <c r="A2099" s="102"/>
      <c r="C2099" s="88"/>
      <c r="D2099" s="89"/>
      <c r="E2099" s="81">
        <f t="shared" si="75"/>
        <v>0</v>
      </c>
      <c r="F2099" s="81"/>
      <c r="G2099" s="82">
        <f t="shared" si="76"/>
        <v>0</v>
      </c>
      <c r="H2099" s="83">
        <f t="shared" si="77"/>
        <v>0</v>
      </c>
      <c r="I2099" s="83" t="e">
        <f t="shared" si="78"/>
        <v>#DIV/0!</v>
      </c>
      <c r="J2099" s="104" t="e">
        <f t="shared" si="79"/>
        <v>#DIV/0!</v>
      </c>
    </row>
    <row r="2100" spans="1:10" s="80" customFormat="1" ht="12.75" customHeight="1" x14ac:dyDescent="0.25">
      <c r="A2100" s="102"/>
      <c r="C2100" s="88"/>
      <c r="D2100" s="89"/>
      <c r="E2100" s="81">
        <f t="shared" si="75"/>
        <v>0</v>
      </c>
      <c r="F2100" s="81"/>
      <c r="G2100" s="82">
        <f t="shared" si="76"/>
        <v>0</v>
      </c>
      <c r="H2100" s="83">
        <f t="shared" si="77"/>
        <v>0</v>
      </c>
      <c r="I2100" s="83" t="e">
        <f t="shared" si="78"/>
        <v>#DIV/0!</v>
      </c>
      <c r="J2100" s="104" t="e">
        <f t="shared" si="79"/>
        <v>#DIV/0!</v>
      </c>
    </row>
    <row r="2101" spans="1:10" s="80" customFormat="1" ht="12.75" customHeight="1" x14ac:dyDescent="0.25">
      <c r="A2101" s="102"/>
      <c r="C2101" s="88"/>
      <c r="D2101" s="89"/>
      <c r="E2101" s="81">
        <f t="shared" si="75"/>
        <v>0</v>
      </c>
      <c r="F2101" s="81"/>
      <c r="G2101" s="82">
        <f t="shared" si="76"/>
        <v>0</v>
      </c>
      <c r="H2101" s="83">
        <f t="shared" si="77"/>
        <v>0</v>
      </c>
      <c r="I2101" s="83" t="e">
        <f t="shared" si="78"/>
        <v>#DIV/0!</v>
      </c>
      <c r="J2101" s="104" t="e">
        <f t="shared" si="79"/>
        <v>#DIV/0!</v>
      </c>
    </row>
    <row r="2102" spans="1:10" s="80" customFormat="1" ht="12.75" customHeight="1" x14ac:dyDescent="0.25">
      <c r="A2102" s="102"/>
      <c r="C2102" s="88"/>
      <c r="D2102" s="89"/>
      <c r="E2102" s="81">
        <f t="shared" si="75"/>
        <v>0</v>
      </c>
      <c r="F2102" s="81"/>
      <c r="G2102" s="82">
        <f t="shared" si="76"/>
        <v>0</v>
      </c>
      <c r="H2102" s="83">
        <f t="shared" si="77"/>
        <v>0</v>
      </c>
      <c r="I2102" s="83" t="e">
        <f t="shared" si="78"/>
        <v>#DIV/0!</v>
      </c>
      <c r="J2102" s="104" t="e">
        <f t="shared" si="79"/>
        <v>#DIV/0!</v>
      </c>
    </row>
    <row r="2103" spans="1:10" s="80" customFormat="1" ht="12.75" customHeight="1" x14ac:dyDescent="0.25">
      <c r="A2103" s="102"/>
      <c r="C2103" s="88"/>
      <c r="D2103" s="89"/>
      <c r="E2103" s="81">
        <f t="shared" si="75"/>
        <v>0</v>
      </c>
      <c r="F2103" s="81"/>
      <c r="G2103" s="82">
        <f t="shared" si="76"/>
        <v>0</v>
      </c>
      <c r="H2103" s="83">
        <f t="shared" si="77"/>
        <v>0</v>
      </c>
      <c r="I2103" s="83" t="e">
        <f t="shared" si="78"/>
        <v>#DIV/0!</v>
      </c>
      <c r="J2103" s="104" t="e">
        <f t="shared" si="79"/>
        <v>#DIV/0!</v>
      </c>
    </row>
    <row r="2104" spans="1:10" s="80" customFormat="1" ht="12.75" customHeight="1" x14ac:dyDescent="0.25">
      <c r="A2104" s="102"/>
      <c r="C2104" s="88"/>
      <c r="D2104" s="89"/>
      <c r="E2104" s="81">
        <f t="shared" si="75"/>
        <v>0</v>
      </c>
      <c r="F2104" s="81"/>
      <c r="G2104" s="82">
        <f t="shared" si="76"/>
        <v>0</v>
      </c>
      <c r="H2104" s="83">
        <f t="shared" si="77"/>
        <v>0</v>
      </c>
      <c r="I2104" s="83" t="e">
        <f t="shared" si="78"/>
        <v>#DIV/0!</v>
      </c>
      <c r="J2104" s="104" t="e">
        <f t="shared" si="79"/>
        <v>#DIV/0!</v>
      </c>
    </row>
    <row r="2105" spans="1:10" s="80" customFormat="1" ht="12.75" customHeight="1" x14ac:dyDescent="0.25">
      <c r="A2105" s="102"/>
      <c r="C2105" s="88"/>
      <c r="D2105" s="89"/>
      <c r="E2105" s="81">
        <f t="shared" si="75"/>
        <v>0</v>
      </c>
      <c r="F2105" s="81"/>
      <c r="G2105" s="82">
        <f t="shared" si="76"/>
        <v>0</v>
      </c>
      <c r="H2105" s="83">
        <f t="shared" si="77"/>
        <v>0</v>
      </c>
      <c r="I2105" s="83" t="e">
        <f t="shared" si="78"/>
        <v>#DIV/0!</v>
      </c>
      <c r="J2105" s="104" t="e">
        <f t="shared" si="79"/>
        <v>#DIV/0!</v>
      </c>
    </row>
    <row r="2106" spans="1:10" s="80" customFormat="1" ht="12.75" customHeight="1" x14ac:dyDescent="0.25">
      <c r="A2106" s="102"/>
      <c r="C2106" s="88"/>
      <c r="D2106" s="89"/>
      <c r="E2106" s="81"/>
      <c r="F2106" s="81"/>
      <c r="G2106" s="82"/>
      <c r="H2106" s="83"/>
      <c r="I2106" s="83"/>
      <c r="J2106" s="104"/>
    </row>
    <row r="2107" spans="1:10" s="80" customFormat="1" ht="12.75" customHeight="1" x14ac:dyDescent="0.25">
      <c r="A2107" s="102"/>
      <c r="D2107" s="81"/>
      <c r="E2107" s="81">
        <f>(E2090*0%)+((E2090-(E2090*0%))*0%)</f>
        <v>0</v>
      </c>
      <c r="F2107" s="81"/>
      <c r="G2107" s="90">
        <f>E2107/1.11</f>
        <v>0</v>
      </c>
      <c r="H2107" s="91">
        <f>G2107*11%</f>
        <v>0</v>
      </c>
      <c r="I2107" s="91" t="e">
        <f>G2107/B2090</f>
        <v>#DIV/0!</v>
      </c>
      <c r="J2107" s="105" t="e">
        <f>H2107/B2090</f>
        <v>#DIV/0!</v>
      </c>
    </row>
    <row r="2108" spans="1:10" s="80" customFormat="1" ht="12.75" customHeight="1" x14ac:dyDescent="0.25">
      <c r="A2108" s="102"/>
      <c r="D2108" s="81" t="s">
        <v>23</v>
      </c>
      <c r="E2108" s="81">
        <f>E2090-E2107</f>
        <v>0</v>
      </c>
      <c r="F2108" s="81"/>
      <c r="G2108" s="82">
        <f>G2090-G2107</f>
        <v>0</v>
      </c>
      <c r="H2108" s="82">
        <f>H2090-H2107</f>
        <v>0</v>
      </c>
      <c r="I2108" s="82" t="e">
        <f>I2090-I2107</f>
        <v>#DIV/0!</v>
      </c>
      <c r="J2108" s="106" t="e">
        <f>J2090-J2107</f>
        <v>#DIV/0!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/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D2112" s="81"/>
      <c r="E2112" s="81"/>
      <c r="F2112" s="81"/>
      <c r="G2112" s="82"/>
      <c r="H2112" s="83"/>
      <c r="I2112" s="83"/>
      <c r="J2112" s="104"/>
    </row>
    <row r="2113" spans="1:10" s="80" customFormat="1" ht="12.75" customHeight="1" x14ac:dyDescent="0.25">
      <c r="A2113" s="107"/>
      <c r="B2113" s="108"/>
      <c r="C2113" s="109"/>
      <c r="D2113" s="110"/>
      <c r="E2113" s="110"/>
      <c r="F2113" s="110"/>
      <c r="G2113" s="111"/>
      <c r="H2113" s="112"/>
      <c r="I2113" s="112"/>
      <c r="J2113" s="113"/>
    </row>
    <row r="2115" spans="1:10" s="80" customFormat="1" ht="12.75" customHeight="1" x14ac:dyDescent="0.25">
      <c r="A2115" s="95" t="s">
        <v>1</v>
      </c>
      <c r="B2115" s="96"/>
      <c r="C2115" s="97"/>
      <c r="D2115" s="98"/>
      <c r="E2115" s="98"/>
      <c r="F2115" s="98"/>
      <c r="G2115" s="99"/>
      <c r="H2115" s="100"/>
      <c r="I2115" s="100"/>
      <c r="J2115" s="101"/>
    </row>
    <row r="2116" spans="1:10" s="80" customFormat="1" ht="12.75" customHeight="1" x14ac:dyDescent="0.25">
      <c r="A2116" s="102">
        <v>1</v>
      </c>
      <c r="B2116" s="84" t="s">
        <v>20</v>
      </c>
      <c r="C2116" s="84" t="s">
        <v>21</v>
      </c>
      <c r="D2116" s="85" t="s">
        <v>22</v>
      </c>
      <c r="E2116" s="85" t="s">
        <v>23</v>
      </c>
      <c r="F2116" s="85"/>
      <c r="G2116" s="86" t="s">
        <v>24</v>
      </c>
      <c r="H2116" s="87" t="s">
        <v>25</v>
      </c>
      <c r="I2116" s="87" t="s">
        <v>26</v>
      </c>
      <c r="J2116" s="103"/>
    </row>
    <row r="2117" spans="1:10" s="80" customFormat="1" ht="12.75" customHeight="1" x14ac:dyDescent="0.25">
      <c r="A2117" s="102"/>
      <c r="C2117" s="88"/>
      <c r="D2117" s="89"/>
      <c r="E2117" s="81">
        <f>D2117*B2117</f>
        <v>0</v>
      </c>
      <c r="F2117" s="81"/>
      <c r="G2117" s="82">
        <f>E2117/1.11</f>
        <v>0</v>
      </c>
      <c r="H2117" s="83">
        <f>G2117*11%</f>
        <v>0</v>
      </c>
      <c r="I2117" s="83" t="e">
        <f>G2117/B2117</f>
        <v>#DIV/0!</v>
      </c>
      <c r="J2117" s="104" t="e">
        <f>H2117/B2117</f>
        <v>#DIV/0!</v>
      </c>
    </row>
    <row r="2118" spans="1:10" s="80" customFormat="1" ht="12.75" customHeight="1" x14ac:dyDescent="0.25">
      <c r="A2118" s="102"/>
      <c r="C2118" s="88"/>
      <c r="D2118" s="89"/>
      <c r="E2118" s="81">
        <f t="shared" ref="E2118:E2132" si="80">D2118*B2118</f>
        <v>0</v>
      </c>
      <c r="F2118" s="81"/>
      <c r="G2118" s="82">
        <f t="shared" ref="G2118:G2132" si="81">E2118/1.11</f>
        <v>0</v>
      </c>
      <c r="H2118" s="83">
        <f t="shared" ref="H2118:H2132" si="82">G2118*11%</f>
        <v>0</v>
      </c>
      <c r="I2118" s="83" t="e">
        <f t="shared" ref="I2118:I2132" si="83">G2118/B2118</f>
        <v>#DIV/0!</v>
      </c>
      <c r="J2118" s="104" t="e">
        <f t="shared" ref="J2118:J2132" si="84">H2118/B2118</f>
        <v>#DIV/0!</v>
      </c>
    </row>
    <row r="2119" spans="1:10" s="80" customFormat="1" ht="12.75" customHeight="1" x14ac:dyDescent="0.25">
      <c r="A2119" s="102"/>
      <c r="C2119" s="88"/>
      <c r="D2119" s="89"/>
      <c r="E2119" s="81">
        <f t="shared" si="80"/>
        <v>0</v>
      </c>
      <c r="F2119" s="81"/>
      <c r="G2119" s="82">
        <f t="shared" si="81"/>
        <v>0</v>
      </c>
      <c r="H2119" s="83">
        <f t="shared" si="82"/>
        <v>0</v>
      </c>
      <c r="I2119" s="83" t="e">
        <f t="shared" si="83"/>
        <v>#DIV/0!</v>
      </c>
      <c r="J2119" s="104" t="e">
        <f t="shared" si="84"/>
        <v>#DIV/0!</v>
      </c>
    </row>
    <row r="2120" spans="1:10" s="80" customFormat="1" ht="12.75" customHeight="1" x14ac:dyDescent="0.25">
      <c r="A2120" s="102"/>
      <c r="C2120" s="88"/>
      <c r="D2120" s="89"/>
      <c r="E2120" s="81">
        <f t="shared" si="80"/>
        <v>0</v>
      </c>
      <c r="F2120" s="81"/>
      <c r="G2120" s="82">
        <f t="shared" si="81"/>
        <v>0</v>
      </c>
      <c r="H2120" s="83">
        <f t="shared" si="82"/>
        <v>0</v>
      </c>
      <c r="I2120" s="83" t="e">
        <f t="shared" si="83"/>
        <v>#DIV/0!</v>
      </c>
      <c r="J2120" s="104" t="e">
        <f t="shared" si="84"/>
        <v>#DIV/0!</v>
      </c>
    </row>
    <row r="2121" spans="1:10" s="80" customFormat="1" ht="12.75" customHeight="1" x14ac:dyDescent="0.25">
      <c r="A2121" s="102"/>
      <c r="C2121" s="88"/>
      <c r="D2121" s="89"/>
      <c r="E2121" s="81">
        <f t="shared" si="80"/>
        <v>0</v>
      </c>
      <c r="F2121" s="81"/>
      <c r="G2121" s="82">
        <f t="shared" si="81"/>
        <v>0</v>
      </c>
      <c r="H2121" s="83">
        <f t="shared" si="82"/>
        <v>0</v>
      </c>
      <c r="I2121" s="83" t="e">
        <f t="shared" si="83"/>
        <v>#DIV/0!</v>
      </c>
      <c r="J2121" s="104" t="e">
        <f t="shared" si="84"/>
        <v>#DIV/0!</v>
      </c>
    </row>
    <row r="2122" spans="1:10" s="80" customFormat="1" ht="12.75" customHeight="1" x14ac:dyDescent="0.25">
      <c r="A2122" s="102"/>
      <c r="C2122" s="88"/>
      <c r="D2122" s="89"/>
      <c r="E2122" s="81">
        <f t="shared" si="80"/>
        <v>0</v>
      </c>
      <c r="F2122" s="81"/>
      <c r="G2122" s="82">
        <f t="shared" si="81"/>
        <v>0</v>
      </c>
      <c r="H2122" s="83">
        <f t="shared" si="82"/>
        <v>0</v>
      </c>
      <c r="I2122" s="83" t="e">
        <f t="shared" si="83"/>
        <v>#DIV/0!</v>
      </c>
      <c r="J2122" s="104" t="e">
        <f t="shared" si="84"/>
        <v>#DIV/0!</v>
      </c>
    </row>
    <row r="2123" spans="1:10" s="80" customFormat="1" ht="12.75" customHeight="1" x14ac:dyDescent="0.25">
      <c r="A2123" s="102"/>
      <c r="C2123" s="88"/>
      <c r="D2123" s="89"/>
      <c r="E2123" s="81">
        <f t="shared" si="80"/>
        <v>0</v>
      </c>
      <c r="F2123" s="81"/>
      <c r="G2123" s="82">
        <f t="shared" si="81"/>
        <v>0</v>
      </c>
      <c r="H2123" s="83">
        <f t="shared" si="82"/>
        <v>0</v>
      </c>
      <c r="I2123" s="83" t="e">
        <f t="shared" si="83"/>
        <v>#DIV/0!</v>
      </c>
      <c r="J2123" s="104" t="e">
        <f t="shared" si="84"/>
        <v>#DIV/0!</v>
      </c>
    </row>
    <row r="2124" spans="1:10" s="80" customFormat="1" ht="12.75" customHeight="1" x14ac:dyDescent="0.25">
      <c r="A2124" s="102"/>
      <c r="C2124" s="88"/>
      <c r="D2124" s="89"/>
      <c r="E2124" s="81">
        <f t="shared" si="80"/>
        <v>0</v>
      </c>
      <c r="F2124" s="81"/>
      <c r="G2124" s="82">
        <f t="shared" si="81"/>
        <v>0</v>
      </c>
      <c r="H2124" s="83">
        <f t="shared" si="82"/>
        <v>0</v>
      </c>
      <c r="I2124" s="83" t="e">
        <f t="shared" si="83"/>
        <v>#DIV/0!</v>
      </c>
      <c r="J2124" s="104" t="e">
        <f t="shared" si="84"/>
        <v>#DIV/0!</v>
      </c>
    </row>
    <row r="2125" spans="1:10" s="80" customFormat="1" ht="12.75" customHeight="1" x14ac:dyDescent="0.25">
      <c r="A2125" s="102"/>
      <c r="C2125" s="88"/>
      <c r="D2125" s="89"/>
      <c r="E2125" s="81">
        <f t="shared" si="80"/>
        <v>0</v>
      </c>
      <c r="F2125" s="81"/>
      <c r="G2125" s="82">
        <f t="shared" si="81"/>
        <v>0</v>
      </c>
      <c r="H2125" s="83">
        <f t="shared" si="82"/>
        <v>0</v>
      </c>
      <c r="I2125" s="83" t="e">
        <f t="shared" si="83"/>
        <v>#DIV/0!</v>
      </c>
      <c r="J2125" s="104" t="e">
        <f t="shared" si="84"/>
        <v>#DIV/0!</v>
      </c>
    </row>
    <row r="2126" spans="1:10" s="80" customFormat="1" ht="12.75" customHeight="1" x14ac:dyDescent="0.25">
      <c r="A2126" s="102"/>
      <c r="C2126" s="88"/>
      <c r="D2126" s="89"/>
      <c r="E2126" s="81">
        <f t="shared" si="80"/>
        <v>0</v>
      </c>
      <c r="F2126" s="81"/>
      <c r="G2126" s="82">
        <f t="shared" si="81"/>
        <v>0</v>
      </c>
      <c r="H2126" s="83">
        <f t="shared" si="82"/>
        <v>0</v>
      </c>
      <c r="I2126" s="83" t="e">
        <f t="shared" si="83"/>
        <v>#DIV/0!</v>
      </c>
      <c r="J2126" s="104" t="e">
        <f t="shared" si="84"/>
        <v>#DIV/0!</v>
      </c>
    </row>
    <row r="2127" spans="1:10" s="80" customFormat="1" ht="12.75" customHeight="1" x14ac:dyDescent="0.25">
      <c r="A2127" s="102"/>
      <c r="C2127" s="88"/>
      <c r="D2127" s="89"/>
      <c r="E2127" s="81">
        <f t="shared" si="80"/>
        <v>0</v>
      </c>
      <c r="F2127" s="81"/>
      <c r="G2127" s="82">
        <f t="shared" si="81"/>
        <v>0</v>
      </c>
      <c r="H2127" s="83">
        <f t="shared" si="82"/>
        <v>0</v>
      </c>
      <c r="I2127" s="83" t="e">
        <f t="shared" si="83"/>
        <v>#DIV/0!</v>
      </c>
      <c r="J2127" s="104" t="e">
        <f t="shared" si="84"/>
        <v>#DIV/0!</v>
      </c>
    </row>
    <row r="2128" spans="1:10" s="80" customFormat="1" ht="12.75" customHeight="1" x14ac:dyDescent="0.25">
      <c r="A2128" s="102"/>
      <c r="C2128" s="88"/>
      <c r="D2128" s="89"/>
      <c r="E2128" s="81">
        <f t="shared" si="80"/>
        <v>0</v>
      </c>
      <c r="F2128" s="81"/>
      <c r="G2128" s="82">
        <f t="shared" si="81"/>
        <v>0</v>
      </c>
      <c r="H2128" s="83">
        <f t="shared" si="82"/>
        <v>0</v>
      </c>
      <c r="I2128" s="83" t="e">
        <f t="shared" si="83"/>
        <v>#DIV/0!</v>
      </c>
      <c r="J2128" s="104" t="e">
        <f t="shared" si="84"/>
        <v>#DIV/0!</v>
      </c>
    </row>
    <row r="2129" spans="1:10" s="80" customFormat="1" ht="12.75" customHeight="1" x14ac:dyDescent="0.25">
      <c r="A2129" s="102"/>
      <c r="C2129" s="88"/>
      <c r="D2129" s="89"/>
      <c r="E2129" s="81">
        <f t="shared" si="80"/>
        <v>0</v>
      </c>
      <c r="F2129" s="81"/>
      <c r="G2129" s="82">
        <f t="shared" si="81"/>
        <v>0</v>
      </c>
      <c r="H2129" s="83">
        <f t="shared" si="82"/>
        <v>0</v>
      </c>
      <c r="I2129" s="83" t="e">
        <f t="shared" si="83"/>
        <v>#DIV/0!</v>
      </c>
      <c r="J2129" s="104" t="e">
        <f t="shared" si="84"/>
        <v>#DIV/0!</v>
      </c>
    </row>
    <row r="2130" spans="1:10" s="80" customFormat="1" ht="12.75" customHeight="1" x14ac:dyDescent="0.25">
      <c r="A2130" s="102"/>
      <c r="C2130" s="88"/>
      <c r="D2130" s="89"/>
      <c r="E2130" s="81">
        <f t="shared" si="80"/>
        <v>0</v>
      </c>
      <c r="F2130" s="81"/>
      <c r="G2130" s="82">
        <f t="shared" si="81"/>
        <v>0</v>
      </c>
      <c r="H2130" s="83">
        <f t="shared" si="82"/>
        <v>0</v>
      </c>
      <c r="I2130" s="83" t="e">
        <f t="shared" si="83"/>
        <v>#DIV/0!</v>
      </c>
      <c r="J2130" s="104" t="e">
        <f t="shared" si="84"/>
        <v>#DIV/0!</v>
      </c>
    </row>
    <row r="2131" spans="1:10" s="80" customFormat="1" ht="12.75" customHeight="1" x14ac:dyDescent="0.25">
      <c r="A2131" s="102"/>
      <c r="C2131" s="88"/>
      <c r="D2131" s="89"/>
      <c r="E2131" s="81">
        <f t="shared" si="80"/>
        <v>0</v>
      </c>
      <c r="F2131" s="81"/>
      <c r="G2131" s="82">
        <f t="shared" si="81"/>
        <v>0</v>
      </c>
      <c r="H2131" s="83">
        <f t="shared" si="82"/>
        <v>0</v>
      </c>
      <c r="I2131" s="83" t="e">
        <f t="shared" si="83"/>
        <v>#DIV/0!</v>
      </c>
      <c r="J2131" s="104" t="e">
        <f t="shared" si="84"/>
        <v>#DIV/0!</v>
      </c>
    </row>
    <row r="2132" spans="1:10" s="80" customFormat="1" ht="12.75" customHeight="1" x14ac:dyDescent="0.25">
      <c r="A2132" s="102"/>
      <c r="C2132" s="88"/>
      <c r="D2132" s="89"/>
      <c r="E2132" s="81">
        <f t="shared" si="80"/>
        <v>0</v>
      </c>
      <c r="F2132" s="81"/>
      <c r="G2132" s="82">
        <f t="shared" si="81"/>
        <v>0</v>
      </c>
      <c r="H2132" s="83">
        <f t="shared" si="82"/>
        <v>0</v>
      </c>
      <c r="I2132" s="83" t="e">
        <f t="shared" si="83"/>
        <v>#DIV/0!</v>
      </c>
      <c r="J2132" s="104" t="e">
        <f t="shared" si="84"/>
        <v>#DIV/0!</v>
      </c>
    </row>
    <row r="2133" spans="1:10" s="80" customFormat="1" ht="12.75" customHeight="1" x14ac:dyDescent="0.25">
      <c r="A2133" s="102"/>
      <c r="C2133" s="88"/>
      <c r="D2133" s="89"/>
      <c r="E2133" s="81"/>
      <c r="F2133" s="81"/>
      <c r="G2133" s="82"/>
      <c r="H2133" s="83"/>
      <c r="I2133" s="83"/>
      <c r="J2133" s="104"/>
    </row>
    <row r="2134" spans="1:10" s="80" customFormat="1" ht="12.75" customHeight="1" x14ac:dyDescent="0.25">
      <c r="A2134" s="102"/>
      <c r="D2134" s="81"/>
      <c r="E2134" s="81">
        <f>(E2117*0%)+((E2117-(E2117*0%))*0%)</f>
        <v>0</v>
      </c>
      <c r="F2134" s="81"/>
      <c r="G2134" s="90">
        <f>E2134/1.11</f>
        <v>0</v>
      </c>
      <c r="H2134" s="91">
        <f>G2134*11%</f>
        <v>0</v>
      </c>
      <c r="I2134" s="91" t="e">
        <f>G2134/B2117</f>
        <v>#DIV/0!</v>
      </c>
      <c r="J2134" s="105" t="e">
        <f>H2134/B2117</f>
        <v>#DIV/0!</v>
      </c>
    </row>
    <row r="2135" spans="1:10" s="80" customFormat="1" ht="12.75" customHeight="1" x14ac:dyDescent="0.25">
      <c r="A2135" s="102"/>
      <c r="D2135" s="81" t="s">
        <v>23</v>
      </c>
      <c r="E2135" s="81">
        <f>E2117-E2134</f>
        <v>0</v>
      </c>
      <c r="F2135" s="81"/>
      <c r="G2135" s="82">
        <f>G2117-G2134</f>
        <v>0</v>
      </c>
      <c r="H2135" s="82">
        <f>H2117-H2134</f>
        <v>0</v>
      </c>
      <c r="I2135" s="82" t="e">
        <f>I2117-I2134</f>
        <v>#DIV/0!</v>
      </c>
      <c r="J2135" s="106" t="e">
        <f>J2117-J2134</f>
        <v>#DIV/0!</v>
      </c>
    </row>
    <row r="2136" spans="1:10" s="80" customFormat="1" ht="12.75" customHeight="1" x14ac:dyDescent="0.25">
      <c r="A2136" s="102"/>
      <c r="D2136" s="81"/>
      <c r="E2136" s="81"/>
      <c r="F2136" s="81"/>
      <c r="G2136" s="82"/>
      <c r="H2136" s="83">
        <f>G2135+H2135</f>
        <v>0</v>
      </c>
      <c r="I2136" s="83"/>
      <c r="J2136" s="104"/>
    </row>
    <row r="2137" spans="1:10" s="80" customFormat="1" ht="12.75" customHeight="1" x14ac:dyDescent="0.25">
      <c r="A2137" s="102"/>
      <c r="B2137" s="79"/>
      <c r="D2137" s="81"/>
      <c r="E2137" s="81"/>
      <c r="F2137" s="81"/>
      <c r="G2137" s="82"/>
      <c r="H2137" s="83"/>
      <c r="I2137" s="83"/>
      <c r="J2137" s="104"/>
    </row>
    <row r="2138" spans="1:10" s="80" customFormat="1" ht="12.75" customHeight="1" x14ac:dyDescent="0.25">
      <c r="A2138" s="102"/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3"/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/>
      <c r="I2139" s="83"/>
      <c r="J2139" s="104"/>
    </row>
    <row r="2140" spans="1:10" s="80" customFormat="1" ht="12.75" customHeight="1" x14ac:dyDescent="0.25">
      <c r="A2140" s="107"/>
      <c r="B2140" s="108"/>
      <c r="C2140" s="109"/>
      <c r="D2140" s="110"/>
      <c r="E2140" s="110"/>
      <c r="F2140" s="110"/>
      <c r="G2140" s="111"/>
      <c r="H2140" s="112"/>
      <c r="I2140" s="112"/>
      <c r="J2140" s="113"/>
    </row>
    <row r="2142" spans="1:10" s="80" customFormat="1" ht="12.75" customHeight="1" x14ac:dyDescent="0.25">
      <c r="A2142" s="95" t="s">
        <v>1</v>
      </c>
      <c r="B2142" s="96"/>
      <c r="C2142" s="97"/>
      <c r="D2142" s="98"/>
      <c r="E2142" s="98"/>
      <c r="F2142" s="98"/>
      <c r="G2142" s="99"/>
      <c r="H2142" s="100"/>
      <c r="I2142" s="100"/>
      <c r="J2142" s="101"/>
    </row>
    <row r="2143" spans="1:10" s="80" customFormat="1" ht="12.75" customHeight="1" x14ac:dyDescent="0.25">
      <c r="A2143" s="102">
        <v>1</v>
      </c>
      <c r="B2143" s="84" t="s">
        <v>20</v>
      </c>
      <c r="C2143" s="84" t="s">
        <v>21</v>
      </c>
      <c r="D2143" s="85" t="s">
        <v>22</v>
      </c>
      <c r="E2143" s="85" t="s">
        <v>23</v>
      </c>
      <c r="F2143" s="85"/>
      <c r="G2143" s="86" t="s">
        <v>24</v>
      </c>
      <c r="H2143" s="87" t="s">
        <v>25</v>
      </c>
      <c r="I2143" s="87" t="s">
        <v>26</v>
      </c>
      <c r="J2143" s="103"/>
    </row>
    <row r="2144" spans="1:10" s="80" customFormat="1" ht="12.75" customHeight="1" x14ac:dyDescent="0.25">
      <c r="A2144" s="102"/>
      <c r="C2144" s="88"/>
      <c r="D2144" s="89"/>
      <c r="E2144" s="81">
        <f>D2144*B2144</f>
        <v>0</v>
      </c>
      <c r="F2144" s="81"/>
      <c r="G2144" s="82">
        <f>E2144/1.11</f>
        <v>0</v>
      </c>
      <c r="H2144" s="83">
        <f>G2144*11%</f>
        <v>0</v>
      </c>
      <c r="I2144" s="83" t="e">
        <f>G2144/B2144</f>
        <v>#DIV/0!</v>
      </c>
      <c r="J2144" s="104" t="e">
        <f>H2144/B2144</f>
        <v>#DIV/0!</v>
      </c>
    </row>
    <row r="2145" spans="1:10" s="80" customFormat="1" ht="12.75" customHeight="1" x14ac:dyDescent="0.25">
      <c r="A2145" s="102"/>
      <c r="C2145" s="88"/>
      <c r="D2145" s="89"/>
      <c r="E2145" s="81">
        <f t="shared" ref="E2145:E2159" si="85">D2145*B2145</f>
        <v>0</v>
      </c>
      <c r="F2145" s="81"/>
      <c r="G2145" s="82">
        <f t="shared" ref="G2145:G2159" si="86">E2145/1.11</f>
        <v>0</v>
      </c>
      <c r="H2145" s="83">
        <f t="shared" ref="H2145:H2159" si="87">G2145*11%</f>
        <v>0</v>
      </c>
      <c r="I2145" s="83" t="e">
        <f t="shared" ref="I2145:I2159" si="88">G2145/B2145</f>
        <v>#DIV/0!</v>
      </c>
      <c r="J2145" s="104" t="e">
        <f t="shared" ref="J2145:J2159" si="89">H2145/B2145</f>
        <v>#DIV/0!</v>
      </c>
    </row>
    <row r="2146" spans="1:10" s="80" customFormat="1" ht="12.75" customHeight="1" x14ac:dyDescent="0.25">
      <c r="A2146" s="102"/>
      <c r="C2146" s="88"/>
      <c r="D2146" s="89"/>
      <c r="E2146" s="81">
        <f t="shared" si="85"/>
        <v>0</v>
      </c>
      <c r="F2146" s="81"/>
      <c r="G2146" s="82">
        <f t="shared" si="86"/>
        <v>0</v>
      </c>
      <c r="H2146" s="83">
        <f t="shared" si="87"/>
        <v>0</v>
      </c>
      <c r="I2146" s="83" t="e">
        <f t="shared" si="88"/>
        <v>#DIV/0!</v>
      </c>
      <c r="J2146" s="104" t="e">
        <f t="shared" si="89"/>
        <v>#DIV/0!</v>
      </c>
    </row>
    <row r="2147" spans="1:10" s="80" customFormat="1" ht="12.75" customHeight="1" x14ac:dyDescent="0.25">
      <c r="A2147" s="102"/>
      <c r="C2147" s="88"/>
      <c r="D2147" s="89"/>
      <c r="E2147" s="81">
        <f t="shared" si="85"/>
        <v>0</v>
      </c>
      <c r="F2147" s="81"/>
      <c r="G2147" s="82">
        <f t="shared" si="86"/>
        <v>0</v>
      </c>
      <c r="H2147" s="83">
        <f t="shared" si="87"/>
        <v>0</v>
      </c>
      <c r="I2147" s="83" t="e">
        <f t="shared" si="88"/>
        <v>#DIV/0!</v>
      </c>
      <c r="J2147" s="104" t="e">
        <f t="shared" si="89"/>
        <v>#DIV/0!</v>
      </c>
    </row>
    <row r="2148" spans="1:10" s="80" customFormat="1" ht="12.75" customHeight="1" x14ac:dyDescent="0.25">
      <c r="A2148" s="102"/>
      <c r="C2148" s="88"/>
      <c r="D2148" s="89"/>
      <c r="E2148" s="81">
        <f t="shared" si="85"/>
        <v>0</v>
      </c>
      <c r="F2148" s="81"/>
      <c r="G2148" s="82">
        <f t="shared" si="86"/>
        <v>0</v>
      </c>
      <c r="H2148" s="83">
        <f t="shared" si="87"/>
        <v>0</v>
      </c>
      <c r="I2148" s="83" t="e">
        <f t="shared" si="88"/>
        <v>#DIV/0!</v>
      </c>
      <c r="J2148" s="104" t="e">
        <f t="shared" si="89"/>
        <v>#DIV/0!</v>
      </c>
    </row>
    <row r="2149" spans="1:10" s="80" customFormat="1" ht="12.75" customHeight="1" x14ac:dyDescent="0.25">
      <c r="A2149" s="102"/>
      <c r="C2149" s="88"/>
      <c r="D2149" s="89"/>
      <c r="E2149" s="81">
        <f t="shared" si="85"/>
        <v>0</v>
      </c>
      <c r="F2149" s="81"/>
      <c r="G2149" s="82">
        <f t="shared" si="86"/>
        <v>0</v>
      </c>
      <c r="H2149" s="83">
        <f t="shared" si="87"/>
        <v>0</v>
      </c>
      <c r="I2149" s="83" t="e">
        <f t="shared" si="88"/>
        <v>#DIV/0!</v>
      </c>
      <c r="J2149" s="104" t="e">
        <f t="shared" si="89"/>
        <v>#DIV/0!</v>
      </c>
    </row>
    <row r="2150" spans="1:10" s="80" customFormat="1" ht="12.75" customHeight="1" x14ac:dyDescent="0.25">
      <c r="A2150" s="102"/>
      <c r="C2150" s="88"/>
      <c r="D2150" s="89"/>
      <c r="E2150" s="81">
        <f t="shared" si="85"/>
        <v>0</v>
      </c>
      <c r="F2150" s="81"/>
      <c r="G2150" s="82">
        <f t="shared" si="86"/>
        <v>0</v>
      </c>
      <c r="H2150" s="83">
        <f t="shared" si="87"/>
        <v>0</v>
      </c>
      <c r="I2150" s="83" t="e">
        <f t="shared" si="88"/>
        <v>#DIV/0!</v>
      </c>
      <c r="J2150" s="104" t="e">
        <f t="shared" si="89"/>
        <v>#DIV/0!</v>
      </c>
    </row>
    <row r="2151" spans="1:10" s="80" customFormat="1" ht="12.75" customHeight="1" x14ac:dyDescent="0.25">
      <c r="A2151" s="102"/>
      <c r="C2151" s="88"/>
      <c r="D2151" s="89"/>
      <c r="E2151" s="81">
        <f t="shared" si="85"/>
        <v>0</v>
      </c>
      <c r="F2151" s="81"/>
      <c r="G2151" s="82">
        <f t="shared" si="86"/>
        <v>0</v>
      </c>
      <c r="H2151" s="83">
        <f t="shared" si="87"/>
        <v>0</v>
      </c>
      <c r="I2151" s="83" t="e">
        <f t="shared" si="88"/>
        <v>#DIV/0!</v>
      </c>
      <c r="J2151" s="104" t="e">
        <f t="shared" si="89"/>
        <v>#DIV/0!</v>
      </c>
    </row>
    <row r="2152" spans="1:10" s="80" customFormat="1" ht="12.75" customHeight="1" x14ac:dyDescent="0.25">
      <c r="A2152" s="102"/>
      <c r="C2152" s="88"/>
      <c r="D2152" s="89"/>
      <c r="E2152" s="81">
        <f t="shared" si="85"/>
        <v>0</v>
      </c>
      <c r="F2152" s="81"/>
      <c r="G2152" s="82">
        <f t="shared" si="86"/>
        <v>0</v>
      </c>
      <c r="H2152" s="83">
        <f t="shared" si="87"/>
        <v>0</v>
      </c>
      <c r="I2152" s="83" t="e">
        <f t="shared" si="88"/>
        <v>#DIV/0!</v>
      </c>
      <c r="J2152" s="104" t="e">
        <f t="shared" si="89"/>
        <v>#DIV/0!</v>
      </c>
    </row>
    <row r="2153" spans="1:10" s="80" customFormat="1" ht="12.75" customHeight="1" x14ac:dyDescent="0.25">
      <c r="A2153" s="102"/>
      <c r="C2153" s="88"/>
      <c r="D2153" s="89"/>
      <c r="E2153" s="81">
        <f t="shared" si="85"/>
        <v>0</v>
      </c>
      <c r="F2153" s="81"/>
      <c r="G2153" s="82">
        <f t="shared" si="86"/>
        <v>0</v>
      </c>
      <c r="H2153" s="83">
        <f t="shared" si="87"/>
        <v>0</v>
      </c>
      <c r="I2153" s="83" t="e">
        <f t="shared" si="88"/>
        <v>#DIV/0!</v>
      </c>
      <c r="J2153" s="104" t="e">
        <f t="shared" si="89"/>
        <v>#DIV/0!</v>
      </c>
    </row>
    <row r="2154" spans="1:10" s="80" customFormat="1" ht="12.75" customHeight="1" x14ac:dyDescent="0.25">
      <c r="A2154" s="102"/>
      <c r="C2154" s="88"/>
      <c r="D2154" s="89"/>
      <c r="E2154" s="81">
        <f t="shared" si="85"/>
        <v>0</v>
      </c>
      <c r="F2154" s="81"/>
      <c r="G2154" s="82">
        <f t="shared" si="86"/>
        <v>0</v>
      </c>
      <c r="H2154" s="83">
        <f t="shared" si="87"/>
        <v>0</v>
      </c>
      <c r="I2154" s="83" t="e">
        <f t="shared" si="88"/>
        <v>#DIV/0!</v>
      </c>
      <c r="J2154" s="104" t="e">
        <f t="shared" si="89"/>
        <v>#DIV/0!</v>
      </c>
    </row>
    <row r="2155" spans="1:10" s="80" customFormat="1" ht="12.75" customHeight="1" x14ac:dyDescent="0.25">
      <c r="A2155" s="102"/>
      <c r="C2155" s="88"/>
      <c r="D2155" s="89"/>
      <c r="E2155" s="81">
        <f t="shared" si="85"/>
        <v>0</v>
      </c>
      <c r="F2155" s="81"/>
      <c r="G2155" s="82">
        <f t="shared" si="86"/>
        <v>0</v>
      </c>
      <c r="H2155" s="83">
        <f t="shared" si="87"/>
        <v>0</v>
      </c>
      <c r="I2155" s="83" t="e">
        <f t="shared" si="88"/>
        <v>#DIV/0!</v>
      </c>
      <c r="J2155" s="104" t="e">
        <f t="shared" si="89"/>
        <v>#DIV/0!</v>
      </c>
    </row>
    <row r="2156" spans="1:10" s="80" customFormat="1" ht="12.75" customHeight="1" x14ac:dyDescent="0.25">
      <c r="A2156" s="102"/>
      <c r="C2156" s="88"/>
      <c r="D2156" s="89"/>
      <c r="E2156" s="81">
        <f t="shared" si="85"/>
        <v>0</v>
      </c>
      <c r="F2156" s="81"/>
      <c r="G2156" s="82">
        <f t="shared" si="86"/>
        <v>0</v>
      </c>
      <c r="H2156" s="83">
        <f t="shared" si="87"/>
        <v>0</v>
      </c>
      <c r="I2156" s="83" t="e">
        <f t="shared" si="88"/>
        <v>#DIV/0!</v>
      </c>
      <c r="J2156" s="104" t="e">
        <f t="shared" si="89"/>
        <v>#DIV/0!</v>
      </c>
    </row>
    <row r="2157" spans="1:10" s="80" customFormat="1" ht="12.75" customHeight="1" x14ac:dyDescent="0.25">
      <c r="A2157" s="102"/>
      <c r="C2157" s="88"/>
      <c r="D2157" s="89"/>
      <c r="E2157" s="81">
        <f t="shared" si="85"/>
        <v>0</v>
      </c>
      <c r="F2157" s="81"/>
      <c r="G2157" s="82">
        <f t="shared" si="86"/>
        <v>0</v>
      </c>
      <c r="H2157" s="83">
        <f t="shared" si="87"/>
        <v>0</v>
      </c>
      <c r="I2157" s="83" t="e">
        <f t="shared" si="88"/>
        <v>#DIV/0!</v>
      </c>
      <c r="J2157" s="104" t="e">
        <f t="shared" si="89"/>
        <v>#DIV/0!</v>
      </c>
    </row>
    <row r="2158" spans="1:10" s="80" customFormat="1" ht="12.75" customHeight="1" x14ac:dyDescent="0.25">
      <c r="A2158" s="102"/>
      <c r="C2158" s="88"/>
      <c r="D2158" s="89"/>
      <c r="E2158" s="81">
        <f t="shared" si="85"/>
        <v>0</v>
      </c>
      <c r="F2158" s="81"/>
      <c r="G2158" s="82">
        <f t="shared" si="86"/>
        <v>0</v>
      </c>
      <c r="H2158" s="83">
        <f t="shared" si="87"/>
        <v>0</v>
      </c>
      <c r="I2158" s="83" t="e">
        <f t="shared" si="88"/>
        <v>#DIV/0!</v>
      </c>
      <c r="J2158" s="104" t="e">
        <f t="shared" si="89"/>
        <v>#DIV/0!</v>
      </c>
    </row>
    <row r="2159" spans="1:10" s="80" customFormat="1" ht="12.75" customHeight="1" x14ac:dyDescent="0.25">
      <c r="A2159" s="102"/>
      <c r="C2159" s="88"/>
      <c r="D2159" s="89"/>
      <c r="E2159" s="81">
        <f t="shared" si="85"/>
        <v>0</v>
      </c>
      <c r="F2159" s="81"/>
      <c r="G2159" s="82">
        <f t="shared" si="86"/>
        <v>0</v>
      </c>
      <c r="H2159" s="83">
        <f t="shared" si="87"/>
        <v>0</v>
      </c>
      <c r="I2159" s="83" t="e">
        <f t="shared" si="88"/>
        <v>#DIV/0!</v>
      </c>
      <c r="J2159" s="104" t="e">
        <f t="shared" si="89"/>
        <v>#DIV/0!</v>
      </c>
    </row>
    <row r="2160" spans="1:10" s="80" customFormat="1" ht="12.75" customHeight="1" x14ac:dyDescent="0.25">
      <c r="A2160" s="102"/>
      <c r="C2160" s="88"/>
      <c r="D2160" s="89"/>
      <c r="E2160" s="81"/>
      <c r="F2160" s="81"/>
      <c r="G2160" s="82"/>
      <c r="H2160" s="83"/>
      <c r="I2160" s="83"/>
      <c r="J2160" s="104"/>
    </row>
    <row r="2161" spans="1:10" s="80" customFormat="1" ht="12.75" customHeight="1" x14ac:dyDescent="0.25">
      <c r="A2161" s="102"/>
      <c r="D2161" s="81"/>
      <c r="E2161" s="81">
        <f>(E2144*0%)+((E2144-(E2144*0%))*0%)</f>
        <v>0</v>
      </c>
      <c r="F2161" s="81"/>
      <c r="G2161" s="90">
        <f>E2161/1.11</f>
        <v>0</v>
      </c>
      <c r="H2161" s="91">
        <f>G2161*11%</f>
        <v>0</v>
      </c>
      <c r="I2161" s="91" t="e">
        <f>G2161/B2144</f>
        <v>#DIV/0!</v>
      </c>
      <c r="J2161" s="105" t="e">
        <f>H2161/B2144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E2144-E2161</f>
        <v>0</v>
      </c>
      <c r="F2162" s="81"/>
      <c r="G2162" s="82">
        <f>G2144-G2161</f>
        <v>0</v>
      </c>
      <c r="H2162" s="82">
        <f>H2144-H2161</f>
        <v>0</v>
      </c>
      <c r="I2162" s="82" t="e">
        <f>I2144-I2161</f>
        <v>#DIV/0!</v>
      </c>
      <c r="J2162" s="106" t="e">
        <f>J2144-J2161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/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D2166" s="81"/>
      <c r="E2166" s="81"/>
      <c r="F2166" s="81"/>
      <c r="G2166" s="82"/>
      <c r="H2166" s="83"/>
      <c r="I2166" s="83"/>
      <c r="J2166" s="104"/>
    </row>
    <row r="2167" spans="1:10" s="80" customFormat="1" ht="12.75" customHeight="1" x14ac:dyDescent="0.25">
      <c r="A2167" s="107"/>
      <c r="B2167" s="108"/>
      <c r="C2167" s="109"/>
      <c r="D2167" s="110"/>
      <c r="E2167" s="110"/>
      <c r="F2167" s="110"/>
      <c r="G2167" s="111"/>
      <c r="H2167" s="112"/>
      <c r="I2167" s="112"/>
      <c r="J2167" s="113"/>
    </row>
    <row r="2169" spans="1:10" s="80" customFormat="1" ht="12.75" customHeight="1" x14ac:dyDescent="0.25">
      <c r="A2169" s="95" t="s">
        <v>1</v>
      </c>
      <c r="B2169" s="96"/>
      <c r="C2169" s="97"/>
      <c r="D2169" s="98"/>
      <c r="E2169" s="98"/>
      <c r="F2169" s="98"/>
      <c r="G2169" s="99"/>
      <c r="H2169" s="100"/>
      <c r="I2169" s="100"/>
      <c r="J2169" s="101"/>
    </row>
    <row r="2170" spans="1:10" s="80" customFormat="1" ht="12.75" customHeight="1" x14ac:dyDescent="0.25">
      <c r="A2170" s="102">
        <v>1</v>
      </c>
      <c r="B2170" s="84" t="s">
        <v>20</v>
      </c>
      <c r="C2170" s="84" t="s">
        <v>21</v>
      </c>
      <c r="D2170" s="85" t="s">
        <v>22</v>
      </c>
      <c r="E2170" s="85" t="s">
        <v>23</v>
      </c>
      <c r="F2170" s="85"/>
      <c r="G2170" s="86" t="s">
        <v>24</v>
      </c>
      <c r="H2170" s="87" t="s">
        <v>25</v>
      </c>
      <c r="I2170" s="87" t="s">
        <v>26</v>
      </c>
      <c r="J2170" s="103"/>
    </row>
    <row r="2171" spans="1:10" s="80" customFormat="1" ht="12.75" customHeight="1" x14ac:dyDescent="0.25">
      <c r="A2171" s="102"/>
      <c r="C2171" s="88"/>
      <c r="D2171" s="89"/>
      <c r="E2171" s="81">
        <f>D2171*B2171</f>
        <v>0</v>
      </c>
      <c r="F2171" s="81"/>
      <c r="G2171" s="82">
        <f>E2171/1.11</f>
        <v>0</v>
      </c>
      <c r="H2171" s="83">
        <f>G2171*11%</f>
        <v>0</v>
      </c>
      <c r="I2171" s="83" t="e">
        <f>G2171/B2171</f>
        <v>#DIV/0!</v>
      </c>
      <c r="J2171" s="104" t="e">
        <f>H2171/B2171</f>
        <v>#DIV/0!</v>
      </c>
    </row>
    <row r="2172" spans="1:10" s="80" customFormat="1" ht="12.75" customHeight="1" x14ac:dyDescent="0.25">
      <c r="A2172" s="102"/>
      <c r="C2172" s="88"/>
      <c r="D2172" s="89"/>
      <c r="E2172" s="81">
        <f t="shared" ref="E2172:E2186" si="90">D2172*B2172</f>
        <v>0</v>
      </c>
      <c r="F2172" s="81"/>
      <c r="G2172" s="82">
        <f t="shared" ref="G2172:G2186" si="91">E2172/1.11</f>
        <v>0</v>
      </c>
      <c r="H2172" s="83">
        <f t="shared" ref="H2172:H2186" si="92">G2172*11%</f>
        <v>0</v>
      </c>
      <c r="I2172" s="83" t="e">
        <f t="shared" ref="I2172:I2186" si="93">G2172/B2172</f>
        <v>#DIV/0!</v>
      </c>
      <c r="J2172" s="104" t="e">
        <f t="shared" ref="J2172:J2186" si="94">H2172/B2172</f>
        <v>#DIV/0!</v>
      </c>
    </row>
    <row r="2173" spans="1:10" s="80" customFormat="1" ht="12.75" customHeight="1" x14ac:dyDescent="0.25">
      <c r="A2173" s="102"/>
      <c r="C2173" s="88"/>
      <c r="D2173" s="89"/>
      <c r="E2173" s="81">
        <f t="shared" si="90"/>
        <v>0</v>
      </c>
      <c r="F2173" s="81"/>
      <c r="G2173" s="82">
        <f t="shared" si="91"/>
        <v>0</v>
      </c>
      <c r="H2173" s="83">
        <f t="shared" si="92"/>
        <v>0</v>
      </c>
      <c r="I2173" s="83" t="e">
        <f t="shared" si="93"/>
        <v>#DIV/0!</v>
      </c>
      <c r="J2173" s="104" t="e">
        <f t="shared" si="94"/>
        <v>#DIV/0!</v>
      </c>
    </row>
    <row r="2174" spans="1:10" s="80" customFormat="1" ht="12.75" customHeight="1" x14ac:dyDescent="0.25">
      <c r="A2174" s="102"/>
      <c r="C2174" s="88"/>
      <c r="D2174" s="89"/>
      <c r="E2174" s="81">
        <f t="shared" si="90"/>
        <v>0</v>
      </c>
      <c r="F2174" s="81"/>
      <c r="G2174" s="82">
        <f t="shared" si="91"/>
        <v>0</v>
      </c>
      <c r="H2174" s="83">
        <f t="shared" si="92"/>
        <v>0</v>
      </c>
      <c r="I2174" s="83" t="e">
        <f t="shared" si="93"/>
        <v>#DIV/0!</v>
      </c>
      <c r="J2174" s="104" t="e">
        <f t="shared" si="94"/>
        <v>#DIV/0!</v>
      </c>
    </row>
    <row r="2175" spans="1:10" s="80" customFormat="1" ht="12.75" customHeight="1" x14ac:dyDescent="0.25">
      <c r="A2175" s="102"/>
      <c r="C2175" s="88"/>
      <c r="D2175" s="89"/>
      <c r="E2175" s="81">
        <f t="shared" si="90"/>
        <v>0</v>
      </c>
      <c r="F2175" s="81"/>
      <c r="G2175" s="82">
        <f t="shared" si="91"/>
        <v>0</v>
      </c>
      <c r="H2175" s="83">
        <f t="shared" si="92"/>
        <v>0</v>
      </c>
      <c r="I2175" s="83" t="e">
        <f t="shared" si="93"/>
        <v>#DIV/0!</v>
      </c>
      <c r="J2175" s="104" t="e">
        <f t="shared" si="94"/>
        <v>#DIV/0!</v>
      </c>
    </row>
    <row r="2176" spans="1:10" s="80" customFormat="1" ht="12.75" customHeight="1" x14ac:dyDescent="0.25">
      <c r="A2176" s="102"/>
      <c r="C2176" s="88"/>
      <c r="D2176" s="89"/>
      <c r="E2176" s="81">
        <f t="shared" si="90"/>
        <v>0</v>
      </c>
      <c r="F2176" s="81"/>
      <c r="G2176" s="82">
        <f t="shared" si="91"/>
        <v>0</v>
      </c>
      <c r="H2176" s="83">
        <f t="shared" si="92"/>
        <v>0</v>
      </c>
      <c r="I2176" s="83" t="e">
        <f t="shared" si="93"/>
        <v>#DIV/0!</v>
      </c>
      <c r="J2176" s="104" t="e">
        <f t="shared" si="94"/>
        <v>#DIV/0!</v>
      </c>
    </row>
    <row r="2177" spans="1:10" s="80" customFormat="1" ht="12.75" customHeight="1" x14ac:dyDescent="0.25">
      <c r="A2177" s="102"/>
      <c r="C2177" s="88"/>
      <c r="D2177" s="89"/>
      <c r="E2177" s="81">
        <f t="shared" si="90"/>
        <v>0</v>
      </c>
      <c r="F2177" s="81"/>
      <c r="G2177" s="82">
        <f t="shared" si="91"/>
        <v>0</v>
      </c>
      <c r="H2177" s="83">
        <f t="shared" si="92"/>
        <v>0</v>
      </c>
      <c r="I2177" s="83" t="e">
        <f t="shared" si="93"/>
        <v>#DIV/0!</v>
      </c>
      <c r="J2177" s="104" t="e">
        <f t="shared" si="94"/>
        <v>#DIV/0!</v>
      </c>
    </row>
    <row r="2178" spans="1:10" s="80" customFormat="1" ht="12.75" customHeight="1" x14ac:dyDescent="0.25">
      <c r="A2178" s="102"/>
      <c r="C2178" s="88"/>
      <c r="D2178" s="89"/>
      <c r="E2178" s="81">
        <f t="shared" si="90"/>
        <v>0</v>
      </c>
      <c r="F2178" s="81"/>
      <c r="G2178" s="82">
        <f t="shared" si="91"/>
        <v>0</v>
      </c>
      <c r="H2178" s="83">
        <f t="shared" si="92"/>
        <v>0</v>
      </c>
      <c r="I2178" s="83" t="e">
        <f t="shared" si="93"/>
        <v>#DIV/0!</v>
      </c>
      <c r="J2178" s="104" t="e">
        <f t="shared" si="94"/>
        <v>#DIV/0!</v>
      </c>
    </row>
    <row r="2179" spans="1:10" s="80" customFormat="1" ht="12.75" customHeight="1" x14ac:dyDescent="0.25">
      <c r="A2179" s="102"/>
      <c r="C2179" s="88"/>
      <c r="D2179" s="89"/>
      <c r="E2179" s="81">
        <f t="shared" si="90"/>
        <v>0</v>
      </c>
      <c r="F2179" s="81"/>
      <c r="G2179" s="82">
        <f t="shared" si="91"/>
        <v>0</v>
      </c>
      <c r="H2179" s="83">
        <f t="shared" si="92"/>
        <v>0</v>
      </c>
      <c r="I2179" s="83" t="e">
        <f t="shared" si="93"/>
        <v>#DIV/0!</v>
      </c>
      <c r="J2179" s="104" t="e">
        <f t="shared" si="94"/>
        <v>#DIV/0!</v>
      </c>
    </row>
    <row r="2180" spans="1:10" s="80" customFormat="1" ht="12.75" customHeight="1" x14ac:dyDescent="0.25">
      <c r="A2180" s="102"/>
      <c r="C2180" s="88"/>
      <c r="D2180" s="89"/>
      <c r="E2180" s="81">
        <f t="shared" si="90"/>
        <v>0</v>
      </c>
      <c r="F2180" s="81"/>
      <c r="G2180" s="82">
        <f t="shared" si="91"/>
        <v>0</v>
      </c>
      <c r="H2180" s="83">
        <f t="shared" si="92"/>
        <v>0</v>
      </c>
      <c r="I2180" s="83" t="e">
        <f t="shared" si="93"/>
        <v>#DIV/0!</v>
      </c>
      <c r="J2180" s="104" t="e">
        <f t="shared" si="94"/>
        <v>#DIV/0!</v>
      </c>
    </row>
    <row r="2181" spans="1:10" s="80" customFormat="1" ht="12.75" customHeight="1" x14ac:dyDescent="0.25">
      <c r="A2181" s="102"/>
      <c r="C2181" s="88"/>
      <c r="D2181" s="89"/>
      <c r="E2181" s="81">
        <f t="shared" si="90"/>
        <v>0</v>
      </c>
      <c r="F2181" s="81"/>
      <c r="G2181" s="82">
        <f t="shared" si="91"/>
        <v>0</v>
      </c>
      <c r="H2181" s="83">
        <f t="shared" si="92"/>
        <v>0</v>
      </c>
      <c r="I2181" s="83" t="e">
        <f t="shared" si="93"/>
        <v>#DIV/0!</v>
      </c>
      <c r="J2181" s="104" t="e">
        <f t="shared" si="94"/>
        <v>#DIV/0!</v>
      </c>
    </row>
    <row r="2182" spans="1:10" s="80" customFormat="1" ht="12.75" customHeight="1" x14ac:dyDescent="0.25">
      <c r="A2182" s="102"/>
      <c r="C2182" s="88"/>
      <c r="D2182" s="89"/>
      <c r="E2182" s="81">
        <f t="shared" si="90"/>
        <v>0</v>
      </c>
      <c r="F2182" s="81"/>
      <c r="G2182" s="82">
        <f t="shared" si="91"/>
        <v>0</v>
      </c>
      <c r="H2182" s="83">
        <f t="shared" si="92"/>
        <v>0</v>
      </c>
      <c r="I2182" s="83" t="e">
        <f t="shared" si="93"/>
        <v>#DIV/0!</v>
      </c>
      <c r="J2182" s="104" t="e">
        <f t="shared" si="94"/>
        <v>#DIV/0!</v>
      </c>
    </row>
    <row r="2183" spans="1:10" s="80" customFormat="1" ht="12.75" customHeight="1" x14ac:dyDescent="0.25">
      <c r="A2183" s="102"/>
      <c r="C2183" s="88"/>
      <c r="D2183" s="89"/>
      <c r="E2183" s="81">
        <f t="shared" si="90"/>
        <v>0</v>
      </c>
      <c r="F2183" s="81"/>
      <c r="G2183" s="82">
        <f t="shared" si="91"/>
        <v>0</v>
      </c>
      <c r="H2183" s="83">
        <f t="shared" si="92"/>
        <v>0</v>
      </c>
      <c r="I2183" s="83" t="e">
        <f t="shared" si="93"/>
        <v>#DIV/0!</v>
      </c>
      <c r="J2183" s="104" t="e">
        <f t="shared" si="94"/>
        <v>#DIV/0!</v>
      </c>
    </row>
    <row r="2184" spans="1:10" s="80" customFormat="1" ht="12.75" customHeight="1" x14ac:dyDescent="0.25">
      <c r="A2184" s="102"/>
      <c r="C2184" s="88"/>
      <c r="D2184" s="89"/>
      <c r="E2184" s="81">
        <f t="shared" si="90"/>
        <v>0</v>
      </c>
      <c r="F2184" s="81"/>
      <c r="G2184" s="82">
        <f t="shared" si="91"/>
        <v>0</v>
      </c>
      <c r="H2184" s="83">
        <f t="shared" si="92"/>
        <v>0</v>
      </c>
      <c r="I2184" s="83" t="e">
        <f t="shared" si="93"/>
        <v>#DIV/0!</v>
      </c>
      <c r="J2184" s="104" t="e">
        <f t="shared" si="94"/>
        <v>#DIV/0!</v>
      </c>
    </row>
    <row r="2185" spans="1:10" s="80" customFormat="1" ht="12.75" customHeight="1" x14ac:dyDescent="0.25">
      <c r="A2185" s="102"/>
      <c r="C2185" s="88"/>
      <c r="D2185" s="89"/>
      <c r="E2185" s="81">
        <f t="shared" si="90"/>
        <v>0</v>
      </c>
      <c r="F2185" s="81"/>
      <c r="G2185" s="82">
        <f t="shared" si="91"/>
        <v>0</v>
      </c>
      <c r="H2185" s="83">
        <f t="shared" si="92"/>
        <v>0</v>
      </c>
      <c r="I2185" s="83" t="e">
        <f t="shared" si="93"/>
        <v>#DIV/0!</v>
      </c>
      <c r="J2185" s="104" t="e">
        <f t="shared" si="94"/>
        <v>#DIV/0!</v>
      </c>
    </row>
    <row r="2186" spans="1:10" s="80" customFormat="1" ht="12.75" customHeight="1" x14ac:dyDescent="0.25">
      <c r="A2186" s="102"/>
      <c r="C2186" s="88"/>
      <c r="D2186" s="89"/>
      <c r="E2186" s="81">
        <f t="shared" si="90"/>
        <v>0</v>
      </c>
      <c r="F2186" s="81"/>
      <c r="G2186" s="82">
        <f t="shared" si="91"/>
        <v>0</v>
      </c>
      <c r="H2186" s="83">
        <f t="shared" si="92"/>
        <v>0</v>
      </c>
      <c r="I2186" s="83" t="e">
        <f t="shared" si="93"/>
        <v>#DIV/0!</v>
      </c>
      <c r="J2186" s="104" t="e">
        <f t="shared" si="94"/>
        <v>#DIV/0!</v>
      </c>
    </row>
    <row r="2187" spans="1:10" s="80" customFormat="1" ht="12.75" customHeight="1" x14ac:dyDescent="0.25">
      <c r="A2187" s="102"/>
      <c r="C2187" s="88"/>
      <c r="D2187" s="89"/>
      <c r="E2187" s="81"/>
      <c r="F2187" s="81"/>
      <c r="G2187" s="82"/>
      <c r="H2187" s="83"/>
      <c r="I2187" s="83"/>
      <c r="J2187" s="104"/>
    </row>
    <row r="2188" spans="1:10" s="80" customFormat="1" ht="12.75" customHeight="1" x14ac:dyDescent="0.25">
      <c r="A2188" s="102"/>
      <c r="D2188" s="81"/>
      <c r="E2188" s="81">
        <f>(E2171*0%)+((E2171-(E2171*0%))*0%)</f>
        <v>0</v>
      </c>
      <c r="F2188" s="81"/>
      <c r="G2188" s="90">
        <f>E2188/1.11</f>
        <v>0</v>
      </c>
      <c r="H2188" s="91">
        <f>G2188*11%</f>
        <v>0</v>
      </c>
      <c r="I2188" s="91" t="e">
        <f>G2188/B2171</f>
        <v>#DIV/0!</v>
      </c>
      <c r="J2188" s="105" t="e">
        <f>H2188/B2171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E2171-E2188</f>
        <v>0</v>
      </c>
      <c r="F2189" s="81"/>
      <c r="G2189" s="82">
        <f>G2171-G2188</f>
        <v>0</v>
      </c>
      <c r="H2189" s="82">
        <f>H2171-H2188</f>
        <v>0</v>
      </c>
      <c r="I2189" s="82" t="e">
        <f>I2171-I2188</f>
        <v>#DIV/0!</v>
      </c>
      <c r="J2189" s="106" t="e">
        <f>J2171-J2188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/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D2193" s="81"/>
      <c r="E2193" s="81"/>
      <c r="F2193" s="81"/>
      <c r="G2193" s="82"/>
      <c r="H2193" s="83"/>
      <c r="I2193" s="83"/>
      <c r="J2193" s="104"/>
    </row>
    <row r="2194" spans="1:10" s="80" customFormat="1" ht="12.75" customHeight="1" x14ac:dyDescent="0.25">
      <c r="A2194" s="107"/>
      <c r="B2194" s="108"/>
      <c r="C2194" s="109"/>
      <c r="D2194" s="110"/>
      <c r="E2194" s="110"/>
      <c r="F2194" s="110"/>
      <c r="G2194" s="111"/>
      <c r="H2194" s="112"/>
      <c r="I2194" s="112"/>
      <c r="J2194" s="113"/>
    </row>
    <row r="2196" spans="1:10" s="80" customFormat="1" ht="12.75" customHeight="1" x14ac:dyDescent="0.25">
      <c r="A2196" s="95" t="s">
        <v>1</v>
      </c>
      <c r="B2196" s="96"/>
      <c r="C2196" s="97"/>
      <c r="D2196" s="98"/>
      <c r="E2196" s="98"/>
      <c r="F2196" s="98"/>
      <c r="G2196" s="99"/>
      <c r="H2196" s="100"/>
      <c r="I2196" s="100"/>
      <c r="J2196" s="101"/>
    </row>
    <row r="2197" spans="1:10" s="80" customFormat="1" ht="12.75" customHeight="1" x14ac:dyDescent="0.25">
      <c r="A2197" s="102">
        <v>1</v>
      </c>
      <c r="B2197" s="84" t="s">
        <v>20</v>
      </c>
      <c r="C2197" s="84" t="s">
        <v>21</v>
      </c>
      <c r="D2197" s="85" t="s">
        <v>22</v>
      </c>
      <c r="E2197" s="85" t="s">
        <v>23</v>
      </c>
      <c r="F2197" s="85"/>
      <c r="G2197" s="86" t="s">
        <v>24</v>
      </c>
      <c r="H2197" s="87" t="s">
        <v>25</v>
      </c>
      <c r="I2197" s="87" t="s">
        <v>26</v>
      </c>
      <c r="J2197" s="103"/>
    </row>
    <row r="2198" spans="1:10" s="80" customFormat="1" ht="12.75" customHeight="1" x14ac:dyDescent="0.25">
      <c r="A2198" s="102"/>
      <c r="C2198" s="88"/>
      <c r="D2198" s="89"/>
      <c r="E2198" s="81">
        <f>D2198*B2198</f>
        <v>0</v>
      </c>
      <c r="F2198" s="81"/>
      <c r="G2198" s="82">
        <f>E2198/1.11</f>
        <v>0</v>
      </c>
      <c r="H2198" s="83">
        <f>G2198*11%</f>
        <v>0</v>
      </c>
      <c r="I2198" s="83" t="e">
        <f>G2198/B2198</f>
        <v>#DIV/0!</v>
      </c>
      <c r="J2198" s="104" t="e">
        <f>H2198/B2198</f>
        <v>#DIV/0!</v>
      </c>
    </row>
    <row r="2199" spans="1:10" s="80" customFormat="1" ht="12.75" customHeight="1" x14ac:dyDescent="0.25">
      <c r="A2199" s="102"/>
      <c r="C2199" s="88"/>
      <c r="D2199" s="89"/>
      <c r="E2199" s="81">
        <f t="shared" ref="E2199:E2213" si="95">D2199*B2199</f>
        <v>0</v>
      </c>
      <c r="F2199" s="81"/>
      <c r="G2199" s="82">
        <f t="shared" ref="G2199:G2213" si="96">E2199/1.11</f>
        <v>0</v>
      </c>
      <c r="H2199" s="83">
        <f t="shared" ref="H2199:H2213" si="97">G2199*11%</f>
        <v>0</v>
      </c>
      <c r="I2199" s="83" t="e">
        <f t="shared" ref="I2199:I2213" si="98">G2199/B2199</f>
        <v>#DIV/0!</v>
      </c>
      <c r="J2199" s="104" t="e">
        <f t="shared" ref="J2199:J2213" si="99">H2199/B2199</f>
        <v>#DIV/0!</v>
      </c>
    </row>
    <row r="2200" spans="1:10" s="80" customFormat="1" ht="12.75" customHeight="1" x14ac:dyDescent="0.25">
      <c r="A2200" s="102"/>
      <c r="C2200" s="88"/>
      <c r="D2200" s="89"/>
      <c r="E2200" s="81">
        <f t="shared" si="95"/>
        <v>0</v>
      </c>
      <c r="F2200" s="81"/>
      <c r="G2200" s="82">
        <f t="shared" si="96"/>
        <v>0</v>
      </c>
      <c r="H2200" s="83">
        <f t="shared" si="97"/>
        <v>0</v>
      </c>
      <c r="I2200" s="83" t="e">
        <f t="shared" si="98"/>
        <v>#DIV/0!</v>
      </c>
      <c r="J2200" s="104" t="e">
        <f t="shared" si="99"/>
        <v>#DIV/0!</v>
      </c>
    </row>
    <row r="2201" spans="1:10" s="80" customFormat="1" ht="12.75" customHeight="1" x14ac:dyDescent="0.25">
      <c r="A2201" s="102"/>
      <c r="C2201" s="88"/>
      <c r="D2201" s="89"/>
      <c r="E2201" s="81">
        <f t="shared" si="95"/>
        <v>0</v>
      </c>
      <c r="F2201" s="81"/>
      <c r="G2201" s="82">
        <f t="shared" si="96"/>
        <v>0</v>
      </c>
      <c r="H2201" s="83">
        <f t="shared" si="97"/>
        <v>0</v>
      </c>
      <c r="I2201" s="83" t="e">
        <f t="shared" si="98"/>
        <v>#DIV/0!</v>
      </c>
      <c r="J2201" s="104" t="e">
        <f t="shared" si="99"/>
        <v>#DIV/0!</v>
      </c>
    </row>
    <row r="2202" spans="1:10" s="80" customFormat="1" ht="12.75" customHeight="1" x14ac:dyDescent="0.25">
      <c r="A2202" s="102"/>
      <c r="C2202" s="88"/>
      <c r="D2202" s="89"/>
      <c r="E2202" s="81">
        <f t="shared" si="95"/>
        <v>0</v>
      </c>
      <c r="F2202" s="81"/>
      <c r="G2202" s="82">
        <f t="shared" si="96"/>
        <v>0</v>
      </c>
      <c r="H2202" s="83">
        <f t="shared" si="97"/>
        <v>0</v>
      </c>
      <c r="I2202" s="83" t="e">
        <f t="shared" si="98"/>
        <v>#DIV/0!</v>
      </c>
      <c r="J2202" s="104" t="e">
        <f t="shared" si="99"/>
        <v>#DIV/0!</v>
      </c>
    </row>
    <row r="2203" spans="1:10" s="80" customFormat="1" ht="12.75" customHeight="1" x14ac:dyDescent="0.25">
      <c r="A2203" s="102"/>
      <c r="C2203" s="88"/>
      <c r="D2203" s="89"/>
      <c r="E2203" s="81">
        <f t="shared" si="95"/>
        <v>0</v>
      </c>
      <c r="F2203" s="81"/>
      <c r="G2203" s="82">
        <f t="shared" si="96"/>
        <v>0</v>
      </c>
      <c r="H2203" s="83">
        <f t="shared" si="97"/>
        <v>0</v>
      </c>
      <c r="I2203" s="83" t="e">
        <f t="shared" si="98"/>
        <v>#DIV/0!</v>
      </c>
      <c r="J2203" s="104" t="e">
        <f t="shared" si="99"/>
        <v>#DIV/0!</v>
      </c>
    </row>
    <row r="2204" spans="1:10" s="80" customFormat="1" ht="12.75" customHeight="1" x14ac:dyDescent="0.25">
      <c r="A2204" s="102"/>
      <c r="C2204" s="88"/>
      <c r="D2204" s="89"/>
      <c r="E2204" s="81">
        <f t="shared" si="95"/>
        <v>0</v>
      </c>
      <c r="F2204" s="81"/>
      <c r="G2204" s="82">
        <f t="shared" si="96"/>
        <v>0</v>
      </c>
      <c r="H2204" s="83">
        <f t="shared" si="97"/>
        <v>0</v>
      </c>
      <c r="I2204" s="83" t="e">
        <f t="shared" si="98"/>
        <v>#DIV/0!</v>
      </c>
      <c r="J2204" s="104" t="e">
        <f t="shared" si="99"/>
        <v>#DIV/0!</v>
      </c>
    </row>
    <row r="2205" spans="1:10" s="80" customFormat="1" ht="12.75" customHeight="1" x14ac:dyDescent="0.25">
      <c r="A2205" s="102"/>
      <c r="C2205" s="88"/>
      <c r="D2205" s="89"/>
      <c r="E2205" s="81">
        <f t="shared" si="95"/>
        <v>0</v>
      </c>
      <c r="F2205" s="81"/>
      <c r="G2205" s="82">
        <f t="shared" si="96"/>
        <v>0</v>
      </c>
      <c r="H2205" s="83">
        <f t="shared" si="97"/>
        <v>0</v>
      </c>
      <c r="I2205" s="83" t="e">
        <f t="shared" si="98"/>
        <v>#DIV/0!</v>
      </c>
      <c r="J2205" s="104" t="e">
        <f t="shared" si="99"/>
        <v>#DIV/0!</v>
      </c>
    </row>
    <row r="2206" spans="1:10" s="80" customFormat="1" ht="12.75" customHeight="1" x14ac:dyDescent="0.25">
      <c r="A2206" s="102"/>
      <c r="C2206" s="88"/>
      <c r="D2206" s="89"/>
      <c r="E2206" s="81">
        <f t="shared" si="95"/>
        <v>0</v>
      </c>
      <c r="F2206" s="81"/>
      <c r="G2206" s="82">
        <f t="shared" si="96"/>
        <v>0</v>
      </c>
      <c r="H2206" s="83">
        <f t="shared" si="97"/>
        <v>0</v>
      </c>
      <c r="I2206" s="83" t="e">
        <f t="shared" si="98"/>
        <v>#DIV/0!</v>
      </c>
      <c r="J2206" s="104" t="e">
        <f t="shared" si="99"/>
        <v>#DIV/0!</v>
      </c>
    </row>
    <row r="2207" spans="1:10" s="80" customFormat="1" ht="12.75" customHeight="1" x14ac:dyDescent="0.25">
      <c r="A2207" s="102"/>
      <c r="C2207" s="88"/>
      <c r="D2207" s="89"/>
      <c r="E2207" s="81">
        <f t="shared" si="95"/>
        <v>0</v>
      </c>
      <c r="F2207" s="81"/>
      <c r="G2207" s="82">
        <f t="shared" si="96"/>
        <v>0</v>
      </c>
      <c r="H2207" s="83">
        <f t="shared" si="97"/>
        <v>0</v>
      </c>
      <c r="I2207" s="83" t="e">
        <f t="shared" si="98"/>
        <v>#DIV/0!</v>
      </c>
      <c r="J2207" s="104" t="e">
        <f t="shared" si="99"/>
        <v>#DIV/0!</v>
      </c>
    </row>
    <row r="2208" spans="1:10" s="80" customFormat="1" ht="12.75" customHeight="1" x14ac:dyDescent="0.25">
      <c r="A2208" s="102"/>
      <c r="C2208" s="88"/>
      <c r="D2208" s="89"/>
      <c r="E2208" s="81">
        <f t="shared" si="95"/>
        <v>0</v>
      </c>
      <c r="F2208" s="81"/>
      <c r="G2208" s="82">
        <f t="shared" si="96"/>
        <v>0</v>
      </c>
      <c r="H2208" s="83">
        <f t="shared" si="97"/>
        <v>0</v>
      </c>
      <c r="I2208" s="83" t="e">
        <f t="shared" si="98"/>
        <v>#DIV/0!</v>
      </c>
      <c r="J2208" s="104" t="e">
        <f t="shared" si="99"/>
        <v>#DIV/0!</v>
      </c>
    </row>
    <row r="2209" spans="1:10" s="80" customFormat="1" ht="12.75" customHeight="1" x14ac:dyDescent="0.25">
      <c r="A2209" s="102"/>
      <c r="C2209" s="88"/>
      <c r="D2209" s="89"/>
      <c r="E2209" s="81">
        <f t="shared" si="95"/>
        <v>0</v>
      </c>
      <c r="F2209" s="81"/>
      <c r="G2209" s="82">
        <f t="shared" si="96"/>
        <v>0</v>
      </c>
      <c r="H2209" s="83">
        <f t="shared" si="97"/>
        <v>0</v>
      </c>
      <c r="I2209" s="83" t="e">
        <f t="shared" si="98"/>
        <v>#DIV/0!</v>
      </c>
      <c r="J2209" s="104" t="e">
        <f t="shared" si="99"/>
        <v>#DIV/0!</v>
      </c>
    </row>
    <row r="2210" spans="1:10" s="80" customFormat="1" ht="12.75" customHeight="1" x14ac:dyDescent="0.25">
      <c r="A2210" s="102"/>
      <c r="C2210" s="88"/>
      <c r="D2210" s="89"/>
      <c r="E2210" s="81">
        <f t="shared" si="95"/>
        <v>0</v>
      </c>
      <c r="F2210" s="81"/>
      <c r="G2210" s="82">
        <f t="shared" si="96"/>
        <v>0</v>
      </c>
      <c r="H2210" s="83">
        <f t="shared" si="97"/>
        <v>0</v>
      </c>
      <c r="I2210" s="83" t="e">
        <f t="shared" si="98"/>
        <v>#DIV/0!</v>
      </c>
      <c r="J2210" s="104" t="e">
        <f t="shared" si="99"/>
        <v>#DIV/0!</v>
      </c>
    </row>
    <row r="2211" spans="1:10" s="80" customFormat="1" ht="12.75" customHeight="1" x14ac:dyDescent="0.25">
      <c r="A2211" s="102"/>
      <c r="C2211" s="88"/>
      <c r="D2211" s="89"/>
      <c r="E2211" s="81">
        <f t="shared" si="95"/>
        <v>0</v>
      </c>
      <c r="F2211" s="81"/>
      <c r="G2211" s="82">
        <f t="shared" si="96"/>
        <v>0</v>
      </c>
      <c r="H2211" s="83">
        <f t="shared" si="97"/>
        <v>0</v>
      </c>
      <c r="I2211" s="83" t="e">
        <f t="shared" si="98"/>
        <v>#DIV/0!</v>
      </c>
      <c r="J2211" s="104" t="e">
        <f t="shared" si="99"/>
        <v>#DIV/0!</v>
      </c>
    </row>
    <row r="2212" spans="1:10" s="80" customFormat="1" ht="12.75" customHeight="1" x14ac:dyDescent="0.25">
      <c r="A2212" s="102"/>
      <c r="C2212" s="88"/>
      <c r="D2212" s="89"/>
      <c r="E2212" s="81">
        <f t="shared" si="95"/>
        <v>0</v>
      </c>
      <c r="F2212" s="81"/>
      <c r="G2212" s="82">
        <f t="shared" si="96"/>
        <v>0</v>
      </c>
      <c r="H2212" s="83">
        <f t="shared" si="97"/>
        <v>0</v>
      </c>
      <c r="I2212" s="83" t="e">
        <f t="shared" si="98"/>
        <v>#DIV/0!</v>
      </c>
      <c r="J2212" s="104" t="e">
        <f t="shared" si="99"/>
        <v>#DIV/0!</v>
      </c>
    </row>
    <row r="2213" spans="1:10" s="80" customFormat="1" ht="12.75" customHeight="1" x14ac:dyDescent="0.25">
      <c r="A2213" s="102"/>
      <c r="C2213" s="88"/>
      <c r="D2213" s="89"/>
      <c r="E2213" s="81">
        <f t="shared" si="95"/>
        <v>0</v>
      </c>
      <c r="F2213" s="81"/>
      <c r="G2213" s="82">
        <f t="shared" si="96"/>
        <v>0</v>
      </c>
      <c r="H2213" s="83">
        <f t="shared" si="97"/>
        <v>0</v>
      </c>
      <c r="I2213" s="83" t="e">
        <f t="shared" si="98"/>
        <v>#DIV/0!</v>
      </c>
      <c r="J2213" s="104" t="e">
        <f t="shared" si="99"/>
        <v>#DIV/0!</v>
      </c>
    </row>
    <row r="2214" spans="1:10" s="80" customFormat="1" ht="12.75" customHeight="1" x14ac:dyDescent="0.25">
      <c r="A2214" s="102"/>
      <c r="C2214" s="88"/>
      <c r="D2214" s="89"/>
      <c r="E2214" s="81"/>
      <c r="F2214" s="81"/>
      <c r="G2214" s="82"/>
      <c r="H2214" s="83"/>
      <c r="I2214" s="83"/>
      <c r="J2214" s="104"/>
    </row>
    <row r="2215" spans="1:10" s="80" customFormat="1" ht="12.75" customHeight="1" x14ac:dyDescent="0.25">
      <c r="A2215" s="102"/>
      <c r="D2215" s="81"/>
      <c r="E2215" s="81">
        <f>(E2198*0%)+((E2198-(E2198*0%))*0%)</f>
        <v>0</v>
      </c>
      <c r="F2215" s="81"/>
      <c r="G2215" s="90">
        <f>E2215/1.11</f>
        <v>0</v>
      </c>
      <c r="H2215" s="91">
        <f>G2215*11%</f>
        <v>0</v>
      </c>
      <c r="I2215" s="91" t="e">
        <f>G2215/B2198</f>
        <v>#DIV/0!</v>
      </c>
      <c r="J2215" s="105" t="e">
        <f>H2215/B2198</f>
        <v>#DIV/0!</v>
      </c>
    </row>
    <row r="2216" spans="1:10" s="80" customFormat="1" ht="12.75" customHeight="1" x14ac:dyDescent="0.25">
      <c r="A2216" s="102"/>
      <c r="D2216" s="81" t="s">
        <v>23</v>
      </c>
      <c r="E2216" s="81">
        <f>E2198-E2215</f>
        <v>0</v>
      </c>
      <c r="F2216" s="81"/>
      <c r="G2216" s="82">
        <f>G2198-G2215</f>
        <v>0</v>
      </c>
      <c r="H2216" s="82">
        <f>H2198-H2215</f>
        <v>0</v>
      </c>
      <c r="I2216" s="82" t="e">
        <f>I2198-I2215</f>
        <v>#DIV/0!</v>
      </c>
      <c r="J2216" s="106" t="e">
        <f>J2198-J2215</f>
        <v>#DIV/0!</v>
      </c>
    </row>
    <row r="2217" spans="1:10" s="80" customFormat="1" ht="12.75" customHeight="1" x14ac:dyDescent="0.25">
      <c r="A2217" s="102"/>
      <c r="D2217" s="81"/>
      <c r="E2217" s="81"/>
      <c r="F2217" s="81"/>
      <c r="G2217" s="82"/>
      <c r="H2217" s="83">
        <f>G2216+H2216</f>
        <v>0</v>
      </c>
      <c r="I2217" s="83"/>
      <c r="J2217" s="104"/>
    </row>
    <row r="2218" spans="1:10" s="80" customFormat="1" ht="12.75" customHeight="1" x14ac:dyDescent="0.25">
      <c r="A2218" s="102"/>
      <c r="B2218" s="79"/>
      <c r="D2218" s="81"/>
      <c r="E2218" s="81"/>
      <c r="F2218" s="81"/>
      <c r="G2218" s="82"/>
      <c r="H2218" s="83"/>
      <c r="I2218" s="83"/>
      <c r="J2218" s="104"/>
    </row>
    <row r="2219" spans="1:10" s="80" customFormat="1" ht="12.75" customHeight="1" x14ac:dyDescent="0.25">
      <c r="A2219" s="102"/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3"/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/>
      <c r="I2220" s="83"/>
      <c r="J2220" s="104"/>
    </row>
    <row r="2221" spans="1:10" s="80" customFormat="1" ht="12.75" customHeight="1" x14ac:dyDescent="0.25">
      <c r="A2221" s="107"/>
      <c r="B2221" s="108"/>
      <c r="C2221" s="109"/>
      <c r="D2221" s="110"/>
      <c r="E2221" s="110"/>
      <c r="F2221" s="110"/>
      <c r="G2221" s="111"/>
      <c r="H2221" s="112"/>
      <c r="I2221" s="112"/>
      <c r="J2221" s="113"/>
    </row>
    <row r="2223" spans="1:10" s="80" customFormat="1" ht="12.75" customHeight="1" x14ac:dyDescent="0.25">
      <c r="A2223" s="95" t="s">
        <v>1</v>
      </c>
      <c r="B2223" s="96"/>
      <c r="C2223" s="97"/>
      <c r="D2223" s="98"/>
      <c r="E2223" s="98"/>
      <c r="F2223" s="98"/>
      <c r="G2223" s="99"/>
      <c r="H2223" s="100"/>
      <c r="I2223" s="100"/>
      <c r="J2223" s="101"/>
    </row>
    <row r="2224" spans="1:10" s="80" customFormat="1" ht="12.75" customHeight="1" x14ac:dyDescent="0.25">
      <c r="A2224" s="102">
        <v>1</v>
      </c>
      <c r="B2224" s="84" t="s">
        <v>20</v>
      </c>
      <c r="C2224" s="84" t="s">
        <v>21</v>
      </c>
      <c r="D2224" s="85" t="s">
        <v>22</v>
      </c>
      <c r="E2224" s="85" t="s">
        <v>23</v>
      </c>
      <c r="F2224" s="85"/>
      <c r="G2224" s="86" t="s">
        <v>24</v>
      </c>
      <c r="H2224" s="87" t="s">
        <v>25</v>
      </c>
      <c r="I2224" s="87" t="s">
        <v>26</v>
      </c>
      <c r="J2224" s="103"/>
    </row>
    <row r="2225" spans="1:10" s="80" customFormat="1" ht="12.75" customHeight="1" x14ac:dyDescent="0.25">
      <c r="A2225" s="102"/>
      <c r="C2225" s="88"/>
      <c r="D2225" s="89"/>
      <c r="E2225" s="81">
        <f>D2225*B2225</f>
        <v>0</v>
      </c>
      <c r="F2225" s="81"/>
      <c r="G2225" s="82">
        <f>E2225/1.11</f>
        <v>0</v>
      </c>
      <c r="H2225" s="83">
        <f>G2225*11%</f>
        <v>0</v>
      </c>
      <c r="I2225" s="83" t="e">
        <f>G2225/B2225</f>
        <v>#DIV/0!</v>
      </c>
      <c r="J2225" s="104" t="e">
        <f>H2225/B2225</f>
        <v>#DIV/0!</v>
      </c>
    </row>
    <row r="2226" spans="1:10" s="80" customFormat="1" ht="12.75" customHeight="1" x14ac:dyDescent="0.25">
      <c r="A2226" s="102"/>
      <c r="C2226" s="88"/>
      <c r="D2226" s="89"/>
      <c r="E2226" s="81">
        <f t="shared" ref="E2226:E2240" si="100">D2226*B2226</f>
        <v>0</v>
      </c>
      <c r="F2226" s="81"/>
      <c r="G2226" s="82">
        <f t="shared" ref="G2226:G2240" si="101">E2226/1.11</f>
        <v>0</v>
      </c>
      <c r="H2226" s="83">
        <f t="shared" ref="H2226:H2240" si="102">G2226*11%</f>
        <v>0</v>
      </c>
      <c r="I2226" s="83" t="e">
        <f t="shared" ref="I2226:I2240" si="103">G2226/B2226</f>
        <v>#DIV/0!</v>
      </c>
      <c r="J2226" s="104" t="e">
        <f t="shared" ref="J2226:J2240" si="104">H2226/B2226</f>
        <v>#DIV/0!</v>
      </c>
    </row>
    <row r="2227" spans="1:10" s="80" customFormat="1" ht="12.75" customHeight="1" x14ac:dyDescent="0.25">
      <c r="A2227" s="102"/>
      <c r="C2227" s="88"/>
      <c r="D2227" s="89"/>
      <c r="E2227" s="81">
        <f t="shared" si="100"/>
        <v>0</v>
      </c>
      <c r="F2227" s="81"/>
      <c r="G2227" s="82">
        <f t="shared" si="101"/>
        <v>0</v>
      </c>
      <c r="H2227" s="83">
        <f t="shared" si="102"/>
        <v>0</v>
      </c>
      <c r="I2227" s="83" t="e">
        <f t="shared" si="103"/>
        <v>#DIV/0!</v>
      </c>
      <c r="J2227" s="104" t="e">
        <f t="shared" si="104"/>
        <v>#DIV/0!</v>
      </c>
    </row>
    <row r="2228" spans="1:10" s="80" customFormat="1" ht="12.75" customHeight="1" x14ac:dyDescent="0.25">
      <c r="A2228" s="102"/>
      <c r="C2228" s="88"/>
      <c r="D2228" s="89"/>
      <c r="E2228" s="81">
        <f t="shared" si="100"/>
        <v>0</v>
      </c>
      <c r="F2228" s="81"/>
      <c r="G2228" s="82">
        <f t="shared" si="101"/>
        <v>0</v>
      </c>
      <c r="H2228" s="83">
        <f t="shared" si="102"/>
        <v>0</v>
      </c>
      <c r="I2228" s="83" t="e">
        <f t="shared" si="103"/>
        <v>#DIV/0!</v>
      </c>
      <c r="J2228" s="104" t="e">
        <f t="shared" si="104"/>
        <v>#DIV/0!</v>
      </c>
    </row>
    <row r="2229" spans="1:10" s="80" customFormat="1" ht="12.75" customHeight="1" x14ac:dyDescent="0.25">
      <c r="A2229" s="102"/>
      <c r="C2229" s="88"/>
      <c r="D2229" s="89"/>
      <c r="E2229" s="81">
        <f t="shared" si="100"/>
        <v>0</v>
      </c>
      <c r="F2229" s="81"/>
      <c r="G2229" s="82">
        <f t="shared" si="101"/>
        <v>0</v>
      </c>
      <c r="H2229" s="83">
        <f t="shared" si="102"/>
        <v>0</v>
      </c>
      <c r="I2229" s="83" t="e">
        <f t="shared" si="103"/>
        <v>#DIV/0!</v>
      </c>
      <c r="J2229" s="104" t="e">
        <f t="shared" si="104"/>
        <v>#DIV/0!</v>
      </c>
    </row>
    <row r="2230" spans="1:10" s="80" customFormat="1" ht="12.75" customHeight="1" x14ac:dyDescent="0.25">
      <c r="A2230" s="102"/>
      <c r="C2230" s="88"/>
      <c r="D2230" s="89"/>
      <c r="E2230" s="81">
        <f t="shared" si="100"/>
        <v>0</v>
      </c>
      <c r="F2230" s="81"/>
      <c r="G2230" s="82">
        <f t="shared" si="101"/>
        <v>0</v>
      </c>
      <c r="H2230" s="83">
        <f t="shared" si="102"/>
        <v>0</v>
      </c>
      <c r="I2230" s="83" t="e">
        <f t="shared" si="103"/>
        <v>#DIV/0!</v>
      </c>
      <c r="J2230" s="104" t="e">
        <f t="shared" si="104"/>
        <v>#DIV/0!</v>
      </c>
    </row>
    <row r="2231" spans="1:10" s="80" customFormat="1" ht="12.75" customHeight="1" x14ac:dyDescent="0.25">
      <c r="A2231" s="102"/>
      <c r="C2231" s="88"/>
      <c r="D2231" s="89"/>
      <c r="E2231" s="81">
        <f t="shared" si="100"/>
        <v>0</v>
      </c>
      <c r="F2231" s="81"/>
      <c r="G2231" s="82">
        <f t="shared" si="101"/>
        <v>0</v>
      </c>
      <c r="H2231" s="83">
        <f t="shared" si="102"/>
        <v>0</v>
      </c>
      <c r="I2231" s="83" t="e">
        <f t="shared" si="103"/>
        <v>#DIV/0!</v>
      </c>
      <c r="J2231" s="104" t="e">
        <f t="shared" si="104"/>
        <v>#DIV/0!</v>
      </c>
    </row>
    <row r="2232" spans="1:10" s="80" customFormat="1" ht="12.75" customHeight="1" x14ac:dyDescent="0.25">
      <c r="A2232" s="102"/>
      <c r="C2232" s="88"/>
      <c r="D2232" s="89"/>
      <c r="E2232" s="81">
        <f t="shared" si="100"/>
        <v>0</v>
      </c>
      <c r="F2232" s="81"/>
      <c r="G2232" s="82">
        <f t="shared" si="101"/>
        <v>0</v>
      </c>
      <c r="H2232" s="83">
        <f t="shared" si="102"/>
        <v>0</v>
      </c>
      <c r="I2232" s="83" t="e">
        <f t="shared" si="103"/>
        <v>#DIV/0!</v>
      </c>
      <c r="J2232" s="104" t="e">
        <f t="shared" si="104"/>
        <v>#DIV/0!</v>
      </c>
    </row>
    <row r="2233" spans="1:10" s="80" customFormat="1" ht="12.75" customHeight="1" x14ac:dyDescent="0.25">
      <c r="A2233" s="102"/>
      <c r="C2233" s="88"/>
      <c r="D2233" s="89"/>
      <c r="E2233" s="81">
        <f t="shared" si="100"/>
        <v>0</v>
      </c>
      <c r="F2233" s="81"/>
      <c r="G2233" s="82">
        <f t="shared" si="101"/>
        <v>0</v>
      </c>
      <c r="H2233" s="83">
        <f t="shared" si="102"/>
        <v>0</v>
      </c>
      <c r="I2233" s="83" t="e">
        <f t="shared" si="103"/>
        <v>#DIV/0!</v>
      </c>
      <c r="J2233" s="104" t="e">
        <f t="shared" si="104"/>
        <v>#DIV/0!</v>
      </c>
    </row>
    <row r="2234" spans="1:10" s="80" customFormat="1" ht="12.75" customHeight="1" x14ac:dyDescent="0.25">
      <c r="A2234" s="102"/>
      <c r="C2234" s="88"/>
      <c r="D2234" s="89"/>
      <c r="E2234" s="81">
        <f t="shared" si="100"/>
        <v>0</v>
      </c>
      <c r="F2234" s="81"/>
      <c r="G2234" s="82">
        <f t="shared" si="101"/>
        <v>0</v>
      </c>
      <c r="H2234" s="83">
        <f t="shared" si="102"/>
        <v>0</v>
      </c>
      <c r="I2234" s="83" t="e">
        <f t="shared" si="103"/>
        <v>#DIV/0!</v>
      </c>
      <c r="J2234" s="104" t="e">
        <f t="shared" si="104"/>
        <v>#DIV/0!</v>
      </c>
    </row>
    <row r="2235" spans="1:10" s="80" customFormat="1" ht="12.75" customHeight="1" x14ac:dyDescent="0.25">
      <c r="A2235" s="102"/>
      <c r="C2235" s="88"/>
      <c r="D2235" s="89"/>
      <c r="E2235" s="81">
        <f t="shared" si="100"/>
        <v>0</v>
      </c>
      <c r="F2235" s="81"/>
      <c r="G2235" s="82">
        <f t="shared" si="101"/>
        <v>0</v>
      </c>
      <c r="H2235" s="83">
        <f t="shared" si="102"/>
        <v>0</v>
      </c>
      <c r="I2235" s="83" t="e">
        <f t="shared" si="103"/>
        <v>#DIV/0!</v>
      </c>
      <c r="J2235" s="104" t="e">
        <f t="shared" si="104"/>
        <v>#DIV/0!</v>
      </c>
    </row>
    <row r="2236" spans="1:10" s="80" customFormat="1" ht="12.75" customHeight="1" x14ac:dyDescent="0.25">
      <c r="A2236" s="102"/>
      <c r="C2236" s="88"/>
      <c r="D2236" s="89"/>
      <c r="E2236" s="81">
        <f t="shared" si="100"/>
        <v>0</v>
      </c>
      <c r="F2236" s="81"/>
      <c r="G2236" s="82">
        <f t="shared" si="101"/>
        <v>0</v>
      </c>
      <c r="H2236" s="83">
        <f t="shared" si="102"/>
        <v>0</v>
      </c>
      <c r="I2236" s="83" t="e">
        <f t="shared" si="103"/>
        <v>#DIV/0!</v>
      </c>
      <c r="J2236" s="104" t="e">
        <f t="shared" si="104"/>
        <v>#DIV/0!</v>
      </c>
    </row>
    <row r="2237" spans="1:10" s="80" customFormat="1" ht="12.75" customHeight="1" x14ac:dyDescent="0.25">
      <c r="A2237" s="102"/>
      <c r="C2237" s="88"/>
      <c r="D2237" s="89"/>
      <c r="E2237" s="81">
        <f t="shared" si="100"/>
        <v>0</v>
      </c>
      <c r="F2237" s="81"/>
      <c r="G2237" s="82">
        <f t="shared" si="101"/>
        <v>0</v>
      </c>
      <c r="H2237" s="83">
        <f t="shared" si="102"/>
        <v>0</v>
      </c>
      <c r="I2237" s="83" t="e">
        <f t="shared" si="103"/>
        <v>#DIV/0!</v>
      </c>
      <c r="J2237" s="104" t="e">
        <f t="shared" si="104"/>
        <v>#DIV/0!</v>
      </c>
    </row>
    <row r="2238" spans="1:10" s="80" customFormat="1" ht="12.75" customHeight="1" x14ac:dyDescent="0.25">
      <c r="A2238" s="102"/>
      <c r="C2238" s="88"/>
      <c r="D2238" s="89"/>
      <c r="E2238" s="81">
        <f t="shared" si="100"/>
        <v>0</v>
      </c>
      <c r="F2238" s="81"/>
      <c r="G2238" s="82">
        <f t="shared" si="101"/>
        <v>0</v>
      </c>
      <c r="H2238" s="83">
        <f t="shared" si="102"/>
        <v>0</v>
      </c>
      <c r="I2238" s="83" t="e">
        <f t="shared" si="103"/>
        <v>#DIV/0!</v>
      </c>
      <c r="J2238" s="104" t="e">
        <f t="shared" si="104"/>
        <v>#DIV/0!</v>
      </c>
    </row>
    <row r="2239" spans="1:10" s="80" customFormat="1" ht="12.75" customHeight="1" x14ac:dyDescent="0.25">
      <c r="A2239" s="102"/>
      <c r="C2239" s="88"/>
      <c r="D2239" s="89"/>
      <c r="E2239" s="81">
        <f t="shared" si="100"/>
        <v>0</v>
      </c>
      <c r="F2239" s="81"/>
      <c r="G2239" s="82">
        <f t="shared" si="101"/>
        <v>0</v>
      </c>
      <c r="H2239" s="83">
        <f t="shared" si="102"/>
        <v>0</v>
      </c>
      <c r="I2239" s="83" t="e">
        <f t="shared" si="103"/>
        <v>#DIV/0!</v>
      </c>
      <c r="J2239" s="104" t="e">
        <f t="shared" si="104"/>
        <v>#DIV/0!</v>
      </c>
    </row>
    <row r="2240" spans="1:10" s="80" customFormat="1" ht="12.75" customHeight="1" x14ac:dyDescent="0.25">
      <c r="A2240" s="102"/>
      <c r="C2240" s="88"/>
      <c r="D2240" s="89"/>
      <c r="E2240" s="81">
        <f t="shared" si="100"/>
        <v>0</v>
      </c>
      <c r="F2240" s="81"/>
      <c r="G2240" s="82">
        <f t="shared" si="101"/>
        <v>0</v>
      </c>
      <c r="H2240" s="83">
        <f t="shared" si="102"/>
        <v>0</v>
      </c>
      <c r="I2240" s="83" t="e">
        <f t="shared" si="103"/>
        <v>#DIV/0!</v>
      </c>
      <c r="J2240" s="104" t="e">
        <f t="shared" si="104"/>
        <v>#DIV/0!</v>
      </c>
    </row>
    <row r="2241" spans="1:10" s="80" customFormat="1" ht="12.75" customHeight="1" x14ac:dyDescent="0.25">
      <c r="A2241" s="102"/>
      <c r="C2241" s="88"/>
      <c r="D2241" s="89"/>
      <c r="E2241" s="81"/>
      <c r="F2241" s="81"/>
      <c r="G2241" s="82"/>
      <c r="H2241" s="83"/>
      <c r="I2241" s="83"/>
      <c r="J2241" s="104"/>
    </row>
    <row r="2242" spans="1:10" s="80" customFormat="1" ht="12.75" customHeight="1" x14ac:dyDescent="0.25">
      <c r="A2242" s="102"/>
      <c r="D2242" s="81"/>
      <c r="E2242" s="81">
        <f>(E2225*0%)+((E2225-(E2225*0%))*0%)</f>
        <v>0</v>
      </c>
      <c r="F2242" s="81"/>
      <c r="G2242" s="90">
        <f>E2242/1.11</f>
        <v>0</v>
      </c>
      <c r="H2242" s="91">
        <f>G2242*11%</f>
        <v>0</v>
      </c>
      <c r="I2242" s="91" t="e">
        <f>G2242/B2225</f>
        <v>#DIV/0!</v>
      </c>
      <c r="J2242" s="105" t="e">
        <f>H2242/B2225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E2225-E2242</f>
        <v>0</v>
      </c>
      <c r="F2243" s="81"/>
      <c r="G2243" s="82">
        <f>G2225-G2242</f>
        <v>0</v>
      </c>
      <c r="H2243" s="82">
        <f>H2225-H2242</f>
        <v>0</v>
      </c>
      <c r="I2243" s="82" t="e">
        <f>I2225-I2242</f>
        <v>#DIV/0!</v>
      </c>
      <c r="J2243" s="106" t="e">
        <f>J2225-J2242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/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D2247" s="81"/>
      <c r="E2247" s="81"/>
      <c r="F2247" s="81"/>
      <c r="G2247" s="82"/>
      <c r="H2247" s="83"/>
      <c r="I2247" s="83"/>
      <c r="J2247" s="104"/>
    </row>
    <row r="2248" spans="1:10" s="80" customFormat="1" ht="12.75" customHeight="1" x14ac:dyDescent="0.25">
      <c r="A2248" s="107"/>
      <c r="B2248" s="108"/>
      <c r="C2248" s="109"/>
      <c r="D2248" s="110"/>
      <c r="E2248" s="110"/>
      <c r="F2248" s="110"/>
      <c r="G2248" s="111"/>
      <c r="H2248" s="112"/>
      <c r="I2248" s="112"/>
      <c r="J2248" s="113"/>
    </row>
    <row r="2250" spans="1:10" s="80" customFormat="1" ht="12.75" customHeight="1" x14ac:dyDescent="0.25">
      <c r="A2250" s="95" t="s">
        <v>1</v>
      </c>
      <c r="B2250" s="96"/>
      <c r="C2250" s="97"/>
      <c r="D2250" s="98"/>
      <c r="E2250" s="98"/>
      <c r="F2250" s="98"/>
      <c r="G2250" s="99"/>
      <c r="H2250" s="100"/>
      <c r="I2250" s="100"/>
      <c r="J2250" s="101"/>
    </row>
    <row r="2251" spans="1:10" s="80" customFormat="1" ht="12.75" customHeight="1" x14ac:dyDescent="0.25">
      <c r="A2251" s="102">
        <v>1</v>
      </c>
      <c r="B2251" s="84" t="s">
        <v>20</v>
      </c>
      <c r="C2251" s="84" t="s">
        <v>21</v>
      </c>
      <c r="D2251" s="85" t="s">
        <v>22</v>
      </c>
      <c r="E2251" s="85" t="s">
        <v>23</v>
      </c>
      <c r="F2251" s="85"/>
      <c r="G2251" s="86" t="s">
        <v>24</v>
      </c>
      <c r="H2251" s="87" t="s">
        <v>25</v>
      </c>
      <c r="I2251" s="87" t="s">
        <v>26</v>
      </c>
      <c r="J2251" s="103"/>
    </row>
    <row r="2252" spans="1:10" s="80" customFormat="1" ht="12.75" customHeight="1" x14ac:dyDescent="0.25">
      <c r="A2252" s="102"/>
      <c r="C2252" s="88"/>
      <c r="D2252" s="89"/>
      <c r="E2252" s="81">
        <f>D2252*B2252</f>
        <v>0</v>
      </c>
      <c r="F2252" s="81"/>
      <c r="G2252" s="82">
        <f>E2252/1.11</f>
        <v>0</v>
      </c>
      <c r="H2252" s="83">
        <f>G2252*11%</f>
        <v>0</v>
      </c>
      <c r="I2252" s="83" t="e">
        <f>G2252/B2252</f>
        <v>#DIV/0!</v>
      </c>
      <c r="J2252" s="104" t="e">
        <f>H2252/B2252</f>
        <v>#DIV/0!</v>
      </c>
    </row>
    <row r="2253" spans="1:10" s="80" customFormat="1" ht="12.75" customHeight="1" x14ac:dyDescent="0.25">
      <c r="A2253" s="102"/>
      <c r="C2253" s="88"/>
      <c r="D2253" s="89"/>
      <c r="E2253" s="81">
        <f t="shared" ref="E2253:E2267" si="105">D2253*B2253</f>
        <v>0</v>
      </c>
      <c r="F2253" s="81"/>
      <c r="G2253" s="82">
        <f t="shared" ref="G2253:G2267" si="106">E2253/1.11</f>
        <v>0</v>
      </c>
      <c r="H2253" s="83">
        <f t="shared" ref="H2253:H2267" si="107">G2253*11%</f>
        <v>0</v>
      </c>
      <c r="I2253" s="83" t="e">
        <f t="shared" ref="I2253:I2267" si="108">G2253/B2253</f>
        <v>#DIV/0!</v>
      </c>
      <c r="J2253" s="104" t="e">
        <f t="shared" ref="J2253:J2267" si="109">H2253/B2253</f>
        <v>#DIV/0!</v>
      </c>
    </row>
    <row r="2254" spans="1:10" s="80" customFormat="1" ht="12.75" customHeight="1" x14ac:dyDescent="0.25">
      <c r="A2254" s="102"/>
      <c r="C2254" s="88"/>
      <c r="D2254" s="89"/>
      <c r="E2254" s="81">
        <f t="shared" si="105"/>
        <v>0</v>
      </c>
      <c r="F2254" s="81"/>
      <c r="G2254" s="82">
        <f t="shared" si="106"/>
        <v>0</v>
      </c>
      <c r="H2254" s="83">
        <f t="shared" si="107"/>
        <v>0</v>
      </c>
      <c r="I2254" s="83" t="e">
        <f t="shared" si="108"/>
        <v>#DIV/0!</v>
      </c>
      <c r="J2254" s="104" t="e">
        <f t="shared" si="109"/>
        <v>#DIV/0!</v>
      </c>
    </row>
    <row r="2255" spans="1:10" s="80" customFormat="1" ht="12.75" customHeight="1" x14ac:dyDescent="0.25">
      <c r="A2255" s="102"/>
      <c r="C2255" s="88"/>
      <c r="D2255" s="89"/>
      <c r="E2255" s="81">
        <f t="shared" si="105"/>
        <v>0</v>
      </c>
      <c r="F2255" s="81"/>
      <c r="G2255" s="82">
        <f t="shared" si="106"/>
        <v>0</v>
      </c>
      <c r="H2255" s="83">
        <f t="shared" si="107"/>
        <v>0</v>
      </c>
      <c r="I2255" s="83" t="e">
        <f t="shared" si="108"/>
        <v>#DIV/0!</v>
      </c>
      <c r="J2255" s="104" t="e">
        <f t="shared" si="109"/>
        <v>#DIV/0!</v>
      </c>
    </row>
    <row r="2256" spans="1:10" s="80" customFormat="1" ht="12.75" customHeight="1" x14ac:dyDescent="0.25">
      <c r="A2256" s="102"/>
      <c r="C2256" s="88"/>
      <c r="D2256" s="89"/>
      <c r="E2256" s="81">
        <f t="shared" si="105"/>
        <v>0</v>
      </c>
      <c r="F2256" s="81"/>
      <c r="G2256" s="82">
        <f t="shared" si="106"/>
        <v>0</v>
      </c>
      <c r="H2256" s="83">
        <f t="shared" si="107"/>
        <v>0</v>
      </c>
      <c r="I2256" s="83" t="e">
        <f t="shared" si="108"/>
        <v>#DIV/0!</v>
      </c>
      <c r="J2256" s="104" t="e">
        <f t="shared" si="109"/>
        <v>#DIV/0!</v>
      </c>
    </row>
    <row r="2257" spans="1:10" s="80" customFormat="1" ht="12.75" customHeight="1" x14ac:dyDescent="0.25">
      <c r="A2257" s="102"/>
      <c r="C2257" s="88"/>
      <c r="D2257" s="89"/>
      <c r="E2257" s="81">
        <f t="shared" si="105"/>
        <v>0</v>
      </c>
      <c r="F2257" s="81"/>
      <c r="G2257" s="82">
        <f t="shared" si="106"/>
        <v>0</v>
      </c>
      <c r="H2257" s="83">
        <f t="shared" si="107"/>
        <v>0</v>
      </c>
      <c r="I2257" s="83" t="e">
        <f t="shared" si="108"/>
        <v>#DIV/0!</v>
      </c>
      <c r="J2257" s="104" t="e">
        <f t="shared" si="109"/>
        <v>#DIV/0!</v>
      </c>
    </row>
    <row r="2258" spans="1:10" s="80" customFormat="1" ht="12.75" customHeight="1" x14ac:dyDescent="0.25">
      <c r="A2258" s="102"/>
      <c r="C2258" s="88"/>
      <c r="D2258" s="89"/>
      <c r="E2258" s="81">
        <f t="shared" si="105"/>
        <v>0</v>
      </c>
      <c r="F2258" s="81"/>
      <c r="G2258" s="82">
        <f t="shared" si="106"/>
        <v>0</v>
      </c>
      <c r="H2258" s="83">
        <f t="shared" si="107"/>
        <v>0</v>
      </c>
      <c r="I2258" s="83" t="e">
        <f t="shared" si="108"/>
        <v>#DIV/0!</v>
      </c>
      <c r="J2258" s="104" t="e">
        <f t="shared" si="109"/>
        <v>#DIV/0!</v>
      </c>
    </row>
    <row r="2259" spans="1:10" s="80" customFormat="1" ht="12.75" customHeight="1" x14ac:dyDescent="0.25">
      <c r="A2259" s="102"/>
      <c r="C2259" s="88"/>
      <c r="D2259" s="89"/>
      <c r="E2259" s="81">
        <f t="shared" si="105"/>
        <v>0</v>
      </c>
      <c r="F2259" s="81"/>
      <c r="G2259" s="82">
        <f t="shared" si="106"/>
        <v>0</v>
      </c>
      <c r="H2259" s="83">
        <f t="shared" si="107"/>
        <v>0</v>
      </c>
      <c r="I2259" s="83" t="e">
        <f t="shared" si="108"/>
        <v>#DIV/0!</v>
      </c>
      <c r="J2259" s="104" t="e">
        <f t="shared" si="109"/>
        <v>#DIV/0!</v>
      </c>
    </row>
    <row r="2260" spans="1:10" s="80" customFormat="1" ht="12.75" customHeight="1" x14ac:dyDescent="0.25">
      <c r="A2260" s="102"/>
      <c r="C2260" s="88"/>
      <c r="D2260" s="89"/>
      <c r="E2260" s="81">
        <f t="shared" si="105"/>
        <v>0</v>
      </c>
      <c r="F2260" s="81"/>
      <c r="G2260" s="82">
        <f t="shared" si="106"/>
        <v>0</v>
      </c>
      <c r="H2260" s="83">
        <f t="shared" si="107"/>
        <v>0</v>
      </c>
      <c r="I2260" s="83" t="e">
        <f t="shared" si="108"/>
        <v>#DIV/0!</v>
      </c>
      <c r="J2260" s="104" t="e">
        <f t="shared" si="109"/>
        <v>#DIV/0!</v>
      </c>
    </row>
    <row r="2261" spans="1:10" s="80" customFormat="1" ht="12.75" customHeight="1" x14ac:dyDescent="0.25">
      <c r="A2261" s="102"/>
      <c r="C2261" s="88"/>
      <c r="D2261" s="89"/>
      <c r="E2261" s="81">
        <f t="shared" si="105"/>
        <v>0</v>
      </c>
      <c r="F2261" s="81"/>
      <c r="G2261" s="82">
        <f t="shared" si="106"/>
        <v>0</v>
      </c>
      <c r="H2261" s="83">
        <f t="shared" si="107"/>
        <v>0</v>
      </c>
      <c r="I2261" s="83" t="e">
        <f t="shared" si="108"/>
        <v>#DIV/0!</v>
      </c>
      <c r="J2261" s="104" t="e">
        <f t="shared" si="109"/>
        <v>#DIV/0!</v>
      </c>
    </row>
    <row r="2262" spans="1:10" s="80" customFormat="1" ht="12.75" customHeight="1" x14ac:dyDescent="0.25">
      <c r="A2262" s="102"/>
      <c r="C2262" s="88"/>
      <c r="D2262" s="89"/>
      <c r="E2262" s="81">
        <f t="shared" si="105"/>
        <v>0</v>
      </c>
      <c r="F2262" s="81"/>
      <c r="G2262" s="82">
        <f t="shared" si="106"/>
        <v>0</v>
      </c>
      <c r="H2262" s="83">
        <f t="shared" si="107"/>
        <v>0</v>
      </c>
      <c r="I2262" s="83" t="e">
        <f t="shared" si="108"/>
        <v>#DIV/0!</v>
      </c>
      <c r="J2262" s="104" t="e">
        <f t="shared" si="109"/>
        <v>#DIV/0!</v>
      </c>
    </row>
    <row r="2263" spans="1:10" s="80" customFormat="1" ht="12.75" customHeight="1" x14ac:dyDescent="0.25">
      <c r="A2263" s="102"/>
      <c r="C2263" s="88"/>
      <c r="D2263" s="89"/>
      <c r="E2263" s="81">
        <f t="shared" si="105"/>
        <v>0</v>
      </c>
      <c r="F2263" s="81"/>
      <c r="G2263" s="82">
        <f t="shared" si="106"/>
        <v>0</v>
      </c>
      <c r="H2263" s="83">
        <f t="shared" si="107"/>
        <v>0</v>
      </c>
      <c r="I2263" s="83" t="e">
        <f t="shared" si="108"/>
        <v>#DIV/0!</v>
      </c>
      <c r="J2263" s="104" t="e">
        <f t="shared" si="109"/>
        <v>#DIV/0!</v>
      </c>
    </row>
    <row r="2264" spans="1:10" s="80" customFormat="1" ht="12.75" customHeight="1" x14ac:dyDescent="0.25">
      <c r="A2264" s="102"/>
      <c r="C2264" s="88"/>
      <c r="D2264" s="89"/>
      <c r="E2264" s="81">
        <f t="shared" si="105"/>
        <v>0</v>
      </c>
      <c r="F2264" s="81"/>
      <c r="G2264" s="82">
        <f t="shared" si="106"/>
        <v>0</v>
      </c>
      <c r="H2264" s="83">
        <f t="shared" si="107"/>
        <v>0</v>
      </c>
      <c r="I2264" s="83" t="e">
        <f t="shared" si="108"/>
        <v>#DIV/0!</v>
      </c>
      <c r="J2264" s="104" t="e">
        <f t="shared" si="109"/>
        <v>#DIV/0!</v>
      </c>
    </row>
    <row r="2265" spans="1:10" s="80" customFormat="1" ht="12.75" customHeight="1" x14ac:dyDescent="0.25">
      <c r="A2265" s="102"/>
      <c r="C2265" s="88"/>
      <c r="D2265" s="89"/>
      <c r="E2265" s="81">
        <f t="shared" si="105"/>
        <v>0</v>
      </c>
      <c r="F2265" s="81"/>
      <c r="G2265" s="82">
        <f t="shared" si="106"/>
        <v>0</v>
      </c>
      <c r="H2265" s="83">
        <f t="shared" si="107"/>
        <v>0</v>
      </c>
      <c r="I2265" s="83" t="e">
        <f t="shared" si="108"/>
        <v>#DIV/0!</v>
      </c>
      <c r="J2265" s="104" t="e">
        <f t="shared" si="109"/>
        <v>#DIV/0!</v>
      </c>
    </row>
    <row r="2266" spans="1:10" s="80" customFormat="1" ht="12.75" customHeight="1" x14ac:dyDescent="0.25">
      <c r="A2266" s="102"/>
      <c r="C2266" s="88"/>
      <c r="D2266" s="89"/>
      <c r="E2266" s="81">
        <f t="shared" si="105"/>
        <v>0</v>
      </c>
      <c r="F2266" s="81"/>
      <c r="G2266" s="82">
        <f t="shared" si="106"/>
        <v>0</v>
      </c>
      <c r="H2266" s="83">
        <f t="shared" si="107"/>
        <v>0</v>
      </c>
      <c r="I2266" s="83" t="e">
        <f t="shared" si="108"/>
        <v>#DIV/0!</v>
      </c>
      <c r="J2266" s="104" t="e">
        <f t="shared" si="109"/>
        <v>#DIV/0!</v>
      </c>
    </row>
    <row r="2267" spans="1:10" s="80" customFormat="1" ht="12.75" customHeight="1" x14ac:dyDescent="0.25">
      <c r="A2267" s="102"/>
      <c r="C2267" s="88"/>
      <c r="D2267" s="89"/>
      <c r="E2267" s="81">
        <f t="shared" si="105"/>
        <v>0</v>
      </c>
      <c r="F2267" s="81"/>
      <c r="G2267" s="82">
        <f t="shared" si="106"/>
        <v>0</v>
      </c>
      <c r="H2267" s="83">
        <f t="shared" si="107"/>
        <v>0</v>
      </c>
      <c r="I2267" s="83" t="e">
        <f t="shared" si="108"/>
        <v>#DIV/0!</v>
      </c>
      <c r="J2267" s="104" t="e">
        <f t="shared" si="109"/>
        <v>#DIV/0!</v>
      </c>
    </row>
    <row r="2268" spans="1:10" s="80" customFormat="1" ht="12.75" customHeight="1" x14ac:dyDescent="0.25">
      <c r="A2268" s="102"/>
      <c r="C2268" s="88"/>
      <c r="D2268" s="89"/>
      <c r="E2268" s="81"/>
      <c r="F2268" s="81"/>
      <c r="G2268" s="82"/>
      <c r="H2268" s="83"/>
      <c r="I2268" s="83"/>
      <c r="J2268" s="104"/>
    </row>
    <row r="2269" spans="1:10" s="80" customFormat="1" ht="12.75" customHeight="1" x14ac:dyDescent="0.25">
      <c r="A2269" s="102"/>
      <c r="D2269" s="81"/>
      <c r="E2269" s="81">
        <f>(E2252*0%)+((E2252-(E2252*0%))*0%)</f>
        <v>0</v>
      </c>
      <c r="F2269" s="81"/>
      <c r="G2269" s="90">
        <f>E2269/1.11</f>
        <v>0</v>
      </c>
      <c r="H2269" s="91">
        <f>G2269*11%</f>
        <v>0</v>
      </c>
      <c r="I2269" s="91" t="e">
        <f>G2269/B2252</f>
        <v>#DIV/0!</v>
      </c>
      <c r="J2269" s="105" t="e">
        <f>H2269/B2252</f>
        <v>#DIV/0!</v>
      </c>
    </row>
    <row r="2270" spans="1:10" s="80" customFormat="1" ht="12.75" customHeight="1" x14ac:dyDescent="0.25">
      <c r="A2270" s="102"/>
      <c r="D2270" s="81" t="s">
        <v>23</v>
      </c>
      <c r="E2270" s="81">
        <f>E2252-E2269</f>
        <v>0</v>
      </c>
      <c r="F2270" s="81"/>
      <c r="G2270" s="82">
        <f>G2252-G2269</f>
        <v>0</v>
      </c>
      <c r="H2270" s="82">
        <f>H2252-H2269</f>
        <v>0</v>
      </c>
      <c r="I2270" s="82" t="e">
        <f>I2252-I2269</f>
        <v>#DIV/0!</v>
      </c>
      <c r="J2270" s="106" t="e">
        <f>J2252-J2269</f>
        <v>#DIV/0!</v>
      </c>
    </row>
    <row r="2271" spans="1:10" s="80" customFormat="1" ht="12.75" customHeight="1" x14ac:dyDescent="0.25">
      <c r="A2271" s="102"/>
      <c r="D2271" s="81"/>
      <c r="E2271" s="81"/>
      <c r="F2271" s="81"/>
      <c r="G2271" s="82"/>
      <c r="H2271" s="83">
        <f>G2270+H2270</f>
        <v>0</v>
      </c>
      <c r="I2271" s="83"/>
      <c r="J2271" s="104"/>
    </row>
    <row r="2272" spans="1:10" s="80" customFormat="1" ht="12.75" customHeight="1" x14ac:dyDescent="0.25">
      <c r="A2272" s="102"/>
      <c r="B2272" s="79"/>
      <c r="D2272" s="81"/>
      <c r="E2272" s="81"/>
      <c r="F2272" s="81"/>
      <c r="G2272" s="82"/>
      <c r="H2272" s="83"/>
      <c r="I2272" s="83"/>
      <c r="J2272" s="104"/>
    </row>
    <row r="2273" spans="1:10" s="80" customFormat="1" ht="12.75" customHeight="1" x14ac:dyDescent="0.25">
      <c r="A2273" s="102"/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3"/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/>
      <c r="I2274" s="83"/>
      <c r="J2274" s="104"/>
    </row>
    <row r="2275" spans="1:10" s="80" customFormat="1" ht="12.75" customHeight="1" x14ac:dyDescent="0.25">
      <c r="A2275" s="107"/>
      <c r="B2275" s="108"/>
      <c r="C2275" s="109"/>
      <c r="D2275" s="110"/>
      <c r="E2275" s="110"/>
      <c r="F2275" s="110"/>
      <c r="G2275" s="111"/>
      <c r="H2275" s="112"/>
      <c r="I2275" s="112"/>
      <c r="J2275" s="113"/>
    </row>
    <row r="2277" spans="1:10" s="80" customFormat="1" ht="12.75" customHeight="1" x14ac:dyDescent="0.25">
      <c r="A2277" s="95" t="s">
        <v>1</v>
      </c>
      <c r="B2277" s="96"/>
      <c r="C2277" s="97"/>
      <c r="D2277" s="98"/>
      <c r="E2277" s="98"/>
      <c r="F2277" s="98"/>
      <c r="G2277" s="99"/>
      <c r="H2277" s="100"/>
      <c r="I2277" s="100"/>
      <c r="J2277" s="101"/>
    </row>
    <row r="2278" spans="1:10" s="80" customFormat="1" ht="12.75" customHeight="1" x14ac:dyDescent="0.25">
      <c r="A2278" s="102">
        <v>1</v>
      </c>
      <c r="B2278" s="84" t="s">
        <v>20</v>
      </c>
      <c r="C2278" s="84" t="s">
        <v>21</v>
      </c>
      <c r="D2278" s="85" t="s">
        <v>22</v>
      </c>
      <c r="E2278" s="85" t="s">
        <v>23</v>
      </c>
      <c r="F2278" s="85"/>
      <c r="G2278" s="86" t="s">
        <v>24</v>
      </c>
      <c r="H2278" s="87" t="s">
        <v>25</v>
      </c>
      <c r="I2278" s="87" t="s">
        <v>26</v>
      </c>
      <c r="J2278" s="103"/>
    </row>
    <row r="2279" spans="1:10" s="80" customFormat="1" ht="12.75" customHeight="1" x14ac:dyDescent="0.25">
      <c r="A2279" s="102"/>
      <c r="C2279" s="88"/>
      <c r="D2279" s="89"/>
      <c r="E2279" s="81">
        <f>D2279*B2279</f>
        <v>0</v>
      </c>
      <c r="F2279" s="81"/>
      <c r="G2279" s="82">
        <f>E2279/1.11</f>
        <v>0</v>
      </c>
      <c r="H2279" s="83">
        <f>G2279*11%</f>
        <v>0</v>
      </c>
      <c r="I2279" s="83" t="e">
        <f>G2279/B2279</f>
        <v>#DIV/0!</v>
      </c>
      <c r="J2279" s="104" t="e">
        <f>H2279/B2279</f>
        <v>#DIV/0!</v>
      </c>
    </row>
    <row r="2280" spans="1:10" s="80" customFormat="1" ht="12.75" customHeight="1" x14ac:dyDescent="0.25">
      <c r="A2280" s="102"/>
      <c r="C2280" s="88"/>
      <c r="D2280" s="89"/>
      <c r="E2280" s="81">
        <f t="shared" ref="E2280:E2294" si="110">D2280*B2280</f>
        <v>0</v>
      </c>
      <c r="F2280" s="81"/>
      <c r="G2280" s="82">
        <f t="shared" ref="G2280:G2294" si="111">E2280/1.11</f>
        <v>0</v>
      </c>
      <c r="H2280" s="83">
        <f t="shared" ref="H2280:H2294" si="112">G2280*11%</f>
        <v>0</v>
      </c>
      <c r="I2280" s="83" t="e">
        <f t="shared" ref="I2280:I2294" si="113">G2280/B2280</f>
        <v>#DIV/0!</v>
      </c>
      <c r="J2280" s="104" t="e">
        <f t="shared" ref="J2280:J2294" si="114">H2280/B2280</f>
        <v>#DIV/0!</v>
      </c>
    </row>
    <row r="2281" spans="1:10" s="80" customFormat="1" ht="12.75" customHeight="1" x14ac:dyDescent="0.25">
      <c r="A2281" s="102"/>
      <c r="C2281" s="88"/>
      <c r="D2281" s="89"/>
      <c r="E2281" s="81">
        <f t="shared" si="110"/>
        <v>0</v>
      </c>
      <c r="F2281" s="81"/>
      <c r="G2281" s="82">
        <f t="shared" si="111"/>
        <v>0</v>
      </c>
      <c r="H2281" s="83">
        <f t="shared" si="112"/>
        <v>0</v>
      </c>
      <c r="I2281" s="83" t="e">
        <f t="shared" si="113"/>
        <v>#DIV/0!</v>
      </c>
      <c r="J2281" s="104" t="e">
        <f t="shared" si="114"/>
        <v>#DIV/0!</v>
      </c>
    </row>
    <row r="2282" spans="1:10" s="80" customFormat="1" ht="12.75" customHeight="1" x14ac:dyDescent="0.25">
      <c r="A2282" s="102"/>
      <c r="C2282" s="88"/>
      <c r="D2282" s="89"/>
      <c r="E2282" s="81">
        <f t="shared" si="110"/>
        <v>0</v>
      </c>
      <c r="F2282" s="81"/>
      <c r="G2282" s="82">
        <f t="shared" si="111"/>
        <v>0</v>
      </c>
      <c r="H2282" s="83">
        <f t="shared" si="112"/>
        <v>0</v>
      </c>
      <c r="I2282" s="83" t="e">
        <f t="shared" si="113"/>
        <v>#DIV/0!</v>
      </c>
      <c r="J2282" s="104" t="e">
        <f t="shared" si="114"/>
        <v>#DIV/0!</v>
      </c>
    </row>
    <row r="2283" spans="1:10" s="80" customFormat="1" ht="12.75" customHeight="1" x14ac:dyDescent="0.25">
      <c r="A2283" s="102"/>
      <c r="C2283" s="88"/>
      <c r="D2283" s="89"/>
      <c r="E2283" s="81">
        <f t="shared" si="110"/>
        <v>0</v>
      </c>
      <c r="F2283" s="81"/>
      <c r="G2283" s="82">
        <f t="shared" si="111"/>
        <v>0</v>
      </c>
      <c r="H2283" s="83">
        <f t="shared" si="112"/>
        <v>0</v>
      </c>
      <c r="I2283" s="83" t="e">
        <f t="shared" si="113"/>
        <v>#DIV/0!</v>
      </c>
      <c r="J2283" s="104" t="e">
        <f t="shared" si="114"/>
        <v>#DIV/0!</v>
      </c>
    </row>
    <row r="2284" spans="1:10" s="80" customFormat="1" ht="12.75" customHeight="1" x14ac:dyDescent="0.25">
      <c r="A2284" s="102"/>
      <c r="C2284" s="88"/>
      <c r="D2284" s="89"/>
      <c r="E2284" s="81">
        <f t="shared" si="110"/>
        <v>0</v>
      </c>
      <c r="F2284" s="81"/>
      <c r="G2284" s="82">
        <f t="shared" si="111"/>
        <v>0</v>
      </c>
      <c r="H2284" s="83">
        <f t="shared" si="112"/>
        <v>0</v>
      </c>
      <c r="I2284" s="83" t="e">
        <f t="shared" si="113"/>
        <v>#DIV/0!</v>
      </c>
      <c r="J2284" s="104" t="e">
        <f t="shared" si="114"/>
        <v>#DIV/0!</v>
      </c>
    </row>
    <row r="2285" spans="1:10" s="80" customFormat="1" ht="12.75" customHeight="1" x14ac:dyDescent="0.25">
      <c r="A2285" s="102"/>
      <c r="C2285" s="88"/>
      <c r="D2285" s="89"/>
      <c r="E2285" s="81">
        <f t="shared" si="110"/>
        <v>0</v>
      </c>
      <c r="F2285" s="81"/>
      <c r="G2285" s="82">
        <f t="shared" si="111"/>
        <v>0</v>
      </c>
      <c r="H2285" s="83">
        <f t="shared" si="112"/>
        <v>0</v>
      </c>
      <c r="I2285" s="83" t="e">
        <f t="shared" si="113"/>
        <v>#DIV/0!</v>
      </c>
      <c r="J2285" s="104" t="e">
        <f t="shared" si="114"/>
        <v>#DIV/0!</v>
      </c>
    </row>
    <row r="2286" spans="1:10" s="80" customFormat="1" ht="12.75" customHeight="1" x14ac:dyDescent="0.25">
      <c r="A2286" s="102"/>
      <c r="C2286" s="88"/>
      <c r="D2286" s="89"/>
      <c r="E2286" s="81">
        <f t="shared" si="110"/>
        <v>0</v>
      </c>
      <c r="F2286" s="81"/>
      <c r="G2286" s="82">
        <f t="shared" si="111"/>
        <v>0</v>
      </c>
      <c r="H2286" s="83">
        <f t="shared" si="112"/>
        <v>0</v>
      </c>
      <c r="I2286" s="83" t="e">
        <f t="shared" si="113"/>
        <v>#DIV/0!</v>
      </c>
      <c r="J2286" s="104" t="e">
        <f t="shared" si="114"/>
        <v>#DIV/0!</v>
      </c>
    </row>
    <row r="2287" spans="1:10" s="80" customFormat="1" ht="12.75" customHeight="1" x14ac:dyDescent="0.25">
      <c r="A2287" s="102"/>
      <c r="C2287" s="88"/>
      <c r="D2287" s="89"/>
      <c r="E2287" s="81">
        <f t="shared" si="110"/>
        <v>0</v>
      </c>
      <c r="F2287" s="81"/>
      <c r="G2287" s="82">
        <f t="shared" si="111"/>
        <v>0</v>
      </c>
      <c r="H2287" s="83">
        <f t="shared" si="112"/>
        <v>0</v>
      </c>
      <c r="I2287" s="83" t="e">
        <f t="shared" si="113"/>
        <v>#DIV/0!</v>
      </c>
      <c r="J2287" s="104" t="e">
        <f t="shared" si="114"/>
        <v>#DIV/0!</v>
      </c>
    </row>
    <row r="2288" spans="1:10" s="80" customFormat="1" ht="12.75" customHeight="1" x14ac:dyDescent="0.25">
      <c r="A2288" s="102"/>
      <c r="C2288" s="88"/>
      <c r="D2288" s="89"/>
      <c r="E2288" s="81">
        <f t="shared" si="110"/>
        <v>0</v>
      </c>
      <c r="F2288" s="81"/>
      <c r="G2288" s="82">
        <f t="shared" si="111"/>
        <v>0</v>
      </c>
      <c r="H2288" s="83">
        <f t="shared" si="112"/>
        <v>0</v>
      </c>
      <c r="I2288" s="83" t="e">
        <f t="shared" si="113"/>
        <v>#DIV/0!</v>
      </c>
      <c r="J2288" s="104" t="e">
        <f t="shared" si="114"/>
        <v>#DIV/0!</v>
      </c>
    </row>
    <row r="2289" spans="1:10" s="80" customFormat="1" ht="12.75" customHeight="1" x14ac:dyDescent="0.25">
      <c r="A2289" s="102"/>
      <c r="C2289" s="88"/>
      <c r="D2289" s="89"/>
      <c r="E2289" s="81">
        <f t="shared" si="110"/>
        <v>0</v>
      </c>
      <c r="F2289" s="81"/>
      <c r="G2289" s="82">
        <f t="shared" si="111"/>
        <v>0</v>
      </c>
      <c r="H2289" s="83">
        <f t="shared" si="112"/>
        <v>0</v>
      </c>
      <c r="I2289" s="83" t="e">
        <f t="shared" si="113"/>
        <v>#DIV/0!</v>
      </c>
      <c r="J2289" s="104" t="e">
        <f t="shared" si="114"/>
        <v>#DIV/0!</v>
      </c>
    </row>
    <row r="2290" spans="1:10" s="80" customFormat="1" ht="12.75" customHeight="1" x14ac:dyDescent="0.25">
      <c r="A2290" s="102"/>
      <c r="C2290" s="88"/>
      <c r="D2290" s="89"/>
      <c r="E2290" s="81">
        <f t="shared" si="110"/>
        <v>0</v>
      </c>
      <c r="F2290" s="81"/>
      <c r="G2290" s="82">
        <f t="shared" si="111"/>
        <v>0</v>
      </c>
      <c r="H2290" s="83">
        <f t="shared" si="112"/>
        <v>0</v>
      </c>
      <c r="I2290" s="83" t="e">
        <f t="shared" si="113"/>
        <v>#DIV/0!</v>
      </c>
      <c r="J2290" s="104" t="e">
        <f t="shared" si="114"/>
        <v>#DIV/0!</v>
      </c>
    </row>
    <row r="2291" spans="1:10" s="80" customFormat="1" ht="12.75" customHeight="1" x14ac:dyDescent="0.25">
      <c r="A2291" s="102"/>
      <c r="C2291" s="88"/>
      <c r="D2291" s="89"/>
      <c r="E2291" s="81">
        <f t="shared" si="110"/>
        <v>0</v>
      </c>
      <c r="F2291" s="81"/>
      <c r="G2291" s="82">
        <f t="shared" si="111"/>
        <v>0</v>
      </c>
      <c r="H2291" s="83">
        <f t="shared" si="112"/>
        <v>0</v>
      </c>
      <c r="I2291" s="83" t="e">
        <f t="shared" si="113"/>
        <v>#DIV/0!</v>
      </c>
      <c r="J2291" s="104" t="e">
        <f t="shared" si="114"/>
        <v>#DIV/0!</v>
      </c>
    </row>
    <row r="2292" spans="1:10" s="80" customFormat="1" ht="12.75" customHeight="1" x14ac:dyDescent="0.25">
      <c r="A2292" s="102"/>
      <c r="C2292" s="88"/>
      <c r="D2292" s="89"/>
      <c r="E2292" s="81">
        <f t="shared" si="110"/>
        <v>0</v>
      </c>
      <c r="F2292" s="81"/>
      <c r="G2292" s="82">
        <f t="shared" si="111"/>
        <v>0</v>
      </c>
      <c r="H2292" s="83">
        <f t="shared" si="112"/>
        <v>0</v>
      </c>
      <c r="I2292" s="83" t="e">
        <f t="shared" si="113"/>
        <v>#DIV/0!</v>
      </c>
      <c r="J2292" s="104" t="e">
        <f t="shared" si="114"/>
        <v>#DIV/0!</v>
      </c>
    </row>
    <row r="2293" spans="1:10" s="80" customFormat="1" ht="12.75" customHeight="1" x14ac:dyDescent="0.25">
      <c r="A2293" s="102"/>
      <c r="C2293" s="88"/>
      <c r="D2293" s="89"/>
      <c r="E2293" s="81">
        <f t="shared" si="110"/>
        <v>0</v>
      </c>
      <c r="F2293" s="81"/>
      <c r="G2293" s="82">
        <f t="shared" si="111"/>
        <v>0</v>
      </c>
      <c r="H2293" s="83">
        <f t="shared" si="112"/>
        <v>0</v>
      </c>
      <c r="I2293" s="83" t="e">
        <f t="shared" si="113"/>
        <v>#DIV/0!</v>
      </c>
      <c r="J2293" s="104" t="e">
        <f t="shared" si="114"/>
        <v>#DIV/0!</v>
      </c>
    </row>
    <row r="2294" spans="1:10" s="80" customFormat="1" ht="12.75" customHeight="1" x14ac:dyDescent="0.25">
      <c r="A2294" s="102"/>
      <c r="C2294" s="88"/>
      <c r="D2294" s="89"/>
      <c r="E2294" s="81">
        <f t="shared" si="110"/>
        <v>0</v>
      </c>
      <c r="F2294" s="81"/>
      <c r="G2294" s="82">
        <f t="shared" si="111"/>
        <v>0</v>
      </c>
      <c r="H2294" s="83">
        <f t="shared" si="112"/>
        <v>0</v>
      </c>
      <c r="I2294" s="83" t="e">
        <f t="shared" si="113"/>
        <v>#DIV/0!</v>
      </c>
      <c r="J2294" s="104" t="e">
        <f t="shared" si="114"/>
        <v>#DIV/0!</v>
      </c>
    </row>
    <row r="2295" spans="1:10" s="80" customFormat="1" ht="12.75" customHeight="1" x14ac:dyDescent="0.25">
      <c r="A2295" s="102"/>
      <c r="C2295" s="88"/>
      <c r="D2295" s="89"/>
      <c r="E2295" s="81"/>
      <c r="F2295" s="81"/>
      <c r="G2295" s="82"/>
      <c r="H2295" s="83"/>
      <c r="I2295" s="83"/>
      <c r="J2295" s="104"/>
    </row>
    <row r="2296" spans="1:10" s="80" customFormat="1" ht="12.75" customHeight="1" x14ac:dyDescent="0.25">
      <c r="A2296" s="102"/>
      <c r="D2296" s="81"/>
      <c r="E2296" s="81">
        <f>(E2279*0%)+((E2279-(E2279*0%))*0%)</f>
        <v>0</v>
      </c>
      <c r="F2296" s="81"/>
      <c r="G2296" s="90">
        <f>E2296/1.11</f>
        <v>0</v>
      </c>
      <c r="H2296" s="91">
        <f>G2296*11%</f>
        <v>0</v>
      </c>
      <c r="I2296" s="91" t="e">
        <f>G2296/B2279</f>
        <v>#DIV/0!</v>
      </c>
      <c r="J2296" s="105" t="e">
        <f>H2296/B2279</f>
        <v>#DIV/0!</v>
      </c>
    </row>
    <row r="2297" spans="1:10" s="80" customFormat="1" ht="12.75" customHeight="1" x14ac:dyDescent="0.25">
      <c r="A2297" s="102"/>
      <c r="D2297" s="81" t="s">
        <v>23</v>
      </c>
      <c r="E2297" s="81">
        <f>E2279-E2296</f>
        <v>0</v>
      </c>
      <c r="F2297" s="81"/>
      <c r="G2297" s="82">
        <f>G2279-G2296</f>
        <v>0</v>
      </c>
      <c r="H2297" s="82">
        <f>H2279-H2296</f>
        <v>0</v>
      </c>
      <c r="I2297" s="82" t="e">
        <f>I2279-I2296</f>
        <v>#DIV/0!</v>
      </c>
      <c r="J2297" s="106" t="e">
        <f>J2279-J2296</f>
        <v>#DIV/0!</v>
      </c>
    </row>
    <row r="2298" spans="1:10" s="80" customFormat="1" ht="12.75" customHeight="1" x14ac:dyDescent="0.25">
      <c r="A2298" s="102"/>
      <c r="D2298" s="81"/>
      <c r="E2298" s="81"/>
      <c r="F2298" s="81"/>
      <c r="G2298" s="82"/>
      <c r="H2298" s="83">
        <f>G2297+H2297</f>
        <v>0</v>
      </c>
      <c r="I2298" s="83"/>
      <c r="J2298" s="104"/>
    </row>
    <row r="2299" spans="1:10" s="80" customFormat="1" ht="12.75" customHeight="1" x14ac:dyDescent="0.25">
      <c r="A2299" s="102"/>
      <c r="B2299" s="79"/>
      <c r="D2299" s="81"/>
      <c r="E2299" s="81"/>
      <c r="F2299" s="81"/>
      <c r="G2299" s="82"/>
      <c r="H2299" s="83"/>
      <c r="I2299" s="83"/>
      <c r="J2299" s="104"/>
    </row>
    <row r="2300" spans="1:10" s="80" customFormat="1" ht="12.75" customHeight="1" x14ac:dyDescent="0.25">
      <c r="A2300" s="102"/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3"/>
    </row>
    <row r="2301" spans="1:10" s="80" customFormat="1" ht="12.75" customHeight="1" x14ac:dyDescent="0.25">
      <c r="A2301" s="102"/>
      <c r="D2301" s="81"/>
      <c r="E2301" s="81"/>
      <c r="F2301" s="81"/>
      <c r="G2301" s="82"/>
      <c r="H2301" s="83"/>
      <c r="I2301" s="83"/>
      <c r="J2301" s="104"/>
    </row>
    <row r="2302" spans="1:10" s="80" customFormat="1" ht="12.75" customHeight="1" x14ac:dyDescent="0.25">
      <c r="A2302" s="107"/>
      <c r="B2302" s="108"/>
      <c r="C2302" s="109"/>
      <c r="D2302" s="110"/>
      <c r="E2302" s="110"/>
      <c r="F2302" s="110"/>
      <c r="G2302" s="111"/>
      <c r="H2302" s="112"/>
      <c r="I2302" s="112"/>
      <c r="J2302" s="113"/>
    </row>
    <row r="2304" spans="1:10" s="80" customFormat="1" ht="12.75" customHeight="1" x14ac:dyDescent="0.25">
      <c r="A2304" s="95" t="s">
        <v>1</v>
      </c>
      <c r="B2304" s="96"/>
      <c r="C2304" s="97"/>
      <c r="D2304" s="98"/>
      <c r="E2304" s="98"/>
      <c r="F2304" s="98"/>
      <c r="G2304" s="99"/>
      <c r="H2304" s="100"/>
      <c r="I2304" s="100"/>
      <c r="J2304" s="101"/>
    </row>
    <row r="2305" spans="1:10" s="80" customFormat="1" ht="12.75" customHeight="1" x14ac:dyDescent="0.25">
      <c r="A2305" s="102">
        <v>1</v>
      </c>
      <c r="B2305" s="84" t="s">
        <v>20</v>
      </c>
      <c r="C2305" s="84" t="s">
        <v>21</v>
      </c>
      <c r="D2305" s="85" t="s">
        <v>22</v>
      </c>
      <c r="E2305" s="85" t="s">
        <v>23</v>
      </c>
      <c r="F2305" s="85"/>
      <c r="G2305" s="86" t="s">
        <v>24</v>
      </c>
      <c r="H2305" s="87" t="s">
        <v>25</v>
      </c>
      <c r="I2305" s="87" t="s">
        <v>26</v>
      </c>
      <c r="J2305" s="103"/>
    </row>
    <row r="2306" spans="1:10" s="80" customFormat="1" ht="12.75" customHeight="1" x14ac:dyDescent="0.25">
      <c r="A2306" s="102"/>
      <c r="C2306" s="88"/>
      <c r="D2306" s="89"/>
      <c r="E2306" s="81">
        <f>D2306*B2306</f>
        <v>0</v>
      </c>
      <c r="F2306" s="81"/>
      <c r="G2306" s="82">
        <f>E2306/1.11</f>
        <v>0</v>
      </c>
      <c r="H2306" s="83">
        <f>G2306*11%</f>
        <v>0</v>
      </c>
      <c r="I2306" s="83" t="e">
        <f>G2306/B2306</f>
        <v>#DIV/0!</v>
      </c>
      <c r="J2306" s="104" t="e">
        <f>H2306/B2306</f>
        <v>#DIV/0!</v>
      </c>
    </row>
    <row r="2307" spans="1:10" s="80" customFormat="1" ht="12.75" customHeight="1" x14ac:dyDescent="0.25">
      <c r="A2307" s="102"/>
      <c r="C2307" s="88"/>
      <c r="D2307" s="89"/>
      <c r="E2307" s="81">
        <f t="shared" ref="E2307:E2321" si="115">D2307*B2307</f>
        <v>0</v>
      </c>
      <c r="F2307" s="81"/>
      <c r="G2307" s="82">
        <f t="shared" ref="G2307:G2321" si="116">E2307/1.11</f>
        <v>0</v>
      </c>
      <c r="H2307" s="83">
        <f t="shared" ref="H2307:H2321" si="117">G2307*11%</f>
        <v>0</v>
      </c>
      <c r="I2307" s="83" t="e">
        <f t="shared" ref="I2307:I2321" si="118">G2307/B2307</f>
        <v>#DIV/0!</v>
      </c>
      <c r="J2307" s="104" t="e">
        <f t="shared" ref="J2307:J2321" si="119">H2307/B2307</f>
        <v>#DIV/0!</v>
      </c>
    </row>
    <row r="2308" spans="1:10" s="80" customFormat="1" ht="12.75" customHeight="1" x14ac:dyDescent="0.25">
      <c r="A2308" s="102"/>
      <c r="C2308" s="88"/>
      <c r="D2308" s="89"/>
      <c r="E2308" s="81">
        <f t="shared" si="115"/>
        <v>0</v>
      </c>
      <c r="F2308" s="81"/>
      <c r="G2308" s="82">
        <f t="shared" si="116"/>
        <v>0</v>
      </c>
      <c r="H2308" s="83">
        <f t="shared" si="117"/>
        <v>0</v>
      </c>
      <c r="I2308" s="83" t="e">
        <f t="shared" si="118"/>
        <v>#DIV/0!</v>
      </c>
      <c r="J2308" s="104" t="e">
        <f t="shared" si="119"/>
        <v>#DIV/0!</v>
      </c>
    </row>
    <row r="2309" spans="1:10" s="80" customFormat="1" ht="12.75" customHeight="1" x14ac:dyDescent="0.25">
      <c r="A2309" s="102"/>
      <c r="C2309" s="88"/>
      <c r="D2309" s="89"/>
      <c r="E2309" s="81">
        <f t="shared" si="115"/>
        <v>0</v>
      </c>
      <c r="F2309" s="81"/>
      <c r="G2309" s="82">
        <f t="shared" si="116"/>
        <v>0</v>
      </c>
      <c r="H2309" s="83">
        <f t="shared" si="117"/>
        <v>0</v>
      </c>
      <c r="I2309" s="83" t="e">
        <f t="shared" si="118"/>
        <v>#DIV/0!</v>
      </c>
      <c r="J2309" s="104" t="e">
        <f t="shared" si="119"/>
        <v>#DIV/0!</v>
      </c>
    </row>
    <row r="2310" spans="1:10" s="80" customFormat="1" ht="12.75" customHeight="1" x14ac:dyDescent="0.25">
      <c r="A2310" s="102"/>
      <c r="C2310" s="88"/>
      <c r="D2310" s="89"/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4" t="e">
        <f t="shared" si="119"/>
        <v>#DIV/0!</v>
      </c>
    </row>
    <row r="2311" spans="1:10" s="80" customFormat="1" ht="12.75" customHeight="1" x14ac:dyDescent="0.25">
      <c r="A2311" s="102"/>
      <c r="C2311" s="88"/>
      <c r="D2311" s="89"/>
      <c r="E2311" s="81">
        <f t="shared" si="115"/>
        <v>0</v>
      </c>
      <c r="F2311" s="81"/>
      <c r="G2311" s="82">
        <f t="shared" si="116"/>
        <v>0</v>
      </c>
      <c r="H2311" s="83">
        <f t="shared" si="117"/>
        <v>0</v>
      </c>
      <c r="I2311" s="83" t="e">
        <f t="shared" si="118"/>
        <v>#DIV/0!</v>
      </c>
      <c r="J2311" s="104" t="e">
        <f t="shared" si="119"/>
        <v>#DIV/0!</v>
      </c>
    </row>
    <row r="2312" spans="1:10" s="80" customFormat="1" ht="12.75" customHeight="1" x14ac:dyDescent="0.25">
      <c r="A2312" s="102"/>
      <c r="C2312" s="88"/>
      <c r="D2312" s="89"/>
      <c r="E2312" s="81">
        <f t="shared" si="115"/>
        <v>0</v>
      </c>
      <c r="F2312" s="81"/>
      <c r="G2312" s="82">
        <f t="shared" si="116"/>
        <v>0</v>
      </c>
      <c r="H2312" s="83">
        <f t="shared" si="117"/>
        <v>0</v>
      </c>
      <c r="I2312" s="83" t="e">
        <f t="shared" si="118"/>
        <v>#DIV/0!</v>
      </c>
      <c r="J2312" s="104" t="e">
        <f t="shared" si="119"/>
        <v>#DIV/0!</v>
      </c>
    </row>
    <row r="2313" spans="1:10" s="80" customFormat="1" ht="12.75" customHeight="1" x14ac:dyDescent="0.25">
      <c r="A2313" s="102"/>
      <c r="C2313" s="88"/>
      <c r="D2313" s="89"/>
      <c r="E2313" s="81">
        <f t="shared" si="115"/>
        <v>0</v>
      </c>
      <c r="F2313" s="81"/>
      <c r="G2313" s="82">
        <f t="shared" si="116"/>
        <v>0</v>
      </c>
      <c r="H2313" s="83">
        <f t="shared" si="117"/>
        <v>0</v>
      </c>
      <c r="I2313" s="83" t="e">
        <f t="shared" si="118"/>
        <v>#DIV/0!</v>
      </c>
      <c r="J2313" s="104" t="e">
        <f t="shared" si="119"/>
        <v>#DIV/0!</v>
      </c>
    </row>
    <row r="2314" spans="1:10" s="80" customFormat="1" ht="12.75" customHeight="1" x14ac:dyDescent="0.25">
      <c r="A2314" s="102"/>
      <c r="C2314" s="88"/>
      <c r="D2314" s="89"/>
      <c r="E2314" s="81">
        <f t="shared" si="115"/>
        <v>0</v>
      </c>
      <c r="F2314" s="81"/>
      <c r="G2314" s="82">
        <f t="shared" si="116"/>
        <v>0</v>
      </c>
      <c r="H2314" s="83">
        <f t="shared" si="117"/>
        <v>0</v>
      </c>
      <c r="I2314" s="83" t="e">
        <f t="shared" si="118"/>
        <v>#DIV/0!</v>
      </c>
      <c r="J2314" s="104" t="e">
        <f t="shared" si="119"/>
        <v>#DIV/0!</v>
      </c>
    </row>
    <row r="2315" spans="1:10" s="80" customFormat="1" ht="12.75" customHeight="1" x14ac:dyDescent="0.25">
      <c r="A2315" s="102"/>
      <c r="C2315" s="88"/>
      <c r="D2315" s="89"/>
      <c r="E2315" s="81">
        <f t="shared" si="115"/>
        <v>0</v>
      </c>
      <c r="F2315" s="81"/>
      <c r="G2315" s="82">
        <f t="shared" si="116"/>
        <v>0</v>
      </c>
      <c r="H2315" s="83">
        <f t="shared" si="117"/>
        <v>0</v>
      </c>
      <c r="I2315" s="83" t="e">
        <f t="shared" si="118"/>
        <v>#DIV/0!</v>
      </c>
      <c r="J2315" s="104" t="e">
        <f t="shared" si="119"/>
        <v>#DIV/0!</v>
      </c>
    </row>
    <row r="2316" spans="1:10" s="80" customFormat="1" ht="12.75" customHeight="1" x14ac:dyDescent="0.25">
      <c r="A2316" s="102"/>
      <c r="C2316" s="88"/>
      <c r="D2316" s="89"/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4" t="e">
        <f t="shared" si="119"/>
        <v>#DIV/0!</v>
      </c>
    </row>
    <row r="2317" spans="1:10" s="80" customFormat="1" ht="12.75" customHeight="1" x14ac:dyDescent="0.25">
      <c r="A2317" s="102"/>
      <c r="C2317" s="88"/>
      <c r="D2317" s="89"/>
      <c r="E2317" s="81">
        <f t="shared" si="115"/>
        <v>0</v>
      </c>
      <c r="F2317" s="81"/>
      <c r="G2317" s="82">
        <f t="shared" si="116"/>
        <v>0</v>
      </c>
      <c r="H2317" s="83">
        <f t="shared" si="117"/>
        <v>0</v>
      </c>
      <c r="I2317" s="83" t="e">
        <f t="shared" si="118"/>
        <v>#DIV/0!</v>
      </c>
      <c r="J2317" s="104" t="e">
        <f t="shared" si="119"/>
        <v>#DIV/0!</v>
      </c>
    </row>
    <row r="2318" spans="1:10" s="80" customFormat="1" ht="12.75" customHeight="1" x14ac:dyDescent="0.25">
      <c r="A2318" s="102"/>
      <c r="C2318" s="88"/>
      <c r="D2318" s="89"/>
      <c r="E2318" s="81">
        <f t="shared" si="115"/>
        <v>0</v>
      </c>
      <c r="F2318" s="81"/>
      <c r="G2318" s="82">
        <f t="shared" si="116"/>
        <v>0</v>
      </c>
      <c r="H2318" s="83">
        <f t="shared" si="117"/>
        <v>0</v>
      </c>
      <c r="I2318" s="83" t="e">
        <f t="shared" si="118"/>
        <v>#DIV/0!</v>
      </c>
      <c r="J2318" s="104" t="e">
        <f t="shared" si="119"/>
        <v>#DIV/0!</v>
      </c>
    </row>
    <row r="2319" spans="1:10" s="80" customFormat="1" ht="12.75" customHeight="1" x14ac:dyDescent="0.25">
      <c r="A2319" s="102"/>
      <c r="C2319" s="88"/>
      <c r="D2319" s="89"/>
      <c r="E2319" s="81">
        <f t="shared" si="115"/>
        <v>0</v>
      </c>
      <c r="F2319" s="81"/>
      <c r="G2319" s="82">
        <f t="shared" si="116"/>
        <v>0</v>
      </c>
      <c r="H2319" s="83">
        <f t="shared" si="117"/>
        <v>0</v>
      </c>
      <c r="I2319" s="83" t="e">
        <f t="shared" si="118"/>
        <v>#DIV/0!</v>
      </c>
      <c r="J2319" s="104" t="e">
        <f t="shared" si="119"/>
        <v>#DIV/0!</v>
      </c>
    </row>
    <row r="2320" spans="1:10" s="80" customFormat="1" ht="12.75" customHeight="1" x14ac:dyDescent="0.25">
      <c r="A2320" s="102"/>
      <c r="C2320" s="88"/>
      <c r="D2320" s="89"/>
      <c r="E2320" s="81">
        <f t="shared" si="115"/>
        <v>0</v>
      </c>
      <c r="F2320" s="81"/>
      <c r="G2320" s="82">
        <f t="shared" si="116"/>
        <v>0</v>
      </c>
      <c r="H2320" s="83">
        <f t="shared" si="117"/>
        <v>0</v>
      </c>
      <c r="I2320" s="83" t="e">
        <f t="shared" si="118"/>
        <v>#DIV/0!</v>
      </c>
      <c r="J2320" s="104" t="e">
        <f t="shared" si="119"/>
        <v>#DIV/0!</v>
      </c>
    </row>
    <row r="2321" spans="1:10" s="80" customFormat="1" ht="12.75" customHeight="1" x14ac:dyDescent="0.25">
      <c r="A2321" s="102"/>
      <c r="C2321" s="88"/>
      <c r="D2321" s="89"/>
      <c r="E2321" s="81">
        <f t="shared" si="115"/>
        <v>0</v>
      </c>
      <c r="F2321" s="81"/>
      <c r="G2321" s="82">
        <f t="shared" si="116"/>
        <v>0</v>
      </c>
      <c r="H2321" s="83">
        <f t="shared" si="117"/>
        <v>0</v>
      </c>
      <c r="I2321" s="83" t="e">
        <f t="shared" si="118"/>
        <v>#DIV/0!</v>
      </c>
      <c r="J2321" s="104" t="e">
        <f t="shared" si="119"/>
        <v>#DIV/0!</v>
      </c>
    </row>
    <row r="2322" spans="1:10" s="80" customFormat="1" ht="12.75" customHeight="1" x14ac:dyDescent="0.25">
      <c r="A2322" s="102"/>
      <c r="C2322" s="88"/>
      <c r="D2322" s="89"/>
      <c r="E2322" s="81"/>
      <c r="F2322" s="81"/>
      <c r="G2322" s="82"/>
      <c r="H2322" s="83"/>
      <c r="I2322" s="83"/>
      <c r="J2322" s="104"/>
    </row>
    <row r="2323" spans="1:10" s="80" customFormat="1" ht="12.75" customHeight="1" x14ac:dyDescent="0.25">
      <c r="A2323" s="102"/>
      <c r="D2323" s="81"/>
      <c r="E2323" s="81">
        <f>(E2306*0%)+((E2306-(E2306*0%))*0%)</f>
        <v>0</v>
      </c>
      <c r="F2323" s="81"/>
      <c r="G2323" s="90">
        <f>E2323/1.11</f>
        <v>0</v>
      </c>
      <c r="H2323" s="91">
        <f>G2323*11%</f>
        <v>0</v>
      </c>
      <c r="I2323" s="91" t="e">
        <f>G2323/B2306</f>
        <v>#DIV/0!</v>
      </c>
      <c r="J2323" s="105" t="e">
        <f>H2323/B2306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E2306-E2323</f>
        <v>0</v>
      </c>
      <c r="F2324" s="81"/>
      <c r="G2324" s="82">
        <f>G2306-G2323</f>
        <v>0</v>
      </c>
      <c r="H2324" s="82">
        <f>H2306-H2323</f>
        <v>0</v>
      </c>
      <c r="I2324" s="82" t="e">
        <f>I2306-I2323</f>
        <v>#DIV/0!</v>
      </c>
      <c r="J2324" s="106" t="e">
        <f>J2306-J2323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/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D2328" s="81"/>
      <c r="E2328" s="81"/>
      <c r="F2328" s="81"/>
      <c r="G2328" s="82"/>
      <c r="H2328" s="83"/>
      <c r="I2328" s="83"/>
      <c r="J2328" s="104"/>
    </row>
    <row r="2329" spans="1:10" s="80" customFormat="1" ht="12.75" customHeight="1" x14ac:dyDescent="0.25">
      <c r="A2329" s="107"/>
      <c r="B2329" s="108"/>
      <c r="C2329" s="109"/>
      <c r="D2329" s="110"/>
      <c r="E2329" s="110"/>
      <c r="F2329" s="110"/>
      <c r="G2329" s="111"/>
      <c r="H2329" s="112"/>
      <c r="I2329" s="112"/>
      <c r="J2329" s="113"/>
    </row>
    <row r="2331" spans="1:10" s="80" customFormat="1" ht="12.75" customHeight="1" x14ac:dyDescent="0.25">
      <c r="A2331" s="95" t="s">
        <v>1</v>
      </c>
      <c r="B2331" s="96"/>
      <c r="C2331" s="97"/>
      <c r="D2331" s="98"/>
      <c r="E2331" s="98"/>
      <c r="F2331" s="98"/>
      <c r="G2331" s="99"/>
      <c r="H2331" s="100"/>
      <c r="I2331" s="100"/>
      <c r="J2331" s="101"/>
    </row>
    <row r="2332" spans="1:10" s="80" customFormat="1" ht="12.75" customHeight="1" x14ac:dyDescent="0.25">
      <c r="A2332" s="102">
        <v>1</v>
      </c>
      <c r="B2332" s="84" t="s">
        <v>20</v>
      </c>
      <c r="C2332" s="84" t="s">
        <v>21</v>
      </c>
      <c r="D2332" s="85" t="s">
        <v>22</v>
      </c>
      <c r="E2332" s="85" t="s">
        <v>23</v>
      </c>
      <c r="F2332" s="85"/>
      <c r="G2332" s="86" t="s">
        <v>24</v>
      </c>
      <c r="H2332" s="87" t="s">
        <v>25</v>
      </c>
      <c r="I2332" s="87" t="s">
        <v>26</v>
      </c>
      <c r="J2332" s="103"/>
    </row>
    <row r="2333" spans="1:10" s="80" customFormat="1" ht="12.75" customHeight="1" x14ac:dyDescent="0.25">
      <c r="A2333" s="102"/>
      <c r="C2333" s="88"/>
      <c r="D2333" s="89"/>
      <c r="E2333" s="81">
        <f>D2333*B2333</f>
        <v>0</v>
      </c>
      <c r="F2333" s="81"/>
      <c r="G2333" s="82">
        <f>E2333/1.11</f>
        <v>0</v>
      </c>
      <c r="H2333" s="83">
        <f>G2333*11%</f>
        <v>0</v>
      </c>
      <c r="I2333" s="83" t="e">
        <f>G2333/B2333</f>
        <v>#DIV/0!</v>
      </c>
      <c r="J2333" s="104" t="e">
        <f>H2333/B2333</f>
        <v>#DIV/0!</v>
      </c>
    </row>
    <row r="2334" spans="1:10" s="80" customFormat="1" ht="12.75" customHeight="1" x14ac:dyDescent="0.25">
      <c r="A2334" s="102"/>
      <c r="C2334" s="88"/>
      <c r="D2334" s="89"/>
      <c r="E2334" s="81">
        <f t="shared" ref="E2334:E2348" si="120">D2334*B2334</f>
        <v>0</v>
      </c>
      <c r="F2334" s="81"/>
      <c r="G2334" s="82">
        <f t="shared" ref="G2334:G2348" si="121">E2334/1.11</f>
        <v>0</v>
      </c>
      <c r="H2334" s="83">
        <f t="shared" ref="H2334:H2348" si="122">G2334*11%</f>
        <v>0</v>
      </c>
      <c r="I2334" s="83" t="e">
        <f t="shared" ref="I2334:I2348" si="123">G2334/B2334</f>
        <v>#DIV/0!</v>
      </c>
      <c r="J2334" s="104" t="e">
        <f t="shared" ref="J2334:J2348" si="124">H2334/B2334</f>
        <v>#DIV/0!</v>
      </c>
    </row>
    <row r="2335" spans="1:10" s="80" customFormat="1" ht="12.75" customHeight="1" x14ac:dyDescent="0.25">
      <c r="A2335" s="102"/>
      <c r="C2335" s="88"/>
      <c r="D2335" s="89"/>
      <c r="E2335" s="81">
        <f t="shared" si="120"/>
        <v>0</v>
      </c>
      <c r="F2335" s="81"/>
      <c r="G2335" s="82">
        <f t="shared" si="121"/>
        <v>0</v>
      </c>
      <c r="H2335" s="83">
        <f t="shared" si="122"/>
        <v>0</v>
      </c>
      <c r="I2335" s="83" t="e">
        <f t="shared" si="123"/>
        <v>#DIV/0!</v>
      </c>
      <c r="J2335" s="104" t="e">
        <f t="shared" si="124"/>
        <v>#DIV/0!</v>
      </c>
    </row>
    <row r="2336" spans="1:10" s="80" customFormat="1" ht="12.75" customHeight="1" x14ac:dyDescent="0.25">
      <c r="A2336" s="102"/>
      <c r="C2336" s="88"/>
      <c r="D2336" s="89"/>
      <c r="E2336" s="81">
        <f t="shared" si="120"/>
        <v>0</v>
      </c>
      <c r="F2336" s="81"/>
      <c r="G2336" s="82">
        <f t="shared" si="121"/>
        <v>0</v>
      </c>
      <c r="H2336" s="83">
        <f t="shared" si="122"/>
        <v>0</v>
      </c>
      <c r="I2336" s="83" t="e">
        <f t="shared" si="123"/>
        <v>#DIV/0!</v>
      </c>
      <c r="J2336" s="104" t="e">
        <f t="shared" si="124"/>
        <v>#DIV/0!</v>
      </c>
    </row>
    <row r="2337" spans="1:10" s="80" customFormat="1" ht="12.75" customHeight="1" x14ac:dyDescent="0.25">
      <c r="A2337" s="102"/>
      <c r="C2337" s="88"/>
      <c r="D2337" s="89"/>
      <c r="E2337" s="81">
        <f t="shared" si="120"/>
        <v>0</v>
      </c>
      <c r="F2337" s="81"/>
      <c r="G2337" s="82">
        <f t="shared" si="121"/>
        <v>0</v>
      </c>
      <c r="H2337" s="83">
        <f t="shared" si="122"/>
        <v>0</v>
      </c>
      <c r="I2337" s="83" t="e">
        <f t="shared" si="123"/>
        <v>#DIV/0!</v>
      </c>
      <c r="J2337" s="104" t="e">
        <f t="shared" si="124"/>
        <v>#DIV/0!</v>
      </c>
    </row>
    <row r="2338" spans="1:10" s="80" customFormat="1" ht="12.75" customHeight="1" x14ac:dyDescent="0.25">
      <c r="A2338" s="102"/>
      <c r="C2338" s="88"/>
      <c r="D2338" s="89"/>
      <c r="E2338" s="81">
        <f t="shared" si="120"/>
        <v>0</v>
      </c>
      <c r="F2338" s="81"/>
      <c r="G2338" s="82">
        <f t="shared" si="121"/>
        <v>0</v>
      </c>
      <c r="H2338" s="83">
        <f t="shared" si="122"/>
        <v>0</v>
      </c>
      <c r="I2338" s="83" t="e">
        <f t="shared" si="123"/>
        <v>#DIV/0!</v>
      </c>
      <c r="J2338" s="104" t="e">
        <f t="shared" si="124"/>
        <v>#DIV/0!</v>
      </c>
    </row>
    <row r="2339" spans="1:10" s="80" customFormat="1" ht="12.75" customHeight="1" x14ac:dyDescent="0.25">
      <c r="A2339" s="102"/>
      <c r="C2339" s="88"/>
      <c r="D2339" s="89"/>
      <c r="E2339" s="81">
        <f t="shared" si="120"/>
        <v>0</v>
      </c>
      <c r="F2339" s="81"/>
      <c r="G2339" s="82">
        <f t="shared" si="121"/>
        <v>0</v>
      </c>
      <c r="H2339" s="83">
        <f t="shared" si="122"/>
        <v>0</v>
      </c>
      <c r="I2339" s="83" t="e">
        <f t="shared" si="123"/>
        <v>#DIV/0!</v>
      </c>
      <c r="J2339" s="104" t="e">
        <f t="shared" si="124"/>
        <v>#DIV/0!</v>
      </c>
    </row>
    <row r="2340" spans="1:10" s="80" customFormat="1" ht="12.75" customHeight="1" x14ac:dyDescent="0.25">
      <c r="A2340" s="102"/>
      <c r="C2340" s="88"/>
      <c r="D2340" s="89"/>
      <c r="E2340" s="81">
        <f t="shared" si="120"/>
        <v>0</v>
      </c>
      <c r="F2340" s="81"/>
      <c r="G2340" s="82">
        <f t="shared" si="121"/>
        <v>0</v>
      </c>
      <c r="H2340" s="83">
        <f t="shared" si="122"/>
        <v>0</v>
      </c>
      <c r="I2340" s="83" t="e">
        <f t="shared" si="123"/>
        <v>#DIV/0!</v>
      </c>
      <c r="J2340" s="104" t="e">
        <f t="shared" si="124"/>
        <v>#DIV/0!</v>
      </c>
    </row>
    <row r="2341" spans="1:10" s="80" customFormat="1" ht="12.75" customHeight="1" x14ac:dyDescent="0.25">
      <c r="A2341" s="102"/>
      <c r="C2341" s="88"/>
      <c r="D2341" s="89"/>
      <c r="E2341" s="81">
        <f t="shared" si="120"/>
        <v>0</v>
      </c>
      <c r="F2341" s="81"/>
      <c r="G2341" s="82">
        <f t="shared" si="121"/>
        <v>0</v>
      </c>
      <c r="H2341" s="83">
        <f t="shared" si="122"/>
        <v>0</v>
      </c>
      <c r="I2341" s="83" t="e">
        <f t="shared" si="123"/>
        <v>#DIV/0!</v>
      </c>
      <c r="J2341" s="104" t="e">
        <f t="shared" si="124"/>
        <v>#DIV/0!</v>
      </c>
    </row>
    <row r="2342" spans="1:10" s="80" customFormat="1" ht="12.75" customHeight="1" x14ac:dyDescent="0.25">
      <c r="A2342" s="102"/>
      <c r="C2342" s="88"/>
      <c r="D2342" s="89"/>
      <c r="E2342" s="81">
        <f t="shared" si="120"/>
        <v>0</v>
      </c>
      <c r="F2342" s="81"/>
      <c r="G2342" s="82">
        <f t="shared" si="121"/>
        <v>0</v>
      </c>
      <c r="H2342" s="83">
        <f t="shared" si="122"/>
        <v>0</v>
      </c>
      <c r="I2342" s="83" t="e">
        <f t="shared" si="123"/>
        <v>#DIV/0!</v>
      </c>
      <c r="J2342" s="104" t="e">
        <f t="shared" si="124"/>
        <v>#DIV/0!</v>
      </c>
    </row>
    <row r="2343" spans="1:10" s="80" customFormat="1" ht="12.75" customHeight="1" x14ac:dyDescent="0.25">
      <c r="A2343" s="102"/>
      <c r="C2343" s="88"/>
      <c r="D2343" s="89"/>
      <c r="E2343" s="81">
        <f t="shared" si="120"/>
        <v>0</v>
      </c>
      <c r="F2343" s="81"/>
      <c r="G2343" s="82">
        <f t="shared" si="121"/>
        <v>0</v>
      </c>
      <c r="H2343" s="83">
        <f t="shared" si="122"/>
        <v>0</v>
      </c>
      <c r="I2343" s="83" t="e">
        <f t="shared" si="123"/>
        <v>#DIV/0!</v>
      </c>
      <c r="J2343" s="104" t="e">
        <f t="shared" si="124"/>
        <v>#DIV/0!</v>
      </c>
    </row>
    <row r="2344" spans="1:10" s="80" customFormat="1" ht="12.75" customHeight="1" x14ac:dyDescent="0.25">
      <c r="A2344" s="102"/>
      <c r="C2344" s="88"/>
      <c r="D2344" s="89"/>
      <c r="E2344" s="81">
        <f t="shared" si="120"/>
        <v>0</v>
      </c>
      <c r="F2344" s="81"/>
      <c r="G2344" s="82">
        <f t="shared" si="121"/>
        <v>0</v>
      </c>
      <c r="H2344" s="83">
        <f t="shared" si="122"/>
        <v>0</v>
      </c>
      <c r="I2344" s="83" t="e">
        <f t="shared" si="123"/>
        <v>#DIV/0!</v>
      </c>
      <c r="J2344" s="104" t="e">
        <f t="shared" si="124"/>
        <v>#DIV/0!</v>
      </c>
    </row>
    <row r="2345" spans="1:10" s="80" customFormat="1" ht="12.75" customHeight="1" x14ac:dyDescent="0.25">
      <c r="A2345" s="102"/>
      <c r="C2345" s="88"/>
      <c r="D2345" s="89"/>
      <c r="E2345" s="81">
        <f t="shared" si="120"/>
        <v>0</v>
      </c>
      <c r="F2345" s="81"/>
      <c r="G2345" s="82">
        <f t="shared" si="121"/>
        <v>0</v>
      </c>
      <c r="H2345" s="83">
        <f t="shared" si="122"/>
        <v>0</v>
      </c>
      <c r="I2345" s="83" t="e">
        <f t="shared" si="123"/>
        <v>#DIV/0!</v>
      </c>
      <c r="J2345" s="104" t="e">
        <f t="shared" si="124"/>
        <v>#DIV/0!</v>
      </c>
    </row>
    <row r="2346" spans="1:10" s="80" customFormat="1" ht="12.75" customHeight="1" x14ac:dyDescent="0.25">
      <c r="A2346" s="102"/>
      <c r="C2346" s="88"/>
      <c r="D2346" s="89"/>
      <c r="E2346" s="81">
        <f t="shared" si="120"/>
        <v>0</v>
      </c>
      <c r="F2346" s="81"/>
      <c r="G2346" s="82">
        <f t="shared" si="121"/>
        <v>0</v>
      </c>
      <c r="H2346" s="83">
        <f t="shared" si="122"/>
        <v>0</v>
      </c>
      <c r="I2346" s="83" t="e">
        <f t="shared" si="123"/>
        <v>#DIV/0!</v>
      </c>
      <c r="J2346" s="104" t="e">
        <f t="shared" si="124"/>
        <v>#DIV/0!</v>
      </c>
    </row>
    <row r="2347" spans="1:10" s="80" customFormat="1" ht="12.75" customHeight="1" x14ac:dyDescent="0.25">
      <c r="A2347" s="102"/>
      <c r="C2347" s="88"/>
      <c r="D2347" s="89"/>
      <c r="E2347" s="81">
        <f t="shared" si="120"/>
        <v>0</v>
      </c>
      <c r="F2347" s="81"/>
      <c r="G2347" s="82">
        <f t="shared" si="121"/>
        <v>0</v>
      </c>
      <c r="H2347" s="83">
        <f t="shared" si="122"/>
        <v>0</v>
      </c>
      <c r="I2347" s="83" t="e">
        <f t="shared" si="123"/>
        <v>#DIV/0!</v>
      </c>
      <c r="J2347" s="104" t="e">
        <f t="shared" si="124"/>
        <v>#DIV/0!</v>
      </c>
    </row>
    <row r="2348" spans="1:10" s="80" customFormat="1" ht="12.75" customHeight="1" x14ac:dyDescent="0.25">
      <c r="A2348" s="102"/>
      <c r="C2348" s="88"/>
      <c r="D2348" s="89"/>
      <c r="E2348" s="81">
        <f t="shared" si="120"/>
        <v>0</v>
      </c>
      <c r="F2348" s="81"/>
      <c r="G2348" s="82">
        <f t="shared" si="121"/>
        <v>0</v>
      </c>
      <c r="H2348" s="83">
        <f t="shared" si="122"/>
        <v>0</v>
      </c>
      <c r="I2348" s="83" t="e">
        <f t="shared" si="123"/>
        <v>#DIV/0!</v>
      </c>
      <c r="J2348" s="104" t="e">
        <f t="shared" si="124"/>
        <v>#DIV/0!</v>
      </c>
    </row>
    <row r="2349" spans="1:10" s="80" customFormat="1" ht="12.75" customHeight="1" x14ac:dyDescent="0.25">
      <c r="A2349" s="102"/>
      <c r="C2349" s="88"/>
      <c r="D2349" s="89"/>
      <c r="E2349" s="81"/>
      <c r="F2349" s="81"/>
      <c r="G2349" s="82"/>
      <c r="H2349" s="83"/>
      <c r="I2349" s="83"/>
      <c r="J2349" s="104"/>
    </row>
    <row r="2350" spans="1:10" s="80" customFormat="1" ht="12.75" customHeight="1" x14ac:dyDescent="0.25">
      <c r="A2350" s="102"/>
      <c r="D2350" s="81"/>
      <c r="E2350" s="81">
        <f>(E2333*0%)+((E2333-(E2333*0%))*0%)</f>
        <v>0</v>
      </c>
      <c r="F2350" s="81"/>
      <c r="G2350" s="90">
        <f>E2350/1.11</f>
        <v>0</v>
      </c>
      <c r="H2350" s="91">
        <f>G2350*11%</f>
        <v>0</v>
      </c>
      <c r="I2350" s="91" t="e">
        <f>G2350/B2333</f>
        <v>#DIV/0!</v>
      </c>
      <c r="J2350" s="105" t="e">
        <f>H2350/B2333</f>
        <v>#DIV/0!</v>
      </c>
    </row>
    <row r="2351" spans="1:10" s="80" customFormat="1" ht="12.75" customHeight="1" x14ac:dyDescent="0.25">
      <c r="A2351" s="102"/>
      <c r="D2351" s="81" t="s">
        <v>23</v>
      </c>
      <c r="E2351" s="81">
        <f>E2333-E2350</f>
        <v>0</v>
      </c>
      <c r="F2351" s="81"/>
      <c r="G2351" s="82">
        <f>G2333-G2350</f>
        <v>0</v>
      </c>
      <c r="H2351" s="82">
        <f>H2333-H2350</f>
        <v>0</v>
      </c>
      <c r="I2351" s="82" t="e">
        <f>I2333-I2350</f>
        <v>#DIV/0!</v>
      </c>
      <c r="J2351" s="106" t="e">
        <f>J2333-J2350</f>
        <v>#DIV/0!</v>
      </c>
    </row>
    <row r="2352" spans="1:10" s="80" customFormat="1" ht="12.75" customHeight="1" x14ac:dyDescent="0.25">
      <c r="A2352" s="102"/>
      <c r="D2352" s="81"/>
      <c r="E2352" s="81"/>
      <c r="F2352" s="81"/>
      <c r="G2352" s="82"/>
      <c r="H2352" s="83">
        <f>G2351+H2351</f>
        <v>0</v>
      </c>
      <c r="I2352" s="83"/>
      <c r="J2352" s="104"/>
    </row>
    <row r="2353" spans="1:10" s="80" customFormat="1" ht="12.75" customHeight="1" x14ac:dyDescent="0.25">
      <c r="A2353" s="102"/>
      <c r="B2353" s="79"/>
      <c r="D2353" s="81"/>
      <c r="E2353" s="81"/>
      <c r="F2353" s="81"/>
      <c r="G2353" s="82"/>
      <c r="H2353" s="83"/>
      <c r="I2353" s="83"/>
      <c r="J2353" s="104"/>
    </row>
    <row r="2354" spans="1:10" s="80" customFormat="1" ht="12.75" customHeight="1" x14ac:dyDescent="0.25">
      <c r="A2354" s="102"/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3"/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/>
      <c r="I2355" s="83"/>
      <c r="J2355" s="104"/>
    </row>
    <row r="2356" spans="1:10" s="80" customFormat="1" ht="12.75" customHeight="1" x14ac:dyDescent="0.25">
      <c r="A2356" s="107"/>
      <c r="B2356" s="108"/>
      <c r="C2356" s="109"/>
      <c r="D2356" s="110"/>
      <c r="E2356" s="110"/>
      <c r="F2356" s="110"/>
      <c r="G2356" s="111"/>
      <c r="H2356" s="112"/>
      <c r="I2356" s="112"/>
      <c r="J2356" s="113"/>
    </row>
    <row r="2358" spans="1:10" s="80" customFormat="1" ht="12.75" customHeight="1" x14ac:dyDescent="0.25">
      <c r="A2358" s="95" t="s">
        <v>1</v>
      </c>
      <c r="B2358" s="96"/>
      <c r="C2358" s="97"/>
      <c r="D2358" s="98"/>
      <c r="E2358" s="98"/>
      <c r="F2358" s="98"/>
      <c r="G2358" s="99"/>
      <c r="H2358" s="100"/>
      <c r="I2358" s="100"/>
      <c r="J2358" s="101"/>
    </row>
    <row r="2359" spans="1:10" s="80" customFormat="1" ht="12.75" customHeight="1" x14ac:dyDescent="0.25">
      <c r="A2359" s="102">
        <v>1</v>
      </c>
      <c r="B2359" s="84" t="s">
        <v>20</v>
      </c>
      <c r="C2359" s="84" t="s">
        <v>21</v>
      </c>
      <c r="D2359" s="85" t="s">
        <v>22</v>
      </c>
      <c r="E2359" s="85" t="s">
        <v>23</v>
      </c>
      <c r="F2359" s="85"/>
      <c r="G2359" s="86" t="s">
        <v>24</v>
      </c>
      <c r="H2359" s="87" t="s">
        <v>25</v>
      </c>
      <c r="I2359" s="87" t="s">
        <v>26</v>
      </c>
      <c r="J2359" s="103"/>
    </row>
    <row r="2360" spans="1:10" s="80" customFormat="1" ht="12.75" customHeight="1" x14ac:dyDescent="0.25">
      <c r="A2360" s="102"/>
      <c r="C2360" s="88"/>
      <c r="D2360" s="89"/>
      <c r="E2360" s="81">
        <f>D2360*B2360</f>
        <v>0</v>
      </c>
      <c r="F2360" s="81"/>
      <c r="G2360" s="82">
        <f>E2360/1.11</f>
        <v>0</v>
      </c>
      <c r="H2360" s="83">
        <f>G2360*11%</f>
        <v>0</v>
      </c>
      <c r="I2360" s="83" t="e">
        <f>G2360/B2360</f>
        <v>#DIV/0!</v>
      </c>
      <c r="J2360" s="104" t="e">
        <f>H2360/B2360</f>
        <v>#DIV/0!</v>
      </c>
    </row>
    <row r="2361" spans="1:10" s="80" customFormat="1" ht="12.75" customHeight="1" x14ac:dyDescent="0.25">
      <c r="A2361" s="102"/>
      <c r="C2361" s="88"/>
      <c r="D2361" s="89"/>
      <c r="E2361" s="81">
        <f t="shared" ref="E2361:E2375" si="125">D2361*B2361</f>
        <v>0</v>
      </c>
      <c r="F2361" s="81"/>
      <c r="G2361" s="82">
        <f t="shared" ref="G2361:G2375" si="126">E2361/1.11</f>
        <v>0</v>
      </c>
      <c r="H2361" s="83">
        <f t="shared" ref="H2361:H2375" si="127">G2361*11%</f>
        <v>0</v>
      </c>
      <c r="I2361" s="83" t="e">
        <f t="shared" ref="I2361:I2375" si="128">G2361/B2361</f>
        <v>#DIV/0!</v>
      </c>
      <c r="J2361" s="104" t="e">
        <f t="shared" ref="J2361:J2375" si="129">H2361/B2361</f>
        <v>#DIV/0!</v>
      </c>
    </row>
    <row r="2362" spans="1:10" s="80" customFormat="1" ht="12.75" customHeight="1" x14ac:dyDescent="0.25">
      <c r="A2362" s="102"/>
      <c r="C2362" s="88"/>
      <c r="D2362" s="89"/>
      <c r="E2362" s="81">
        <f t="shared" si="125"/>
        <v>0</v>
      </c>
      <c r="F2362" s="81"/>
      <c r="G2362" s="82">
        <f t="shared" si="126"/>
        <v>0</v>
      </c>
      <c r="H2362" s="83">
        <f t="shared" si="127"/>
        <v>0</v>
      </c>
      <c r="I2362" s="83" t="e">
        <f t="shared" si="128"/>
        <v>#DIV/0!</v>
      </c>
      <c r="J2362" s="104" t="e">
        <f t="shared" si="129"/>
        <v>#DIV/0!</v>
      </c>
    </row>
    <row r="2363" spans="1:10" s="80" customFormat="1" ht="12.75" customHeight="1" x14ac:dyDescent="0.25">
      <c r="A2363" s="102"/>
      <c r="C2363" s="88"/>
      <c r="D2363" s="89"/>
      <c r="E2363" s="81">
        <f t="shared" si="125"/>
        <v>0</v>
      </c>
      <c r="F2363" s="81"/>
      <c r="G2363" s="82">
        <f t="shared" si="126"/>
        <v>0</v>
      </c>
      <c r="H2363" s="83">
        <f t="shared" si="127"/>
        <v>0</v>
      </c>
      <c r="I2363" s="83" t="e">
        <f t="shared" si="128"/>
        <v>#DIV/0!</v>
      </c>
      <c r="J2363" s="104" t="e">
        <f t="shared" si="129"/>
        <v>#DIV/0!</v>
      </c>
    </row>
    <row r="2364" spans="1:10" s="80" customFormat="1" ht="12.75" customHeight="1" x14ac:dyDescent="0.25">
      <c r="A2364" s="102"/>
      <c r="C2364" s="88"/>
      <c r="D2364" s="89"/>
      <c r="E2364" s="81">
        <f t="shared" si="125"/>
        <v>0</v>
      </c>
      <c r="F2364" s="81"/>
      <c r="G2364" s="82">
        <f t="shared" si="126"/>
        <v>0</v>
      </c>
      <c r="H2364" s="83">
        <f t="shared" si="127"/>
        <v>0</v>
      </c>
      <c r="I2364" s="83" t="e">
        <f t="shared" si="128"/>
        <v>#DIV/0!</v>
      </c>
      <c r="J2364" s="104" t="e">
        <f t="shared" si="129"/>
        <v>#DIV/0!</v>
      </c>
    </row>
    <row r="2365" spans="1:10" s="80" customFormat="1" ht="12.75" customHeight="1" x14ac:dyDescent="0.25">
      <c r="A2365" s="102"/>
      <c r="C2365" s="88"/>
      <c r="D2365" s="89"/>
      <c r="E2365" s="81">
        <f t="shared" si="125"/>
        <v>0</v>
      </c>
      <c r="F2365" s="81"/>
      <c r="G2365" s="82">
        <f t="shared" si="126"/>
        <v>0</v>
      </c>
      <c r="H2365" s="83">
        <f t="shared" si="127"/>
        <v>0</v>
      </c>
      <c r="I2365" s="83" t="e">
        <f t="shared" si="128"/>
        <v>#DIV/0!</v>
      </c>
      <c r="J2365" s="104" t="e">
        <f t="shared" si="129"/>
        <v>#DIV/0!</v>
      </c>
    </row>
    <row r="2366" spans="1:10" s="80" customFormat="1" ht="12.75" customHeight="1" x14ac:dyDescent="0.25">
      <c r="A2366" s="102"/>
      <c r="C2366" s="88"/>
      <c r="D2366" s="89"/>
      <c r="E2366" s="81">
        <f t="shared" si="125"/>
        <v>0</v>
      </c>
      <c r="F2366" s="81"/>
      <c r="G2366" s="82">
        <f t="shared" si="126"/>
        <v>0</v>
      </c>
      <c r="H2366" s="83">
        <f t="shared" si="127"/>
        <v>0</v>
      </c>
      <c r="I2366" s="83" t="e">
        <f t="shared" si="128"/>
        <v>#DIV/0!</v>
      </c>
      <c r="J2366" s="104" t="e">
        <f t="shared" si="129"/>
        <v>#DIV/0!</v>
      </c>
    </row>
    <row r="2367" spans="1:10" s="80" customFormat="1" ht="12.75" customHeight="1" x14ac:dyDescent="0.25">
      <c r="A2367" s="102"/>
      <c r="C2367" s="88"/>
      <c r="D2367" s="89"/>
      <c r="E2367" s="81">
        <f t="shared" si="125"/>
        <v>0</v>
      </c>
      <c r="F2367" s="81"/>
      <c r="G2367" s="82">
        <f t="shared" si="126"/>
        <v>0</v>
      </c>
      <c r="H2367" s="83">
        <f t="shared" si="127"/>
        <v>0</v>
      </c>
      <c r="I2367" s="83" t="e">
        <f t="shared" si="128"/>
        <v>#DIV/0!</v>
      </c>
      <c r="J2367" s="104" t="e">
        <f t="shared" si="129"/>
        <v>#DIV/0!</v>
      </c>
    </row>
    <row r="2368" spans="1:10" s="80" customFormat="1" ht="12.75" customHeight="1" x14ac:dyDescent="0.25">
      <c r="A2368" s="102"/>
      <c r="C2368" s="88"/>
      <c r="D2368" s="89"/>
      <c r="E2368" s="81">
        <f t="shared" si="125"/>
        <v>0</v>
      </c>
      <c r="F2368" s="81"/>
      <c r="G2368" s="82">
        <f t="shared" si="126"/>
        <v>0</v>
      </c>
      <c r="H2368" s="83">
        <f t="shared" si="127"/>
        <v>0</v>
      </c>
      <c r="I2368" s="83" t="e">
        <f t="shared" si="128"/>
        <v>#DIV/0!</v>
      </c>
      <c r="J2368" s="104" t="e">
        <f t="shared" si="129"/>
        <v>#DIV/0!</v>
      </c>
    </row>
    <row r="2369" spans="1:10" s="80" customFormat="1" ht="12.75" customHeight="1" x14ac:dyDescent="0.25">
      <c r="A2369" s="102"/>
      <c r="C2369" s="88"/>
      <c r="D2369" s="89"/>
      <c r="E2369" s="81">
        <f t="shared" si="125"/>
        <v>0</v>
      </c>
      <c r="F2369" s="81"/>
      <c r="G2369" s="82">
        <f t="shared" si="126"/>
        <v>0</v>
      </c>
      <c r="H2369" s="83">
        <f t="shared" si="127"/>
        <v>0</v>
      </c>
      <c r="I2369" s="83" t="e">
        <f t="shared" si="128"/>
        <v>#DIV/0!</v>
      </c>
      <c r="J2369" s="104" t="e">
        <f t="shared" si="129"/>
        <v>#DIV/0!</v>
      </c>
    </row>
    <row r="2370" spans="1:10" s="80" customFormat="1" ht="12.75" customHeight="1" x14ac:dyDescent="0.25">
      <c r="A2370" s="102"/>
      <c r="C2370" s="88"/>
      <c r="D2370" s="89"/>
      <c r="E2370" s="81">
        <f t="shared" si="125"/>
        <v>0</v>
      </c>
      <c r="F2370" s="81"/>
      <c r="G2370" s="82">
        <f t="shared" si="126"/>
        <v>0</v>
      </c>
      <c r="H2370" s="83">
        <f t="shared" si="127"/>
        <v>0</v>
      </c>
      <c r="I2370" s="83" t="e">
        <f t="shared" si="128"/>
        <v>#DIV/0!</v>
      </c>
      <c r="J2370" s="104" t="e">
        <f t="shared" si="129"/>
        <v>#DIV/0!</v>
      </c>
    </row>
    <row r="2371" spans="1:10" s="80" customFormat="1" ht="12.75" customHeight="1" x14ac:dyDescent="0.25">
      <c r="A2371" s="102"/>
      <c r="C2371" s="88"/>
      <c r="D2371" s="89"/>
      <c r="E2371" s="81">
        <f t="shared" si="125"/>
        <v>0</v>
      </c>
      <c r="F2371" s="81"/>
      <c r="G2371" s="82">
        <f t="shared" si="126"/>
        <v>0</v>
      </c>
      <c r="H2371" s="83">
        <f t="shared" si="127"/>
        <v>0</v>
      </c>
      <c r="I2371" s="83" t="e">
        <f t="shared" si="128"/>
        <v>#DIV/0!</v>
      </c>
      <c r="J2371" s="104" t="e">
        <f t="shared" si="129"/>
        <v>#DIV/0!</v>
      </c>
    </row>
    <row r="2372" spans="1:10" s="80" customFormat="1" ht="12.75" customHeight="1" x14ac:dyDescent="0.25">
      <c r="A2372" s="102"/>
      <c r="C2372" s="88"/>
      <c r="D2372" s="89"/>
      <c r="E2372" s="81">
        <f t="shared" si="125"/>
        <v>0</v>
      </c>
      <c r="F2372" s="81"/>
      <c r="G2372" s="82">
        <f t="shared" si="126"/>
        <v>0</v>
      </c>
      <c r="H2372" s="83">
        <f t="shared" si="127"/>
        <v>0</v>
      </c>
      <c r="I2372" s="83" t="e">
        <f t="shared" si="128"/>
        <v>#DIV/0!</v>
      </c>
      <c r="J2372" s="104" t="e">
        <f t="shared" si="129"/>
        <v>#DIV/0!</v>
      </c>
    </row>
    <row r="2373" spans="1:10" s="80" customFormat="1" ht="12.75" customHeight="1" x14ac:dyDescent="0.25">
      <c r="A2373" s="102"/>
      <c r="C2373" s="88"/>
      <c r="D2373" s="89"/>
      <c r="E2373" s="81">
        <f t="shared" si="125"/>
        <v>0</v>
      </c>
      <c r="F2373" s="81"/>
      <c r="G2373" s="82">
        <f t="shared" si="126"/>
        <v>0</v>
      </c>
      <c r="H2373" s="83">
        <f t="shared" si="127"/>
        <v>0</v>
      </c>
      <c r="I2373" s="83" t="e">
        <f t="shared" si="128"/>
        <v>#DIV/0!</v>
      </c>
      <c r="J2373" s="104" t="e">
        <f t="shared" si="129"/>
        <v>#DIV/0!</v>
      </c>
    </row>
    <row r="2374" spans="1:10" s="80" customFormat="1" ht="12.75" customHeight="1" x14ac:dyDescent="0.25">
      <c r="A2374" s="102"/>
      <c r="C2374" s="88"/>
      <c r="D2374" s="89"/>
      <c r="E2374" s="81">
        <f t="shared" si="125"/>
        <v>0</v>
      </c>
      <c r="F2374" s="81"/>
      <c r="G2374" s="82">
        <f t="shared" si="126"/>
        <v>0</v>
      </c>
      <c r="H2374" s="83">
        <f t="shared" si="127"/>
        <v>0</v>
      </c>
      <c r="I2374" s="83" t="e">
        <f t="shared" si="128"/>
        <v>#DIV/0!</v>
      </c>
      <c r="J2374" s="104" t="e">
        <f t="shared" si="129"/>
        <v>#DIV/0!</v>
      </c>
    </row>
    <row r="2375" spans="1:10" s="80" customFormat="1" ht="12.75" customHeight="1" x14ac:dyDescent="0.25">
      <c r="A2375" s="102"/>
      <c r="C2375" s="88"/>
      <c r="D2375" s="89"/>
      <c r="E2375" s="81">
        <f t="shared" si="125"/>
        <v>0</v>
      </c>
      <c r="F2375" s="81"/>
      <c r="G2375" s="82">
        <f t="shared" si="126"/>
        <v>0</v>
      </c>
      <c r="H2375" s="83">
        <f t="shared" si="127"/>
        <v>0</v>
      </c>
      <c r="I2375" s="83" t="e">
        <f t="shared" si="128"/>
        <v>#DIV/0!</v>
      </c>
      <c r="J2375" s="104" t="e">
        <f t="shared" si="129"/>
        <v>#DIV/0!</v>
      </c>
    </row>
    <row r="2376" spans="1:10" s="80" customFormat="1" ht="12.75" customHeight="1" x14ac:dyDescent="0.25">
      <c r="A2376" s="102"/>
      <c r="C2376" s="88"/>
      <c r="D2376" s="89"/>
      <c r="E2376" s="81"/>
      <c r="F2376" s="81"/>
      <c r="G2376" s="82"/>
      <c r="H2376" s="83"/>
      <c r="I2376" s="83"/>
      <c r="J2376" s="104"/>
    </row>
    <row r="2377" spans="1:10" s="80" customFormat="1" ht="12.75" customHeight="1" x14ac:dyDescent="0.25">
      <c r="A2377" s="102"/>
      <c r="D2377" s="81"/>
      <c r="E2377" s="81">
        <f>(E2360*0%)+((E2360-(E2360*0%))*0%)</f>
        <v>0</v>
      </c>
      <c r="F2377" s="81"/>
      <c r="G2377" s="90">
        <f>E2377/1.11</f>
        <v>0</v>
      </c>
      <c r="H2377" s="91">
        <f>G2377*11%</f>
        <v>0</v>
      </c>
      <c r="I2377" s="91" t="e">
        <f>G2377/B2360</f>
        <v>#DIV/0!</v>
      </c>
      <c r="J2377" s="105" t="e">
        <f>H2377/B2360</f>
        <v>#DIV/0!</v>
      </c>
    </row>
    <row r="2378" spans="1:10" s="80" customFormat="1" ht="12.75" customHeight="1" x14ac:dyDescent="0.25">
      <c r="A2378" s="102"/>
      <c r="D2378" s="81" t="s">
        <v>23</v>
      </c>
      <c r="E2378" s="81">
        <f>E2360-E2377</f>
        <v>0</v>
      </c>
      <c r="F2378" s="81"/>
      <c r="G2378" s="82">
        <f>G2360-G2377</f>
        <v>0</v>
      </c>
      <c r="H2378" s="82">
        <f>H2360-H2377</f>
        <v>0</v>
      </c>
      <c r="I2378" s="82" t="e">
        <f>I2360-I2377</f>
        <v>#DIV/0!</v>
      </c>
      <c r="J2378" s="106" t="e">
        <f>J2360-J2377</f>
        <v>#DIV/0!</v>
      </c>
    </row>
    <row r="2379" spans="1:10" s="80" customFormat="1" ht="12.75" customHeight="1" x14ac:dyDescent="0.25">
      <c r="A2379" s="102"/>
      <c r="D2379" s="81"/>
      <c r="E2379" s="81"/>
      <c r="F2379" s="81"/>
      <c r="G2379" s="82"/>
      <c r="H2379" s="83">
        <f>G2378+H2378</f>
        <v>0</v>
      </c>
      <c r="I2379" s="83"/>
      <c r="J2379" s="104"/>
    </row>
    <row r="2380" spans="1:10" s="80" customFormat="1" ht="12.75" customHeight="1" x14ac:dyDescent="0.25">
      <c r="A2380" s="102"/>
      <c r="B2380" s="79"/>
      <c r="D2380" s="81"/>
      <c r="E2380" s="81"/>
      <c r="F2380" s="81"/>
      <c r="G2380" s="82"/>
      <c r="H2380" s="83"/>
      <c r="I2380" s="83"/>
      <c r="J2380" s="104"/>
    </row>
    <row r="2381" spans="1:10" s="80" customFormat="1" ht="12.75" customHeight="1" x14ac:dyDescent="0.25">
      <c r="A2381" s="102"/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3"/>
    </row>
    <row r="2382" spans="1:10" s="80" customFormat="1" ht="12.75" customHeight="1" x14ac:dyDescent="0.25">
      <c r="A2382" s="102"/>
      <c r="D2382" s="81"/>
      <c r="E2382" s="81"/>
      <c r="F2382" s="81"/>
      <c r="G2382" s="82"/>
      <c r="H2382" s="83"/>
      <c r="I2382" s="83"/>
      <c r="J2382" s="104"/>
    </row>
    <row r="2383" spans="1:10" s="80" customFormat="1" ht="12.75" customHeight="1" x14ac:dyDescent="0.25">
      <c r="A2383" s="107"/>
      <c r="B2383" s="108"/>
      <c r="C2383" s="109"/>
      <c r="D2383" s="110"/>
      <c r="E2383" s="110"/>
      <c r="F2383" s="110"/>
      <c r="G2383" s="111"/>
      <c r="H2383" s="112"/>
      <c r="I2383" s="112"/>
      <c r="J2383" s="113"/>
    </row>
    <row r="2385" spans="1:10" s="80" customFormat="1" ht="12.75" customHeight="1" x14ac:dyDescent="0.25">
      <c r="A2385" s="95" t="s">
        <v>1</v>
      </c>
      <c r="B2385" s="96"/>
      <c r="C2385" s="97"/>
      <c r="D2385" s="98"/>
      <c r="E2385" s="98"/>
      <c r="F2385" s="98"/>
      <c r="G2385" s="99"/>
      <c r="H2385" s="100"/>
      <c r="I2385" s="100"/>
      <c r="J2385" s="101"/>
    </row>
    <row r="2386" spans="1:10" s="80" customFormat="1" ht="12.75" customHeight="1" x14ac:dyDescent="0.25">
      <c r="A2386" s="102">
        <v>1</v>
      </c>
      <c r="B2386" s="84" t="s">
        <v>20</v>
      </c>
      <c r="C2386" s="84" t="s">
        <v>21</v>
      </c>
      <c r="D2386" s="85" t="s">
        <v>22</v>
      </c>
      <c r="E2386" s="85" t="s">
        <v>23</v>
      </c>
      <c r="F2386" s="85"/>
      <c r="G2386" s="86" t="s">
        <v>24</v>
      </c>
      <c r="H2386" s="87" t="s">
        <v>25</v>
      </c>
      <c r="I2386" s="87" t="s">
        <v>26</v>
      </c>
      <c r="J2386" s="103"/>
    </row>
    <row r="2387" spans="1:10" s="80" customFormat="1" ht="12.75" customHeight="1" x14ac:dyDescent="0.25">
      <c r="A2387" s="102"/>
      <c r="C2387" s="88"/>
      <c r="D2387" s="89"/>
      <c r="E2387" s="81">
        <f>D2387*B2387</f>
        <v>0</v>
      </c>
      <c r="F2387" s="81"/>
      <c r="G2387" s="82">
        <f>E2387/1.11</f>
        <v>0</v>
      </c>
      <c r="H2387" s="83">
        <f>G2387*11%</f>
        <v>0</v>
      </c>
      <c r="I2387" s="83" t="e">
        <f>G2387/B2387</f>
        <v>#DIV/0!</v>
      </c>
      <c r="J2387" s="104" t="e">
        <f>H2387/B2387</f>
        <v>#DIV/0!</v>
      </c>
    </row>
    <row r="2388" spans="1:10" s="80" customFormat="1" ht="12.75" customHeight="1" x14ac:dyDescent="0.25">
      <c r="A2388" s="102"/>
      <c r="C2388" s="88"/>
      <c r="D2388" s="89"/>
      <c r="E2388" s="81">
        <f t="shared" ref="E2388:E2402" si="130">D2388*B2388</f>
        <v>0</v>
      </c>
      <c r="F2388" s="81"/>
      <c r="G2388" s="82">
        <f t="shared" ref="G2388:G2402" si="131">E2388/1.11</f>
        <v>0</v>
      </c>
      <c r="H2388" s="83">
        <f t="shared" ref="H2388:H2402" si="132">G2388*11%</f>
        <v>0</v>
      </c>
      <c r="I2388" s="83" t="e">
        <f t="shared" ref="I2388:I2402" si="133">G2388/B2388</f>
        <v>#DIV/0!</v>
      </c>
      <c r="J2388" s="104" t="e">
        <f t="shared" ref="J2388:J2402" si="134">H2388/B2388</f>
        <v>#DIV/0!</v>
      </c>
    </row>
    <row r="2389" spans="1:10" s="80" customFormat="1" ht="12.75" customHeight="1" x14ac:dyDescent="0.25">
      <c r="A2389" s="102"/>
      <c r="C2389" s="88"/>
      <c r="D2389" s="89"/>
      <c r="E2389" s="81">
        <f t="shared" si="130"/>
        <v>0</v>
      </c>
      <c r="F2389" s="81"/>
      <c r="G2389" s="82">
        <f t="shared" si="131"/>
        <v>0</v>
      </c>
      <c r="H2389" s="83">
        <f t="shared" si="132"/>
        <v>0</v>
      </c>
      <c r="I2389" s="83" t="e">
        <f t="shared" si="133"/>
        <v>#DIV/0!</v>
      </c>
      <c r="J2389" s="104" t="e">
        <f t="shared" si="134"/>
        <v>#DIV/0!</v>
      </c>
    </row>
    <row r="2390" spans="1:10" s="80" customFormat="1" ht="12.75" customHeight="1" x14ac:dyDescent="0.25">
      <c r="A2390" s="102"/>
      <c r="C2390" s="88"/>
      <c r="D2390" s="89"/>
      <c r="E2390" s="81">
        <f t="shared" si="130"/>
        <v>0</v>
      </c>
      <c r="F2390" s="81"/>
      <c r="G2390" s="82">
        <f t="shared" si="131"/>
        <v>0</v>
      </c>
      <c r="H2390" s="83">
        <f t="shared" si="132"/>
        <v>0</v>
      </c>
      <c r="I2390" s="83" t="e">
        <f t="shared" si="133"/>
        <v>#DIV/0!</v>
      </c>
      <c r="J2390" s="104" t="e">
        <f t="shared" si="134"/>
        <v>#DIV/0!</v>
      </c>
    </row>
    <row r="2391" spans="1:10" s="80" customFormat="1" ht="12.75" customHeight="1" x14ac:dyDescent="0.25">
      <c r="A2391" s="102"/>
      <c r="C2391" s="88"/>
      <c r="D2391" s="89"/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4" t="e">
        <f t="shared" si="134"/>
        <v>#DIV/0!</v>
      </c>
    </row>
    <row r="2392" spans="1:10" s="80" customFormat="1" ht="12.75" customHeight="1" x14ac:dyDescent="0.25">
      <c r="A2392" s="102"/>
      <c r="C2392" s="88"/>
      <c r="D2392" s="89"/>
      <c r="E2392" s="81">
        <f t="shared" si="130"/>
        <v>0</v>
      </c>
      <c r="F2392" s="81"/>
      <c r="G2392" s="82">
        <f t="shared" si="131"/>
        <v>0</v>
      </c>
      <c r="H2392" s="83">
        <f t="shared" si="132"/>
        <v>0</v>
      </c>
      <c r="I2392" s="83" t="e">
        <f t="shared" si="133"/>
        <v>#DIV/0!</v>
      </c>
      <c r="J2392" s="104" t="e">
        <f t="shared" si="134"/>
        <v>#DIV/0!</v>
      </c>
    </row>
    <row r="2393" spans="1:10" s="80" customFormat="1" ht="12.75" customHeight="1" x14ac:dyDescent="0.25">
      <c r="A2393" s="102"/>
      <c r="C2393" s="88"/>
      <c r="D2393" s="89"/>
      <c r="E2393" s="81">
        <f t="shared" si="130"/>
        <v>0</v>
      </c>
      <c r="F2393" s="81"/>
      <c r="G2393" s="82">
        <f t="shared" si="131"/>
        <v>0</v>
      </c>
      <c r="H2393" s="83">
        <f t="shared" si="132"/>
        <v>0</v>
      </c>
      <c r="I2393" s="83" t="e">
        <f t="shared" si="133"/>
        <v>#DIV/0!</v>
      </c>
      <c r="J2393" s="104" t="e">
        <f t="shared" si="134"/>
        <v>#DIV/0!</v>
      </c>
    </row>
    <row r="2394" spans="1:10" s="80" customFormat="1" ht="12.75" customHeight="1" x14ac:dyDescent="0.25">
      <c r="A2394" s="102"/>
      <c r="C2394" s="88"/>
      <c r="D2394" s="89"/>
      <c r="E2394" s="81">
        <f t="shared" si="130"/>
        <v>0</v>
      </c>
      <c r="F2394" s="81"/>
      <c r="G2394" s="82">
        <f t="shared" si="131"/>
        <v>0</v>
      </c>
      <c r="H2394" s="83">
        <f t="shared" si="132"/>
        <v>0</v>
      </c>
      <c r="I2394" s="83" t="e">
        <f t="shared" si="133"/>
        <v>#DIV/0!</v>
      </c>
      <c r="J2394" s="104" t="e">
        <f t="shared" si="134"/>
        <v>#DIV/0!</v>
      </c>
    </row>
    <row r="2395" spans="1:10" s="80" customFormat="1" ht="12.75" customHeight="1" x14ac:dyDescent="0.25">
      <c r="A2395" s="102"/>
      <c r="C2395" s="88"/>
      <c r="D2395" s="89"/>
      <c r="E2395" s="81">
        <f t="shared" si="130"/>
        <v>0</v>
      </c>
      <c r="F2395" s="81"/>
      <c r="G2395" s="82">
        <f t="shared" si="131"/>
        <v>0</v>
      </c>
      <c r="H2395" s="83">
        <f t="shared" si="132"/>
        <v>0</v>
      </c>
      <c r="I2395" s="83" t="e">
        <f t="shared" si="133"/>
        <v>#DIV/0!</v>
      </c>
      <c r="J2395" s="104" t="e">
        <f t="shared" si="134"/>
        <v>#DIV/0!</v>
      </c>
    </row>
    <row r="2396" spans="1:10" s="80" customFormat="1" ht="12.75" customHeight="1" x14ac:dyDescent="0.25">
      <c r="A2396" s="102"/>
      <c r="C2396" s="88"/>
      <c r="D2396" s="89"/>
      <c r="E2396" s="81">
        <f t="shared" si="130"/>
        <v>0</v>
      </c>
      <c r="F2396" s="81"/>
      <c r="G2396" s="82">
        <f t="shared" si="131"/>
        <v>0</v>
      </c>
      <c r="H2396" s="83">
        <f t="shared" si="132"/>
        <v>0</v>
      </c>
      <c r="I2396" s="83" t="e">
        <f t="shared" si="133"/>
        <v>#DIV/0!</v>
      </c>
      <c r="J2396" s="104" t="e">
        <f t="shared" si="134"/>
        <v>#DIV/0!</v>
      </c>
    </row>
    <row r="2397" spans="1:10" s="80" customFormat="1" ht="12.75" customHeight="1" x14ac:dyDescent="0.25">
      <c r="A2397" s="102"/>
      <c r="C2397" s="88"/>
      <c r="D2397" s="89"/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4" t="e">
        <f t="shared" si="134"/>
        <v>#DIV/0!</v>
      </c>
    </row>
    <row r="2398" spans="1:10" s="80" customFormat="1" ht="12.75" customHeight="1" x14ac:dyDescent="0.25">
      <c r="A2398" s="102"/>
      <c r="C2398" s="88"/>
      <c r="D2398" s="89"/>
      <c r="E2398" s="81">
        <f t="shared" si="130"/>
        <v>0</v>
      </c>
      <c r="F2398" s="81"/>
      <c r="G2398" s="82">
        <f t="shared" si="131"/>
        <v>0</v>
      </c>
      <c r="H2398" s="83">
        <f t="shared" si="132"/>
        <v>0</v>
      </c>
      <c r="I2398" s="83" t="e">
        <f t="shared" si="133"/>
        <v>#DIV/0!</v>
      </c>
      <c r="J2398" s="104" t="e">
        <f t="shared" si="134"/>
        <v>#DIV/0!</v>
      </c>
    </row>
    <row r="2399" spans="1:10" s="80" customFormat="1" ht="12.75" customHeight="1" x14ac:dyDescent="0.25">
      <c r="A2399" s="102"/>
      <c r="C2399" s="88"/>
      <c r="D2399" s="89"/>
      <c r="E2399" s="81">
        <f t="shared" si="130"/>
        <v>0</v>
      </c>
      <c r="F2399" s="81"/>
      <c r="G2399" s="82">
        <f t="shared" si="131"/>
        <v>0</v>
      </c>
      <c r="H2399" s="83">
        <f t="shared" si="132"/>
        <v>0</v>
      </c>
      <c r="I2399" s="83" t="e">
        <f t="shared" si="133"/>
        <v>#DIV/0!</v>
      </c>
      <c r="J2399" s="104" t="e">
        <f t="shared" si="134"/>
        <v>#DIV/0!</v>
      </c>
    </row>
    <row r="2400" spans="1:10" s="80" customFormat="1" ht="12.75" customHeight="1" x14ac:dyDescent="0.25">
      <c r="A2400" s="102"/>
      <c r="C2400" s="88"/>
      <c r="D2400" s="89"/>
      <c r="E2400" s="81">
        <f t="shared" si="130"/>
        <v>0</v>
      </c>
      <c r="F2400" s="81"/>
      <c r="G2400" s="82">
        <f t="shared" si="131"/>
        <v>0</v>
      </c>
      <c r="H2400" s="83">
        <f t="shared" si="132"/>
        <v>0</v>
      </c>
      <c r="I2400" s="83" t="e">
        <f t="shared" si="133"/>
        <v>#DIV/0!</v>
      </c>
      <c r="J2400" s="104" t="e">
        <f t="shared" si="134"/>
        <v>#DIV/0!</v>
      </c>
    </row>
    <row r="2401" spans="1:10" s="80" customFormat="1" ht="12.75" customHeight="1" x14ac:dyDescent="0.25">
      <c r="A2401" s="102"/>
      <c r="C2401" s="88"/>
      <c r="D2401" s="89"/>
      <c r="E2401" s="81">
        <f t="shared" si="130"/>
        <v>0</v>
      </c>
      <c r="F2401" s="81"/>
      <c r="G2401" s="82">
        <f t="shared" si="131"/>
        <v>0</v>
      </c>
      <c r="H2401" s="83">
        <f t="shared" si="132"/>
        <v>0</v>
      </c>
      <c r="I2401" s="83" t="e">
        <f t="shared" si="133"/>
        <v>#DIV/0!</v>
      </c>
      <c r="J2401" s="104" t="e">
        <f t="shared" si="134"/>
        <v>#DIV/0!</v>
      </c>
    </row>
    <row r="2402" spans="1:10" s="80" customFormat="1" ht="12.75" customHeight="1" x14ac:dyDescent="0.25">
      <c r="A2402" s="102"/>
      <c r="C2402" s="88"/>
      <c r="D2402" s="89"/>
      <c r="E2402" s="81">
        <f t="shared" si="130"/>
        <v>0</v>
      </c>
      <c r="F2402" s="81"/>
      <c r="G2402" s="82">
        <f t="shared" si="131"/>
        <v>0</v>
      </c>
      <c r="H2402" s="83">
        <f t="shared" si="132"/>
        <v>0</v>
      </c>
      <c r="I2402" s="83" t="e">
        <f t="shared" si="133"/>
        <v>#DIV/0!</v>
      </c>
      <c r="J2402" s="104" t="e">
        <f t="shared" si="134"/>
        <v>#DIV/0!</v>
      </c>
    </row>
    <row r="2403" spans="1:10" s="80" customFormat="1" ht="12.75" customHeight="1" x14ac:dyDescent="0.25">
      <c r="A2403" s="102"/>
      <c r="C2403" s="88"/>
      <c r="D2403" s="89"/>
      <c r="E2403" s="81"/>
      <c r="F2403" s="81"/>
      <c r="G2403" s="82"/>
      <c r="H2403" s="83"/>
      <c r="I2403" s="83"/>
      <c r="J2403" s="104"/>
    </row>
    <row r="2404" spans="1:10" s="80" customFormat="1" ht="12.75" customHeight="1" x14ac:dyDescent="0.25">
      <c r="A2404" s="102"/>
      <c r="D2404" s="81"/>
      <c r="E2404" s="81">
        <f>(E2387*0%)+((E2387-(E2387*0%))*0%)</f>
        <v>0</v>
      </c>
      <c r="F2404" s="81"/>
      <c r="G2404" s="90">
        <f>E2404/1.11</f>
        <v>0</v>
      </c>
      <c r="H2404" s="91">
        <f>G2404*11%</f>
        <v>0</v>
      </c>
      <c r="I2404" s="91" t="e">
        <f>G2404/B2387</f>
        <v>#DIV/0!</v>
      </c>
      <c r="J2404" s="105" t="e">
        <f>H2404/B2387</f>
        <v>#DIV/0!</v>
      </c>
    </row>
    <row r="2405" spans="1:10" s="80" customFormat="1" ht="12.75" customHeight="1" x14ac:dyDescent="0.25">
      <c r="A2405" s="102"/>
      <c r="D2405" s="81" t="s">
        <v>23</v>
      </c>
      <c r="E2405" s="81">
        <f>E2387-E2404</f>
        <v>0</v>
      </c>
      <c r="F2405" s="81"/>
      <c r="G2405" s="82">
        <f>G2387-G2404</f>
        <v>0</v>
      </c>
      <c r="H2405" s="82">
        <f>H2387-H2404</f>
        <v>0</v>
      </c>
      <c r="I2405" s="82" t="e">
        <f>I2387-I2404</f>
        <v>#DIV/0!</v>
      </c>
      <c r="J2405" s="106" t="e">
        <f>J2387-J2404</f>
        <v>#DIV/0!</v>
      </c>
    </row>
    <row r="2406" spans="1:10" s="80" customFormat="1" ht="12.75" customHeight="1" x14ac:dyDescent="0.25">
      <c r="A2406" s="102"/>
      <c r="D2406" s="81"/>
      <c r="E2406" s="81"/>
      <c r="F2406" s="81"/>
      <c r="G2406" s="82"/>
      <c r="H2406" s="83">
        <f>G2405+H2405</f>
        <v>0</v>
      </c>
      <c r="I2406" s="83"/>
      <c r="J2406" s="104"/>
    </row>
    <row r="2407" spans="1:10" s="80" customFormat="1" ht="12.75" customHeight="1" x14ac:dyDescent="0.25">
      <c r="A2407" s="102"/>
      <c r="B2407" s="79"/>
      <c r="D2407" s="81"/>
      <c r="E2407" s="81"/>
      <c r="F2407" s="81"/>
      <c r="G2407" s="82"/>
      <c r="H2407" s="83"/>
      <c r="I2407" s="83"/>
      <c r="J2407" s="104"/>
    </row>
    <row r="2408" spans="1:10" s="80" customFormat="1" ht="12.75" customHeight="1" x14ac:dyDescent="0.25">
      <c r="A2408" s="102"/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3"/>
    </row>
    <row r="2409" spans="1:10" s="80" customFormat="1" ht="12.75" customHeight="1" x14ac:dyDescent="0.25">
      <c r="A2409" s="102"/>
      <c r="D2409" s="81"/>
      <c r="E2409" s="81"/>
      <c r="F2409" s="81"/>
      <c r="G2409" s="82"/>
      <c r="H2409" s="83"/>
      <c r="I2409" s="83"/>
      <c r="J2409" s="104"/>
    </row>
    <row r="2410" spans="1:10" s="80" customFormat="1" ht="12.75" customHeight="1" x14ac:dyDescent="0.25">
      <c r="A2410" s="107"/>
      <c r="B2410" s="108"/>
      <c r="C2410" s="109"/>
      <c r="D2410" s="110"/>
      <c r="E2410" s="110"/>
      <c r="F2410" s="110"/>
      <c r="G2410" s="111"/>
      <c r="H2410" s="112"/>
      <c r="I2410" s="112"/>
      <c r="J2410" s="113"/>
    </row>
    <row r="2412" spans="1:10" s="80" customFormat="1" ht="12.75" customHeight="1" x14ac:dyDescent="0.25">
      <c r="A2412" s="95" t="s">
        <v>1</v>
      </c>
      <c r="B2412" s="96"/>
      <c r="C2412" s="97"/>
      <c r="D2412" s="98"/>
      <c r="E2412" s="98"/>
      <c r="F2412" s="98"/>
      <c r="G2412" s="99"/>
      <c r="H2412" s="100"/>
      <c r="I2412" s="100"/>
      <c r="J2412" s="101"/>
    </row>
    <row r="2413" spans="1:10" s="80" customFormat="1" ht="12.75" customHeight="1" x14ac:dyDescent="0.25">
      <c r="A2413" s="102">
        <v>1</v>
      </c>
      <c r="B2413" s="84" t="s">
        <v>20</v>
      </c>
      <c r="C2413" s="84" t="s">
        <v>21</v>
      </c>
      <c r="D2413" s="85" t="s">
        <v>22</v>
      </c>
      <c r="E2413" s="85" t="s">
        <v>23</v>
      </c>
      <c r="F2413" s="85"/>
      <c r="G2413" s="86" t="s">
        <v>24</v>
      </c>
      <c r="H2413" s="87" t="s">
        <v>25</v>
      </c>
      <c r="I2413" s="87" t="s">
        <v>26</v>
      </c>
      <c r="J2413" s="103"/>
    </row>
    <row r="2414" spans="1:10" s="80" customFormat="1" ht="12.75" customHeight="1" x14ac:dyDescent="0.25">
      <c r="A2414" s="102"/>
      <c r="C2414" s="88"/>
      <c r="D2414" s="89"/>
      <c r="E2414" s="81">
        <f>D2414*B2414</f>
        <v>0</v>
      </c>
      <c r="F2414" s="81"/>
      <c r="G2414" s="82">
        <f>E2414/1.11</f>
        <v>0</v>
      </c>
      <c r="H2414" s="83">
        <f>G2414*11%</f>
        <v>0</v>
      </c>
      <c r="I2414" s="83" t="e">
        <f>G2414/B2414</f>
        <v>#DIV/0!</v>
      </c>
      <c r="J2414" s="104" t="e">
        <f>H2414/B2414</f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ref="E2415:E2429" si="135">D2415*B2415</f>
        <v>0</v>
      </c>
      <c r="F2415" s="81"/>
      <c r="G2415" s="82">
        <f t="shared" ref="G2415:G2429" si="136">E2415/1.11</f>
        <v>0</v>
      </c>
      <c r="H2415" s="83">
        <f t="shared" ref="H2415:H2429" si="137">G2415*11%</f>
        <v>0</v>
      </c>
      <c r="I2415" s="83" t="e">
        <f t="shared" ref="I2415:I2429" si="138">G2415/B2415</f>
        <v>#DIV/0!</v>
      </c>
      <c r="J2415" s="104" t="e">
        <f t="shared" ref="J2415:J2429" si="139">H2415/B2415</f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135"/>
        <v>0</v>
      </c>
      <c r="F2416" s="81"/>
      <c r="G2416" s="82">
        <f t="shared" si="136"/>
        <v>0</v>
      </c>
      <c r="H2416" s="83">
        <f t="shared" si="137"/>
        <v>0</v>
      </c>
      <c r="I2416" s="83" t="e">
        <f t="shared" si="138"/>
        <v>#DIV/0!</v>
      </c>
      <c r="J2416" s="104" t="e">
        <f t="shared" si="139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135"/>
        <v>0</v>
      </c>
      <c r="F2417" s="81"/>
      <c r="G2417" s="82">
        <f t="shared" si="136"/>
        <v>0</v>
      </c>
      <c r="H2417" s="83">
        <f t="shared" si="137"/>
        <v>0</v>
      </c>
      <c r="I2417" s="83" t="e">
        <f t="shared" si="138"/>
        <v>#DIV/0!</v>
      </c>
      <c r="J2417" s="104" t="e">
        <f t="shared" si="139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135"/>
        <v>0</v>
      </c>
      <c r="F2418" s="81"/>
      <c r="G2418" s="82">
        <f t="shared" si="136"/>
        <v>0</v>
      </c>
      <c r="H2418" s="83">
        <f t="shared" si="137"/>
        <v>0</v>
      </c>
      <c r="I2418" s="83" t="e">
        <f t="shared" si="138"/>
        <v>#DIV/0!</v>
      </c>
      <c r="J2418" s="104" t="e">
        <f t="shared" si="139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135"/>
        <v>0</v>
      </c>
      <c r="F2419" s="81"/>
      <c r="G2419" s="82">
        <f t="shared" si="136"/>
        <v>0</v>
      </c>
      <c r="H2419" s="83">
        <f t="shared" si="137"/>
        <v>0</v>
      </c>
      <c r="I2419" s="83" t="e">
        <f t="shared" si="138"/>
        <v>#DIV/0!</v>
      </c>
      <c r="J2419" s="104" t="e">
        <f t="shared" si="139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135"/>
        <v>0</v>
      </c>
      <c r="F2420" s="81"/>
      <c r="G2420" s="82">
        <f t="shared" si="136"/>
        <v>0</v>
      </c>
      <c r="H2420" s="83">
        <f t="shared" si="137"/>
        <v>0</v>
      </c>
      <c r="I2420" s="83" t="e">
        <f t="shared" si="138"/>
        <v>#DIV/0!</v>
      </c>
      <c r="J2420" s="104" t="e">
        <f t="shared" si="139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135"/>
        <v>0</v>
      </c>
      <c r="F2421" s="81"/>
      <c r="G2421" s="82">
        <f t="shared" si="136"/>
        <v>0</v>
      </c>
      <c r="H2421" s="83">
        <f t="shared" si="137"/>
        <v>0</v>
      </c>
      <c r="I2421" s="83" t="e">
        <f t="shared" si="138"/>
        <v>#DIV/0!</v>
      </c>
      <c r="J2421" s="104" t="e">
        <f t="shared" si="139"/>
        <v>#DIV/0!</v>
      </c>
    </row>
    <row r="2422" spans="1:10" s="80" customFormat="1" ht="12.75" customHeight="1" x14ac:dyDescent="0.25">
      <c r="A2422" s="102"/>
      <c r="C2422" s="88"/>
      <c r="D2422" s="89"/>
      <c r="E2422" s="81">
        <f t="shared" si="135"/>
        <v>0</v>
      </c>
      <c r="F2422" s="81"/>
      <c r="G2422" s="82">
        <f t="shared" si="136"/>
        <v>0</v>
      </c>
      <c r="H2422" s="83">
        <f t="shared" si="137"/>
        <v>0</v>
      </c>
      <c r="I2422" s="83" t="e">
        <f t="shared" si="138"/>
        <v>#DIV/0!</v>
      </c>
      <c r="J2422" s="104" t="e">
        <f t="shared" si="139"/>
        <v>#DIV/0!</v>
      </c>
    </row>
    <row r="2423" spans="1:10" s="80" customFormat="1" ht="12.75" customHeight="1" x14ac:dyDescent="0.25">
      <c r="A2423" s="102"/>
      <c r="C2423" s="88"/>
      <c r="D2423" s="89"/>
      <c r="E2423" s="81">
        <f t="shared" si="135"/>
        <v>0</v>
      </c>
      <c r="F2423" s="81"/>
      <c r="G2423" s="82">
        <f t="shared" si="136"/>
        <v>0</v>
      </c>
      <c r="H2423" s="83">
        <f t="shared" si="137"/>
        <v>0</v>
      </c>
      <c r="I2423" s="83" t="e">
        <f t="shared" si="138"/>
        <v>#DIV/0!</v>
      </c>
      <c r="J2423" s="104" t="e">
        <f t="shared" si="139"/>
        <v>#DIV/0!</v>
      </c>
    </row>
    <row r="2424" spans="1:10" s="80" customFormat="1" ht="12.75" customHeight="1" x14ac:dyDescent="0.25">
      <c r="A2424" s="102"/>
      <c r="C2424" s="88"/>
      <c r="D2424" s="89"/>
      <c r="E2424" s="81">
        <f t="shared" si="135"/>
        <v>0</v>
      </c>
      <c r="F2424" s="81"/>
      <c r="G2424" s="82">
        <f t="shared" si="136"/>
        <v>0</v>
      </c>
      <c r="H2424" s="83">
        <f t="shared" si="137"/>
        <v>0</v>
      </c>
      <c r="I2424" s="83" t="e">
        <f t="shared" si="138"/>
        <v>#DIV/0!</v>
      </c>
      <c r="J2424" s="104" t="e">
        <f t="shared" si="139"/>
        <v>#DIV/0!</v>
      </c>
    </row>
    <row r="2425" spans="1:10" s="80" customFormat="1" ht="12.75" customHeight="1" x14ac:dyDescent="0.25">
      <c r="A2425" s="102"/>
      <c r="C2425" s="88"/>
      <c r="D2425" s="89"/>
      <c r="E2425" s="81">
        <f t="shared" si="135"/>
        <v>0</v>
      </c>
      <c r="F2425" s="81"/>
      <c r="G2425" s="82">
        <f t="shared" si="136"/>
        <v>0</v>
      </c>
      <c r="H2425" s="83">
        <f t="shared" si="137"/>
        <v>0</v>
      </c>
      <c r="I2425" s="83" t="e">
        <f t="shared" si="138"/>
        <v>#DIV/0!</v>
      </c>
      <c r="J2425" s="104" t="e">
        <f t="shared" si="139"/>
        <v>#DIV/0!</v>
      </c>
    </row>
    <row r="2426" spans="1:10" s="80" customFormat="1" ht="12.75" customHeight="1" x14ac:dyDescent="0.25">
      <c r="A2426" s="102"/>
      <c r="C2426" s="88"/>
      <c r="D2426" s="89"/>
      <c r="E2426" s="81">
        <f t="shared" si="135"/>
        <v>0</v>
      </c>
      <c r="F2426" s="81"/>
      <c r="G2426" s="82">
        <f t="shared" si="136"/>
        <v>0</v>
      </c>
      <c r="H2426" s="83">
        <f t="shared" si="137"/>
        <v>0</v>
      </c>
      <c r="I2426" s="83" t="e">
        <f t="shared" si="138"/>
        <v>#DIV/0!</v>
      </c>
      <c r="J2426" s="104" t="e">
        <f t="shared" si="139"/>
        <v>#DIV/0!</v>
      </c>
    </row>
    <row r="2427" spans="1:10" s="80" customFormat="1" ht="12.75" customHeight="1" x14ac:dyDescent="0.25">
      <c r="A2427" s="102"/>
      <c r="C2427" s="88"/>
      <c r="D2427" s="89"/>
      <c r="E2427" s="81">
        <f t="shared" si="135"/>
        <v>0</v>
      </c>
      <c r="F2427" s="81"/>
      <c r="G2427" s="82">
        <f t="shared" si="136"/>
        <v>0</v>
      </c>
      <c r="H2427" s="83">
        <f t="shared" si="137"/>
        <v>0</v>
      </c>
      <c r="I2427" s="83" t="e">
        <f t="shared" si="138"/>
        <v>#DIV/0!</v>
      </c>
      <c r="J2427" s="104" t="e">
        <f t="shared" si="139"/>
        <v>#DIV/0!</v>
      </c>
    </row>
    <row r="2428" spans="1:10" s="80" customFormat="1" ht="12.75" customHeight="1" x14ac:dyDescent="0.25">
      <c r="A2428" s="102"/>
      <c r="C2428" s="88"/>
      <c r="D2428" s="89"/>
      <c r="E2428" s="81">
        <f t="shared" si="135"/>
        <v>0</v>
      </c>
      <c r="F2428" s="81"/>
      <c r="G2428" s="82">
        <f t="shared" si="136"/>
        <v>0</v>
      </c>
      <c r="H2428" s="83">
        <f t="shared" si="137"/>
        <v>0</v>
      </c>
      <c r="I2428" s="83" t="e">
        <f t="shared" si="138"/>
        <v>#DIV/0!</v>
      </c>
      <c r="J2428" s="104" t="e">
        <f t="shared" si="139"/>
        <v>#DIV/0!</v>
      </c>
    </row>
    <row r="2429" spans="1:10" s="80" customFormat="1" ht="12.75" customHeight="1" x14ac:dyDescent="0.25">
      <c r="A2429" s="102"/>
      <c r="C2429" s="88"/>
      <c r="D2429" s="89"/>
      <c r="E2429" s="81">
        <f t="shared" si="135"/>
        <v>0</v>
      </c>
      <c r="F2429" s="81"/>
      <c r="G2429" s="82">
        <f t="shared" si="136"/>
        <v>0</v>
      </c>
      <c r="H2429" s="83">
        <f t="shared" si="137"/>
        <v>0</v>
      </c>
      <c r="I2429" s="83" t="e">
        <f t="shared" si="138"/>
        <v>#DIV/0!</v>
      </c>
      <c r="J2429" s="104" t="e">
        <f t="shared" si="139"/>
        <v>#DIV/0!</v>
      </c>
    </row>
    <row r="2430" spans="1:10" s="80" customFormat="1" ht="12.75" customHeight="1" x14ac:dyDescent="0.25">
      <c r="A2430" s="102"/>
      <c r="C2430" s="88"/>
      <c r="D2430" s="89"/>
      <c r="E2430" s="81"/>
      <c r="F2430" s="81"/>
      <c r="G2430" s="82"/>
      <c r="H2430" s="83"/>
      <c r="I2430" s="83"/>
      <c r="J2430" s="104"/>
    </row>
    <row r="2431" spans="1:10" s="80" customFormat="1" ht="12.75" customHeight="1" x14ac:dyDescent="0.25">
      <c r="A2431" s="102"/>
      <c r="D2431" s="81"/>
      <c r="E2431" s="81">
        <f>(E2414*0%)+((E2414-(E2414*0%))*0%)</f>
        <v>0</v>
      </c>
      <c r="F2431" s="81"/>
      <c r="G2431" s="90">
        <f>E2431/1.11</f>
        <v>0</v>
      </c>
      <c r="H2431" s="91">
        <f>G2431*11%</f>
        <v>0</v>
      </c>
      <c r="I2431" s="91" t="e">
        <f>G2431/B2414</f>
        <v>#DIV/0!</v>
      </c>
      <c r="J2431" s="105" t="e">
        <f>H2431/B2414</f>
        <v>#DIV/0!</v>
      </c>
    </row>
    <row r="2432" spans="1:10" s="80" customFormat="1" ht="12.75" customHeight="1" x14ac:dyDescent="0.25">
      <c r="A2432" s="102"/>
      <c r="D2432" s="81" t="s">
        <v>23</v>
      </c>
      <c r="E2432" s="81">
        <f>E2414-E2431</f>
        <v>0</v>
      </c>
      <c r="F2432" s="81"/>
      <c r="G2432" s="82">
        <f>G2414-G2431</f>
        <v>0</v>
      </c>
      <c r="H2432" s="82">
        <f>H2414-H2431</f>
        <v>0</v>
      </c>
      <c r="I2432" s="82" t="e">
        <f>I2414-I2431</f>
        <v>#DIV/0!</v>
      </c>
      <c r="J2432" s="106" t="e">
        <f>J2414-J2431</f>
        <v>#DIV/0!</v>
      </c>
    </row>
    <row r="2433" spans="1:10" s="80" customFormat="1" ht="12.75" customHeight="1" x14ac:dyDescent="0.25">
      <c r="A2433" s="102"/>
      <c r="D2433" s="81"/>
      <c r="E2433" s="81"/>
      <c r="F2433" s="81"/>
      <c r="G2433" s="82"/>
      <c r="H2433" s="83">
        <f>G2432+H2432</f>
        <v>0</v>
      </c>
      <c r="I2433" s="83"/>
      <c r="J2433" s="104"/>
    </row>
    <row r="2434" spans="1:10" s="80" customFormat="1" ht="12.75" customHeight="1" x14ac:dyDescent="0.25">
      <c r="A2434" s="102"/>
      <c r="B2434" s="79"/>
      <c r="D2434" s="81"/>
      <c r="E2434" s="81"/>
      <c r="F2434" s="81"/>
      <c r="G2434" s="82"/>
      <c r="H2434" s="83"/>
      <c r="I2434" s="83"/>
      <c r="J2434" s="104"/>
    </row>
    <row r="2435" spans="1:10" s="80" customFormat="1" ht="12.75" customHeight="1" x14ac:dyDescent="0.25">
      <c r="A2435" s="102"/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3"/>
    </row>
    <row r="2436" spans="1:10" s="80" customFormat="1" ht="12.75" customHeight="1" x14ac:dyDescent="0.25">
      <c r="A2436" s="102"/>
      <c r="D2436" s="81"/>
      <c r="E2436" s="81"/>
      <c r="F2436" s="81"/>
      <c r="G2436" s="82"/>
      <c r="H2436" s="83"/>
      <c r="I2436" s="83"/>
      <c r="J2436" s="104"/>
    </row>
    <row r="2437" spans="1:10" s="80" customFormat="1" ht="12.75" customHeight="1" x14ac:dyDescent="0.25">
      <c r="A2437" s="107"/>
      <c r="B2437" s="108"/>
      <c r="C2437" s="109"/>
      <c r="D2437" s="110"/>
      <c r="E2437" s="110"/>
      <c r="F2437" s="110"/>
      <c r="G2437" s="111"/>
      <c r="H2437" s="112"/>
      <c r="I2437" s="112"/>
      <c r="J2437" s="113"/>
    </row>
    <row r="2439" spans="1:10" s="80" customFormat="1" ht="12.75" customHeight="1" x14ac:dyDescent="0.25">
      <c r="A2439" s="95" t="s">
        <v>1</v>
      </c>
      <c r="B2439" s="96"/>
      <c r="C2439" s="97"/>
      <c r="D2439" s="98"/>
      <c r="E2439" s="98"/>
      <c r="F2439" s="98"/>
      <c r="G2439" s="99"/>
      <c r="H2439" s="100"/>
      <c r="I2439" s="100"/>
      <c r="J2439" s="101"/>
    </row>
    <row r="2440" spans="1:10" s="80" customFormat="1" ht="12.75" customHeight="1" x14ac:dyDescent="0.25">
      <c r="A2440" s="102">
        <v>1</v>
      </c>
      <c r="B2440" s="84" t="s">
        <v>20</v>
      </c>
      <c r="C2440" s="84" t="s">
        <v>21</v>
      </c>
      <c r="D2440" s="85" t="s">
        <v>22</v>
      </c>
      <c r="E2440" s="85" t="s">
        <v>23</v>
      </c>
      <c r="F2440" s="85"/>
      <c r="G2440" s="86" t="s">
        <v>24</v>
      </c>
      <c r="H2440" s="87" t="s">
        <v>25</v>
      </c>
      <c r="I2440" s="87" t="s">
        <v>26</v>
      </c>
      <c r="J2440" s="103"/>
    </row>
    <row r="2441" spans="1:10" s="80" customFormat="1" ht="12.75" customHeight="1" x14ac:dyDescent="0.25">
      <c r="A2441" s="102"/>
      <c r="C2441" s="88"/>
      <c r="D2441" s="89"/>
      <c r="E2441" s="81">
        <f>D2441*B2441</f>
        <v>0</v>
      </c>
      <c r="F2441" s="81"/>
      <c r="G2441" s="82">
        <f>E2441/1.11</f>
        <v>0</v>
      </c>
      <c r="H2441" s="83">
        <f>G2441*11%</f>
        <v>0</v>
      </c>
      <c r="I2441" s="83" t="e">
        <f>G2441/B2441</f>
        <v>#DIV/0!</v>
      </c>
      <c r="J2441" s="104" t="e">
        <f>H2441/B2441</f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ref="E2442:E2456" si="140">D2442*B2442</f>
        <v>0</v>
      </c>
      <c r="F2442" s="81"/>
      <c r="G2442" s="82">
        <f t="shared" ref="G2442:G2456" si="141">E2442/1.11</f>
        <v>0</v>
      </c>
      <c r="H2442" s="83">
        <f t="shared" ref="H2442:H2456" si="142">G2442*11%</f>
        <v>0</v>
      </c>
      <c r="I2442" s="83" t="e">
        <f t="shared" ref="I2442:I2456" si="143">G2442/B2442</f>
        <v>#DIV/0!</v>
      </c>
      <c r="J2442" s="104" t="e">
        <f t="shared" ref="J2442:J2456" si="144">H2442/B2442</f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140"/>
        <v>0</v>
      </c>
      <c r="F2443" s="81"/>
      <c r="G2443" s="82">
        <f t="shared" si="141"/>
        <v>0</v>
      </c>
      <c r="H2443" s="83">
        <f t="shared" si="142"/>
        <v>0</v>
      </c>
      <c r="I2443" s="83" t="e">
        <f t="shared" si="143"/>
        <v>#DIV/0!</v>
      </c>
      <c r="J2443" s="104" t="e">
        <f t="shared" si="144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140"/>
        <v>0</v>
      </c>
      <c r="F2444" s="81"/>
      <c r="G2444" s="82">
        <f t="shared" si="141"/>
        <v>0</v>
      </c>
      <c r="H2444" s="83">
        <f t="shared" si="142"/>
        <v>0</v>
      </c>
      <c r="I2444" s="83" t="e">
        <f t="shared" si="143"/>
        <v>#DIV/0!</v>
      </c>
      <c r="J2444" s="104" t="e">
        <f t="shared" si="144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140"/>
        <v>0</v>
      </c>
      <c r="F2445" s="81"/>
      <c r="G2445" s="82">
        <f t="shared" si="141"/>
        <v>0</v>
      </c>
      <c r="H2445" s="83">
        <f t="shared" si="142"/>
        <v>0</v>
      </c>
      <c r="I2445" s="83" t="e">
        <f t="shared" si="143"/>
        <v>#DIV/0!</v>
      </c>
      <c r="J2445" s="104" t="e">
        <f t="shared" si="144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140"/>
        <v>0</v>
      </c>
      <c r="F2446" s="81"/>
      <c r="G2446" s="82">
        <f t="shared" si="141"/>
        <v>0</v>
      </c>
      <c r="H2446" s="83">
        <f t="shared" si="142"/>
        <v>0</v>
      </c>
      <c r="I2446" s="83" t="e">
        <f t="shared" si="143"/>
        <v>#DIV/0!</v>
      </c>
      <c r="J2446" s="104" t="e">
        <f t="shared" si="144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140"/>
        <v>0</v>
      </c>
      <c r="F2447" s="81"/>
      <c r="G2447" s="82">
        <f t="shared" si="141"/>
        <v>0</v>
      </c>
      <c r="H2447" s="83">
        <f t="shared" si="142"/>
        <v>0</v>
      </c>
      <c r="I2447" s="83" t="e">
        <f t="shared" si="143"/>
        <v>#DIV/0!</v>
      </c>
      <c r="J2447" s="104" t="e">
        <f t="shared" si="144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140"/>
        <v>0</v>
      </c>
      <c r="F2448" s="81"/>
      <c r="G2448" s="82">
        <f t="shared" si="141"/>
        <v>0</v>
      </c>
      <c r="H2448" s="83">
        <f t="shared" si="142"/>
        <v>0</v>
      </c>
      <c r="I2448" s="83" t="e">
        <f t="shared" si="143"/>
        <v>#DIV/0!</v>
      </c>
      <c r="J2448" s="104" t="e">
        <f t="shared" si="144"/>
        <v>#DIV/0!</v>
      </c>
    </row>
    <row r="2449" spans="1:10" s="80" customFormat="1" ht="12.75" customHeight="1" x14ac:dyDescent="0.25">
      <c r="A2449" s="102"/>
      <c r="C2449" s="88"/>
      <c r="D2449" s="89"/>
      <c r="E2449" s="81">
        <f t="shared" si="140"/>
        <v>0</v>
      </c>
      <c r="F2449" s="81"/>
      <c r="G2449" s="82">
        <f t="shared" si="141"/>
        <v>0</v>
      </c>
      <c r="H2449" s="83">
        <f t="shared" si="142"/>
        <v>0</v>
      </c>
      <c r="I2449" s="83" t="e">
        <f t="shared" si="143"/>
        <v>#DIV/0!</v>
      </c>
      <c r="J2449" s="104" t="e">
        <f t="shared" si="144"/>
        <v>#DIV/0!</v>
      </c>
    </row>
    <row r="2450" spans="1:10" s="80" customFormat="1" ht="12.75" customHeight="1" x14ac:dyDescent="0.25">
      <c r="A2450" s="102"/>
      <c r="C2450" s="88"/>
      <c r="D2450" s="89"/>
      <c r="E2450" s="81">
        <f t="shared" si="140"/>
        <v>0</v>
      </c>
      <c r="F2450" s="81"/>
      <c r="G2450" s="82">
        <f t="shared" si="141"/>
        <v>0</v>
      </c>
      <c r="H2450" s="83">
        <f t="shared" si="142"/>
        <v>0</v>
      </c>
      <c r="I2450" s="83" t="e">
        <f t="shared" si="143"/>
        <v>#DIV/0!</v>
      </c>
      <c r="J2450" s="104" t="e">
        <f t="shared" si="144"/>
        <v>#DIV/0!</v>
      </c>
    </row>
    <row r="2451" spans="1:10" s="80" customFormat="1" ht="12.75" customHeight="1" x14ac:dyDescent="0.25">
      <c r="A2451" s="102"/>
      <c r="C2451" s="88"/>
      <c r="D2451" s="89"/>
      <c r="E2451" s="81">
        <f t="shared" si="140"/>
        <v>0</v>
      </c>
      <c r="F2451" s="81"/>
      <c r="G2451" s="82">
        <f t="shared" si="141"/>
        <v>0</v>
      </c>
      <c r="H2451" s="83">
        <f t="shared" si="142"/>
        <v>0</v>
      </c>
      <c r="I2451" s="83" t="e">
        <f t="shared" si="143"/>
        <v>#DIV/0!</v>
      </c>
      <c r="J2451" s="104" t="e">
        <f t="shared" si="144"/>
        <v>#DIV/0!</v>
      </c>
    </row>
    <row r="2452" spans="1:10" s="80" customFormat="1" ht="12.75" customHeight="1" x14ac:dyDescent="0.25">
      <c r="A2452" s="102"/>
      <c r="C2452" s="88"/>
      <c r="D2452" s="89"/>
      <c r="E2452" s="81">
        <f t="shared" si="140"/>
        <v>0</v>
      </c>
      <c r="F2452" s="81"/>
      <c r="G2452" s="82">
        <f t="shared" si="141"/>
        <v>0</v>
      </c>
      <c r="H2452" s="83">
        <f t="shared" si="142"/>
        <v>0</v>
      </c>
      <c r="I2452" s="83" t="e">
        <f t="shared" si="143"/>
        <v>#DIV/0!</v>
      </c>
      <c r="J2452" s="104" t="e">
        <f t="shared" si="144"/>
        <v>#DIV/0!</v>
      </c>
    </row>
    <row r="2453" spans="1:10" s="80" customFormat="1" ht="12.75" customHeight="1" x14ac:dyDescent="0.25">
      <c r="A2453" s="102"/>
      <c r="C2453" s="88"/>
      <c r="D2453" s="89"/>
      <c r="E2453" s="81">
        <f t="shared" si="140"/>
        <v>0</v>
      </c>
      <c r="F2453" s="81"/>
      <c r="G2453" s="82">
        <f t="shared" si="141"/>
        <v>0</v>
      </c>
      <c r="H2453" s="83">
        <f t="shared" si="142"/>
        <v>0</v>
      </c>
      <c r="I2453" s="83" t="e">
        <f t="shared" si="143"/>
        <v>#DIV/0!</v>
      </c>
      <c r="J2453" s="104" t="e">
        <f t="shared" si="144"/>
        <v>#DIV/0!</v>
      </c>
    </row>
    <row r="2454" spans="1:10" s="80" customFormat="1" ht="12.75" customHeight="1" x14ac:dyDescent="0.25">
      <c r="A2454" s="102"/>
      <c r="C2454" s="88"/>
      <c r="D2454" s="89"/>
      <c r="E2454" s="81">
        <f t="shared" si="140"/>
        <v>0</v>
      </c>
      <c r="F2454" s="81"/>
      <c r="G2454" s="82">
        <f t="shared" si="141"/>
        <v>0</v>
      </c>
      <c r="H2454" s="83">
        <f t="shared" si="142"/>
        <v>0</v>
      </c>
      <c r="I2454" s="83" t="e">
        <f t="shared" si="143"/>
        <v>#DIV/0!</v>
      </c>
      <c r="J2454" s="104" t="e">
        <f t="shared" si="144"/>
        <v>#DIV/0!</v>
      </c>
    </row>
    <row r="2455" spans="1:10" s="80" customFormat="1" ht="12.75" customHeight="1" x14ac:dyDescent="0.25">
      <c r="A2455" s="102"/>
      <c r="C2455" s="88"/>
      <c r="D2455" s="89"/>
      <c r="E2455" s="81">
        <f t="shared" si="140"/>
        <v>0</v>
      </c>
      <c r="F2455" s="81"/>
      <c r="G2455" s="82">
        <f t="shared" si="141"/>
        <v>0</v>
      </c>
      <c r="H2455" s="83">
        <f t="shared" si="142"/>
        <v>0</v>
      </c>
      <c r="I2455" s="83" t="e">
        <f t="shared" si="143"/>
        <v>#DIV/0!</v>
      </c>
      <c r="J2455" s="104" t="e">
        <f t="shared" si="144"/>
        <v>#DIV/0!</v>
      </c>
    </row>
    <row r="2456" spans="1:10" s="80" customFormat="1" ht="12.75" customHeight="1" x14ac:dyDescent="0.25">
      <c r="A2456" s="102"/>
      <c r="C2456" s="88"/>
      <c r="D2456" s="89"/>
      <c r="E2456" s="81">
        <f t="shared" si="140"/>
        <v>0</v>
      </c>
      <c r="F2456" s="81"/>
      <c r="G2456" s="82">
        <f t="shared" si="141"/>
        <v>0</v>
      </c>
      <c r="H2456" s="83">
        <f t="shared" si="142"/>
        <v>0</v>
      </c>
      <c r="I2456" s="83" t="e">
        <f t="shared" si="143"/>
        <v>#DIV/0!</v>
      </c>
      <c r="J2456" s="104" t="e">
        <f t="shared" si="144"/>
        <v>#DIV/0!</v>
      </c>
    </row>
    <row r="2457" spans="1:10" s="80" customFormat="1" ht="12.75" customHeight="1" x14ac:dyDescent="0.25">
      <c r="A2457" s="102"/>
      <c r="C2457" s="88"/>
      <c r="D2457" s="89"/>
      <c r="E2457" s="81"/>
      <c r="F2457" s="81"/>
      <c r="G2457" s="82"/>
      <c r="H2457" s="83"/>
      <c r="I2457" s="83"/>
      <c r="J2457" s="104"/>
    </row>
    <row r="2458" spans="1:10" s="80" customFormat="1" ht="12.75" customHeight="1" x14ac:dyDescent="0.25">
      <c r="A2458" s="102"/>
      <c r="D2458" s="81"/>
      <c r="E2458" s="81">
        <f>(E2441*0%)+((E2441-(E2441*0%))*0%)</f>
        <v>0</v>
      </c>
      <c r="F2458" s="81"/>
      <c r="G2458" s="90">
        <f>E2458/1.11</f>
        <v>0</v>
      </c>
      <c r="H2458" s="91">
        <f>G2458*11%</f>
        <v>0</v>
      </c>
      <c r="I2458" s="91" t="e">
        <f>G2458/B2441</f>
        <v>#DIV/0!</v>
      </c>
      <c r="J2458" s="105" t="e">
        <f>H2458/B2441</f>
        <v>#DIV/0!</v>
      </c>
    </row>
    <row r="2459" spans="1:10" s="80" customFormat="1" ht="12.75" customHeight="1" x14ac:dyDescent="0.25">
      <c r="A2459" s="102"/>
      <c r="D2459" s="81" t="s">
        <v>23</v>
      </c>
      <c r="E2459" s="81">
        <f>E2441-E2458</f>
        <v>0</v>
      </c>
      <c r="F2459" s="81"/>
      <c r="G2459" s="82">
        <f>G2441-G2458</f>
        <v>0</v>
      </c>
      <c r="H2459" s="82">
        <f>H2441-H2458</f>
        <v>0</v>
      </c>
      <c r="I2459" s="82" t="e">
        <f>I2441-I2458</f>
        <v>#DIV/0!</v>
      </c>
      <c r="J2459" s="106" t="e">
        <f>J2441-J2458</f>
        <v>#DIV/0!</v>
      </c>
    </row>
    <row r="2460" spans="1:10" s="80" customFormat="1" ht="12.75" customHeight="1" x14ac:dyDescent="0.25">
      <c r="A2460" s="102"/>
      <c r="D2460" s="81"/>
      <c r="E2460" s="81"/>
      <c r="F2460" s="81"/>
      <c r="G2460" s="82"/>
      <c r="H2460" s="83">
        <f>G2459+H2459</f>
        <v>0</v>
      </c>
      <c r="I2460" s="83"/>
      <c r="J2460" s="104"/>
    </row>
    <row r="2461" spans="1:10" s="80" customFormat="1" ht="12.75" customHeight="1" x14ac:dyDescent="0.25">
      <c r="A2461" s="102"/>
      <c r="B2461" s="79"/>
      <c r="D2461" s="81"/>
      <c r="E2461" s="81"/>
      <c r="F2461" s="81"/>
      <c r="G2461" s="82"/>
      <c r="H2461" s="83"/>
      <c r="I2461" s="83"/>
      <c r="J2461" s="104"/>
    </row>
    <row r="2462" spans="1:10" s="80" customFormat="1" ht="12.75" customHeight="1" x14ac:dyDescent="0.25">
      <c r="A2462" s="102"/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3"/>
    </row>
    <row r="2463" spans="1:10" s="80" customFormat="1" ht="12.75" customHeight="1" x14ac:dyDescent="0.25">
      <c r="A2463" s="102"/>
      <c r="D2463" s="81"/>
      <c r="E2463" s="81"/>
      <c r="F2463" s="81"/>
      <c r="G2463" s="82"/>
      <c r="H2463" s="83"/>
      <c r="I2463" s="83"/>
      <c r="J2463" s="104"/>
    </row>
    <row r="2464" spans="1:10" s="80" customFormat="1" ht="12.75" customHeight="1" x14ac:dyDescent="0.25">
      <c r="A2464" s="107"/>
      <c r="B2464" s="108"/>
      <c r="C2464" s="109"/>
      <c r="D2464" s="110"/>
      <c r="E2464" s="110"/>
      <c r="F2464" s="110"/>
      <c r="G2464" s="111"/>
      <c r="H2464" s="112"/>
      <c r="I2464" s="112"/>
      <c r="J2464" s="113"/>
    </row>
    <row r="2466" spans="1:10" s="80" customFormat="1" ht="12.75" customHeight="1" x14ac:dyDescent="0.25">
      <c r="A2466" s="95" t="s">
        <v>1</v>
      </c>
      <c r="B2466" s="96"/>
      <c r="C2466" s="97"/>
      <c r="D2466" s="98"/>
      <c r="E2466" s="98"/>
      <c r="F2466" s="98"/>
      <c r="G2466" s="99"/>
      <c r="H2466" s="100"/>
      <c r="I2466" s="100"/>
      <c r="J2466" s="101"/>
    </row>
    <row r="2467" spans="1:10" s="80" customFormat="1" ht="12.75" customHeight="1" x14ac:dyDescent="0.25">
      <c r="A2467" s="102">
        <v>1</v>
      </c>
      <c r="B2467" s="84" t="s">
        <v>20</v>
      </c>
      <c r="C2467" s="84" t="s">
        <v>21</v>
      </c>
      <c r="D2467" s="85" t="s">
        <v>22</v>
      </c>
      <c r="E2467" s="85" t="s">
        <v>23</v>
      </c>
      <c r="F2467" s="85"/>
      <c r="G2467" s="86" t="s">
        <v>24</v>
      </c>
      <c r="H2467" s="87" t="s">
        <v>25</v>
      </c>
      <c r="I2467" s="87" t="s">
        <v>26</v>
      </c>
      <c r="J2467" s="103"/>
    </row>
    <row r="2468" spans="1:10" s="80" customFormat="1" ht="12.75" customHeight="1" x14ac:dyDescent="0.25">
      <c r="A2468" s="102"/>
      <c r="C2468" s="88"/>
      <c r="D2468" s="89"/>
      <c r="E2468" s="81">
        <f>D2468*B2468</f>
        <v>0</v>
      </c>
      <c r="F2468" s="81"/>
      <c r="G2468" s="82">
        <f>E2468/1.11</f>
        <v>0</v>
      </c>
      <c r="H2468" s="83">
        <f>G2468*11%</f>
        <v>0</v>
      </c>
      <c r="I2468" s="83" t="e">
        <f>G2468/B2468</f>
        <v>#DIV/0!</v>
      </c>
      <c r="J2468" s="104" t="e">
        <f>H2468/B2468</f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ref="E2469:E2483" si="145">D2469*B2469</f>
        <v>0</v>
      </c>
      <c r="F2469" s="81"/>
      <c r="G2469" s="82">
        <f t="shared" ref="G2469:G2483" si="146">E2469/1.11</f>
        <v>0</v>
      </c>
      <c r="H2469" s="83">
        <f t="shared" ref="H2469:H2483" si="147">G2469*11%</f>
        <v>0</v>
      </c>
      <c r="I2469" s="83" t="e">
        <f t="shared" ref="I2469:I2483" si="148">G2469/B2469</f>
        <v>#DIV/0!</v>
      </c>
      <c r="J2469" s="104" t="e">
        <f t="shared" ref="J2469:J2483" si="149">H2469/B2469</f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145"/>
        <v>0</v>
      </c>
      <c r="F2470" s="81"/>
      <c r="G2470" s="82">
        <f t="shared" si="146"/>
        <v>0</v>
      </c>
      <c r="H2470" s="83">
        <f t="shared" si="147"/>
        <v>0</v>
      </c>
      <c r="I2470" s="83" t="e">
        <f t="shared" si="148"/>
        <v>#DIV/0!</v>
      </c>
      <c r="J2470" s="104" t="e">
        <f t="shared" si="149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145"/>
        <v>0</v>
      </c>
      <c r="F2471" s="81"/>
      <c r="G2471" s="82">
        <f t="shared" si="146"/>
        <v>0</v>
      </c>
      <c r="H2471" s="83">
        <f t="shared" si="147"/>
        <v>0</v>
      </c>
      <c r="I2471" s="83" t="e">
        <f t="shared" si="148"/>
        <v>#DIV/0!</v>
      </c>
      <c r="J2471" s="104" t="e">
        <f t="shared" si="149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4" t="e">
        <f t="shared" si="149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145"/>
        <v>0</v>
      </c>
      <c r="F2473" s="81"/>
      <c r="G2473" s="82">
        <f t="shared" si="146"/>
        <v>0</v>
      </c>
      <c r="H2473" s="83">
        <f t="shared" si="147"/>
        <v>0</v>
      </c>
      <c r="I2473" s="83" t="e">
        <f t="shared" si="148"/>
        <v>#DIV/0!</v>
      </c>
      <c r="J2473" s="104" t="e">
        <f t="shared" si="149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145"/>
        <v>0</v>
      </c>
      <c r="F2474" s="81"/>
      <c r="G2474" s="82">
        <f t="shared" si="146"/>
        <v>0</v>
      </c>
      <c r="H2474" s="83">
        <f t="shared" si="147"/>
        <v>0</v>
      </c>
      <c r="I2474" s="83" t="e">
        <f t="shared" si="148"/>
        <v>#DIV/0!</v>
      </c>
      <c r="J2474" s="104" t="e">
        <f t="shared" si="149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4" t="e">
        <f t="shared" si="149"/>
        <v>#DIV/0!</v>
      </c>
    </row>
    <row r="2476" spans="1:10" s="80" customFormat="1" ht="12.75" customHeight="1" x14ac:dyDescent="0.25">
      <c r="A2476" s="102"/>
      <c r="C2476" s="88"/>
      <c r="D2476" s="89"/>
      <c r="E2476" s="81">
        <f t="shared" si="145"/>
        <v>0</v>
      </c>
      <c r="F2476" s="81"/>
      <c r="G2476" s="82">
        <f t="shared" si="146"/>
        <v>0</v>
      </c>
      <c r="H2476" s="83">
        <f t="shared" si="147"/>
        <v>0</v>
      </c>
      <c r="I2476" s="83" t="e">
        <f t="shared" si="148"/>
        <v>#DIV/0!</v>
      </c>
      <c r="J2476" s="104" t="e">
        <f t="shared" si="149"/>
        <v>#DIV/0!</v>
      </c>
    </row>
    <row r="2477" spans="1:10" s="80" customFormat="1" ht="12.75" customHeight="1" x14ac:dyDescent="0.25">
      <c r="A2477" s="102"/>
      <c r="C2477" s="88"/>
      <c r="D2477" s="89"/>
      <c r="E2477" s="81">
        <f t="shared" si="145"/>
        <v>0</v>
      </c>
      <c r="F2477" s="81"/>
      <c r="G2477" s="82">
        <f t="shared" si="146"/>
        <v>0</v>
      </c>
      <c r="H2477" s="83">
        <f t="shared" si="147"/>
        <v>0</v>
      </c>
      <c r="I2477" s="83" t="e">
        <f t="shared" si="148"/>
        <v>#DIV/0!</v>
      </c>
      <c r="J2477" s="104" t="e">
        <f t="shared" si="149"/>
        <v>#DIV/0!</v>
      </c>
    </row>
    <row r="2478" spans="1:10" s="80" customFormat="1" ht="12.75" customHeight="1" x14ac:dyDescent="0.25">
      <c r="A2478" s="102"/>
      <c r="C2478" s="88"/>
      <c r="D2478" s="89"/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4" t="e">
        <f t="shared" si="149"/>
        <v>#DIV/0!</v>
      </c>
    </row>
    <row r="2479" spans="1:10" s="80" customFormat="1" ht="12.75" customHeight="1" x14ac:dyDescent="0.25">
      <c r="A2479" s="102"/>
      <c r="C2479" s="88"/>
      <c r="D2479" s="89"/>
      <c r="E2479" s="81">
        <f t="shared" si="145"/>
        <v>0</v>
      </c>
      <c r="F2479" s="81"/>
      <c r="G2479" s="82">
        <f t="shared" si="146"/>
        <v>0</v>
      </c>
      <c r="H2479" s="83">
        <f t="shared" si="147"/>
        <v>0</v>
      </c>
      <c r="I2479" s="83" t="e">
        <f t="shared" si="148"/>
        <v>#DIV/0!</v>
      </c>
      <c r="J2479" s="104" t="e">
        <f t="shared" si="149"/>
        <v>#DIV/0!</v>
      </c>
    </row>
    <row r="2480" spans="1:10" s="80" customFormat="1" ht="12.75" customHeight="1" x14ac:dyDescent="0.25">
      <c r="A2480" s="102"/>
      <c r="C2480" s="88"/>
      <c r="D2480" s="89"/>
      <c r="E2480" s="81">
        <f t="shared" si="145"/>
        <v>0</v>
      </c>
      <c r="F2480" s="81"/>
      <c r="G2480" s="82">
        <f t="shared" si="146"/>
        <v>0</v>
      </c>
      <c r="H2480" s="83">
        <f t="shared" si="147"/>
        <v>0</v>
      </c>
      <c r="I2480" s="83" t="e">
        <f t="shared" si="148"/>
        <v>#DIV/0!</v>
      </c>
      <c r="J2480" s="104" t="e">
        <f t="shared" si="149"/>
        <v>#DIV/0!</v>
      </c>
    </row>
    <row r="2481" spans="1:10" s="80" customFormat="1" ht="12.75" customHeight="1" x14ac:dyDescent="0.25">
      <c r="A2481" s="102"/>
      <c r="C2481" s="88"/>
      <c r="D2481" s="89"/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4" t="e">
        <f t="shared" si="149"/>
        <v>#DIV/0!</v>
      </c>
    </row>
    <row r="2482" spans="1:10" s="80" customFormat="1" ht="12.75" customHeight="1" x14ac:dyDescent="0.25">
      <c r="A2482" s="102"/>
      <c r="C2482" s="88"/>
      <c r="D2482" s="89"/>
      <c r="E2482" s="81">
        <f t="shared" si="145"/>
        <v>0</v>
      </c>
      <c r="F2482" s="81"/>
      <c r="G2482" s="82">
        <f t="shared" si="146"/>
        <v>0</v>
      </c>
      <c r="H2482" s="83">
        <f t="shared" si="147"/>
        <v>0</v>
      </c>
      <c r="I2482" s="83" t="e">
        <f t="shared" si="148"/>
        <v>#DIV/0!</v>
      </c>
      <c r="J2482" s="104" t="e">
        <f t="shared" si="149"/>
        <v>#DIV/0!</v>
      </c>
    </row>
    <row r="2483" spans="1:10" s="80" customFormat="1" ht="12.75" customHeight="1" x14ac:dyDescent="0.25">
      <c r="A2483" s="102"/>
      <c r="C2483" s="88"/>
      <c r="D2483" s="89"/>
      <c r="E2483" s="81">
        <f t="shared" si="145"/>
        <v>0</v>
      </c>
      <c r="F2483" s="81"/>
      <c r="G2483" s="82">
        <f t="shared" si="146"/>
        <v>0</v>
      </c>
      <c r="H2483" s="83">
        <f t="shared" si="147"/>
        <v>0</v>
      </c>
      <c r="I2483" s="83" t="e">
        <f t="shared" si="148"/>
        <v>#DIV/0!</v>
      </c>
      <c r="J2483" s="104" t="e">
        <f t="shared" si="149"/>
        <v>#DIV/0!</v>
      </c>
    </row>
    <row r="2484" spans="1:10" s="80" customFormat="1" ht="12.75" customHeight="1" x14ac:dyDescent="0.25">
      <c r="A2484" s="102"/>
      <c r="C2484" s="88"/>
      <c r="D2484" s="89"/>
      <c r="E2484" s="81"/>
      <c r="F2484" s="81"/>
      <c r="G2484" s="82"/>
      <c r="H2484" s="83"/>
      <c r="I2484" s="83"/>
      <c r="J2484" s="104"/>
    </row>
    <row r="2485" spans="1:10" s="80" customFormat="1" ht="12.75" customHeight="1" x14ac:dyDescent="0.25">
      <c r="A2485" s="102"/>
      <c r="D2485" s="81"/>
      <c r="E2485" s="81">
        <f>(E2468*0%)+((E2468-(E2468*0%))*0%)</f>
        <v>0</v>
      </c>
      <c r="F2485" s="81"/>
      <c r="G2485" s="90">
        <f>E2485/1.11</f>
        <v>0</v>
      </c>
      <c r="H2485" s="91">
        <f>G2485*11%</f>
        <v>0</v>
      </c>
      <c r="I2485" s="91" t="e">
        <f>G2485/B2468</f>
        <v>#DIV/0!</v>
      </c>
      <c r="J2485" s="105" t="e">
        <f>H2485/B2468</f>
        <v>#DIV/0!</v>
      </c>
    </row>
    <row r="2486" spans="1:10" s="80" customFormat="1" ht="12.75" customHeight="1" x14ac:dyDescent="0.25">
      <c r="A2486" s="102"/>
      <c r="D2486" s="81" t="s">
        <v>23</v>
      </c>
      <c r="E2486" s="81">
        <f>E2468-E2485</f>
        <v>0</v>
      </c>
      <c r="F2486" s="81"/>
      <c r="G2486" s="82">
        <f>G2468-G2485</f>
        <v>0</v>
      </c>
      <c r="H2486" s="82">
        <f>H2468-H2485</f>
        <v>0</v>
      </c>
      <c r="I2486" s="82" t="e">
        <f>I2468-I2485</f>
        <v>#DIV/0!</v>
      </c>
      <c r="J2486" s="106" t="e">
        <f>J2468-J2485</f>
        <v>#DIV/0!</v>
      </c>
    </row>
    <row r="2487" spans="1:10" s="80" customFormat="1" ht="12.75" customHeight="1" x14ac:dyDescent="0.25">
      <c r="A2487" s="102"/>
      <c r="D2487" s="81"/>
      <c r="E2487" s="81"/>
      <c r="F2487" s="81"/>
      <c r="G2487" s="82"/>
      <c r="H2487" s="83">
        <f>G2486+H2486</f>
        <v>0</v>
      </c>
      <c r="I2487" s="83"/>
      <c r="J2487" s="104"/>
    </row>
    <row r="2488" spans="1:10" s="80" customFormat="1" ht="12.75" customHeight="1" x14ac:dyDescent="0.25">
      <c r="A2488" s="102"/>
      <c r="B2488" s="79"/>
      <c r="D2488" s="81"/>
      <c r="E2488" s="81"/>
      <c r="F2488" s="81"/>
      <c r="G2488" s="82"/>
      <c r="H2488" s="83"/>
      <c r="I2488" s="83"/>
      <c r="J2488" s="104"/>
    </row>
    <row r="2489" spans="1:10" s="80" customFormat="1" ht="12.75" customHeight="1" x14ac:dyDescent="0.25">
      <c r="A2489" s="102"/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3"/>
    </row>
    <row r="2490" spans="1:10" s="80" customFormat="1" ht="12.75" customHeight="1" x14ac:dyDescent="0.25">
      <c r="A2490" s="102"/>
      <c r="D2490" s="81"/>
      <c r="E2490" s="81"/>
      <c r="F2490" s="81"/>
      <c r="G2490" s="82"/>
      <c r="H2490" s="83"/>
      <c r="I2490" s="83"/>
      <c r="J2490" s="104"/>
    </row>
    <row r="2491" spans="1:10" s="80" customFormat="1" ht="12.75" customHeight="1" x14ac:dyDescent="0.25">
      <c r="A2491" s="107"/>
      <c r="B2491" s="108"/>
      <c r="C2491" s="109"/>
      <c r="D2491" s="110"/>
      <c r="E2491" s="110"/>
      <c r="F2491" s="110"/>
      <c r="G2491" s="111"/>
      <c r="H2491" s="112"/>
      <c r="I2491" s="112"/>
      <c r="J2491" s="113"/>
    </row>
    <row r="2493" spans="1:10" s="80" customFormat="1" ht="12.75" customHeight="1" x14ac:dyDescent="0.25">
      <c r="A2493" s="95" t="s">
        <v>1</v>
      </c>
      <c r="B2493" s="96"/>
      <c r="C2493" s="97"/>
      <c r="D2493" s="98"/>
      <c r="E2493" s="98"/>
      <c r="F2493" s="98"/>
      <c r="G2493" s="99"/>
      <c r="H2493" s="100"/>
      <c r="I2493" s="100"/>
      <c r="J2493" s="101"/>
    </row>
    <row r="2494" spans="1:10" s="80" customFormat="1" ht="12.75" customHeight="1" x14ac:dyDescent="0.25">
      <c r="A2494" s="102">
        <v>1</v>
      </c>
      <c r="B2494" s="84" t="s">
        <v>20</v>
      </c>
      <c r="C2494" s="84" t="s">
        <v>21</v>
      </c>
      <c r="D2494" s="85" t="s">
        <v>22</v>
      </c>
      <c r="E2494" s="85" t="s">
        <v>23</v>
      </c>
      <c r="F2494" s="85"/>
      <c r="G2494" s="86" t="s">
        <v>24</v>
      </c>
      <c r="H2494" s="87" t="s">
        <v>25</v>
      </c>
      <c r="I2494" s="87" t="s">
        <v>26</v>
      </c>
      <c r="J2494" s="103"/>
    </row>
    <row r="2495" spans="1:10" s="80" customFormat="1" ht="12.75" customHeight="1" x14ac:dyDescent="0.25">
      <c r="A2495" s="102"/>
      <c r="C2495" s="88"/>
      <c r="D2495" s="89"/>
      <c r="E2495" s="81">
        <f>D2495*B2495</f>
        <v>0</v>
      </c>
      <c r="F2495" s="81"/>
      <c r="G2495" s="82">
        <f>E2495/1.11</f>
        <v>0</v>
      </c>
      <c r="H2495" s="83">
        <f>G2495*11%</f>
        <v>0</v>
      </c>
      <c r="I2495" s="83" t="e">
        <f>G2495/B2495</f>
        <v>#DIV/0!</v>
      </c>
      <c r="J2495" s="104" t="e">
        <f>H2495/B2495</f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ref="E2496:E2510" si="150">D2496*B2496</f>
        <v>0</v>
      </c>
      <c r="F2496" s="81"/>
      <c r="G2496" s="82">
        <f t="shared" ref="G2496:G2510" si="151">E2496/1.11</f>
        <v>0</v>
      </c>
      <c r="H2496" s="83">
        <f t="shared" ref="H2496:H2510" si="152">G2496*11%</f>
        <v>0</v>
      </c>
      <c r="I2496" s="83" t="e">
        <f t="shared" ref="I2496:I2510" si="153">G2496/B2496</f>
        <v>#DIV/0!</v>
      </c>
      <c r="J2496" s="104" t="e">
        <f t="shared" ref="J2496:J2510" si="154">H2496/B2496</f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150"/>
        <v>0</v>
      </c>
      <c r="F2497" s="81"/>
      <c r="G2497" s="82">
        <f t="shared" si="151"/>
        <v>0</v>
      </c>
      <c r="H2497" s="83">
        <f t="shared" si="152"/>
        <v>0</v>
      </c>
      <c r="I2497" s="83" t="e">
        <f t="shared" si="153"/>
        <v>#DIV/0!</v>
      </c>
      <c r="J2497" s="104" t="e">
        <f t="shared" si="154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150"/>
        <v>0</v>
      </c>
      <c r="F2498" s="81"/>
      <c r="G2498" s="82">
        <f t="shared" si="151"/>
        <v>0</v>
      </c>
      <c r="H2498" s="83">
        <f t="shared" si="152"/>
        <v>0</v>
      </c>
      <c r="I2498" s="83" t="e">
        <f t="shared" si="153"/>
        <v>#DIV/0!</v>
      </c>
      <c r="J2498" s="104" t="e">
        <f t="shared" si="154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150"/>
        <v>0</v>
      </c>
      <c r="F2499" s="81"/>
      <c r="G2499" s="82">
        <f t="shared" si="151"/>
        <v>0</v>
      </c>
      <c r="H2499" s="83">
        <f t="shared" si="152"/>
        <v>0</v>
      </c>
      <c r="I2499" s="83" t="e">
        <f t="shared" si="153"/>
        <v>#DIV/0!</v>
      </c>
      <c r="J2499" s="104" t="e">
        <f t="shared" si="154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150"/>
        <v>0</v>
      </c>
      <c r="F2500" s="81"/>
      <c r="G2500" s="82">
        <f t="shared" si="151"/>
        <v>0</v>
      </c>
      <c r="H2500" s="83">
        <f t="shared" si="152"/>
        <v>0</v>
      </c>
      <c r="I2500" s="83" t="e">
        <f t="shared" si="153"/>
        <v>#DIV/0!</v>
      </c>
      <c r="J2500" s="104" t="e">
        <f t="shared" si="154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150"/>
        <v>0</v>
      </c>
      <c r="F2501" s="81"/>
      <c r="G2501" s="82">
        <f t="shared" si="151"/>
        <v>0</v>
      </c>
      <c r="H2501" s="83">
        <f t="shared" si="152"/>
        <v>0</v>
      </c>
      <c r="I2501" s="83" t="e">
        <f t="shared" si="153"/>
        <v>#DIV/0!</v>
      </c>
      <c r="J2501" s="104" t="e">
        <f t="shared" si="154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150"/>
        <v>0</v>
      </c>
      <c r="F2502" s="81"/>
      <c r="G2502" s="82">
        <f t="shared" si="151"/>
        <v>0</v>
      </c>
      <c r="H2502" s="83">
        <f t="shared" si="152"/>
        <v>0</v>
      </c>
      <c r="I2502" s="83" t="e">
        <f t="shared" si="153"/>
        <v>#DIV/0!</v>
      </c>
      <c r="J2502" s="104" t="e">
        <f t="shared" si="154"/>
        <v>#DIV/0!</v>
      </c>
    </row>
    <row r="2503" spans="1:10" s="80" customFormat="1" ht="12.75" customHeight="1" x14ac:dyDescent="0.25">
      <c r="A2503" s="102"/>
      <c r="C2503" s="88"/>
      <c r="D2503" s="89"/>
      <c r="E2503" s="81">
        <f t="shared" si="150"/>
        <v>0</v>
      </c>
      <c r="F2503" s="81"/>
      <c r="G2503" s="82">
        <f t="shared" si="151"/>
        <v>0</v>
      </c>
      <c r="H2503" s="83">
        <f t="shared" si="152"/>
        <v>0</v>
      </c>
      <c r="I2503" s="83" t="e">
        <f t="shared" si="153"/>
        <v>#DIV/0!</v>
      </c>
      <c r="J2503" s="104" t="e">
        <f t="shared" si="154"/>
        <v>#DIV/0!</v>
      </c>
    </row>
    <row r="2504" spans="1:10" s="80" customFormat="1" ht="12.75" customHeight="1" x14ac:dyDescent="0.25">
      <c r="A2504" s="102"/>
      <c r="C2504" s="88"/>
      <c r="D2504" s="89"/>
      <c r="E2504" s="81">
        <f t="shared" si="150"/>
        <v>0</v>
      </c>
      <c r="F2504" s="81"/>
      <c r="G2504" s="82">
        <f t="shared" si="151"/>
        <v>0</v>
      </c>
      <c r="H2504" s="83">
        <f t="shared" si="152"/>
        <v>0</v>
      </c>
      <c r="I2504" s="83" t="e">
        <f t="shared" si="153"/>
        <v>#DIV/0!</v>
      </c>
      <c r="J2504" s="104" t="e">
        <f t="shared" si="154"/>
        <v>#DIV/0!</v>
      </c>
    </row>
    <row r="2505" spans="1:10" s="80" customFormat="1" ht="12.75" customHeight="1" x14ac:dyDescent="0.25">
      <c r="A2505" s="102"/>
      <c r="C2505" s="88"/>
      <c r="D2505" s="89"/>
      <c r="E2505" s="81">
        <f t="shared" si="150"/>
        <v>0</v>
      </c>
      <c r="F2505" s="81"/>
      <c r="G2505" s="82">
        <f t="shared" si="151"/>
        <v>0</v>
      </c>
      <c r="H2505" s="83">
        <f t="shared" si="152"/>
        <v>0</v>
      </c>
      <c r="I2505" s="83" t="e">
        <f t="shared" si="153"/>
        <v>#DIV/0!</v>
      </c>
      <c r="J2505" s="104" t="e">
        <f t="shared" si="154"/>
        <v>#DIV/0!</v>
      </c>
    </row>
    <row r="2506" spans="1:10" s="80" customFormat="1" ht="12.75" customHeight="1" x14ac:dyDescent="0.25">
      <c r="A2506" s="102"/>
      <c r="C2506" s="88"/>
      <c r="D2506" s="89"/>
      <c r="E2506" s="81">
        <f t="shared" si="150"/>
        <v>0</v>
      </c>
      <c r="F2506" s="81"/>
      <c r="G2506" s="82">
        <f t="shared" si="151"/>
        <v>0</v>
      </c>
      <c r="H2506" s="83">
        <f t="shared" si="152"/>
        <v>0</v>
      </c>
      <c r="I2506" s="83" t="e">
        <f t="shared" si="153"/>
        <v>#DIV/0!</v>
      </c>
      <c r="J2506" s="104" t="e">
        <f t="shared" si="154"/>
        <v>#DIV/0!</v>
      </c>
    </row>
    <row r="2507" spans="1:10" s="80" customFormat="1" ht="12.75" customHeight="1" x14ac:dyDescent="0.25">
      <c r="A2507" s="102"/>
      <c r="C2507" s="88"/>
      <c r="D2507" s="89"/>
      <c r="E2507" s="81">
        <f t="shared" si="150"/>
        <v>0</v>
      </c>
      <c r="F2507" s="81"/>
      <c r="G2507" s="82">
        <f t="shared" si="151"/>
        <v>0</v>
      </c>
      <c r="H2507" s="83">
        <f t="shared" si="152"/>
        <v>0</v>
      </c>
      <c r="I2507" s="83" t="e">
        <f t="shared" si="153"/>
        <v>#DIV/0!</v>
      </c>
      <c r="J2507" s="104" t="e">
        <f t="shared" si="154"/>
        <v>#DIV/0!</v>
      </c>
    </row>
    <row r="2508" spans="1:10" s="80" customFormat="1" ht="12.75" customHeight="1" x14ac:dyDescent="0.25">
      <c r="A2508" s="102"/>
      <c r="C2508" s="88"/>
      <c r="D2508" s="89"/>
      <c r="E2508" s="81">
        <f t="shared" si="150"/>
        <v>0</v>
      </c>
      <c r="F2508" s="81"/>
      <c r="G2508" s="82">
        <f t="shared" si="151"/>
        <v>0</v>
      </c>
      <c r="H2508" s="83">
        <f t="shared" si="152"/>
        <v>0</v>
      </c>
      <c r="I2508" s="83" t="e">
        <f t="shared" si="153"/>
        <v>#DIV/0!</v>
      </c>
      <c r="J2508" s="104" t="e">
        <f t="shared" si="154"/>
        <v>#DIV/0!</v>
      </c>
    </row>
    <row r="2509" spans="1:10" s="80" customFormat="1" ht="12.75" customHeight="1" x14ac:dyDescent="0.25">
      <c r="A2509" s="102"/>
      <c r="C2509" s="88"/>
      <c r="D2509" s="89"/>
      <c r="E2509" s="81">
        <f t="shared" si="150"/>
        <v>0</v>
      </c>
      <c r="F2509" s="81"/>
      <c r="G2509" s="82">
        <f t="shared" si="151"/>
        <v>0</v>
      </c>
      <c r="H2509" s="83">
        <f t="shared" si="152"/>
        <v>0</v>
      </c>
      <c r="I2509" s="83" t="e">
        <f t="shared" si="153"/>
        <v>#DIV/0!</v>
      </c>
      <c r="J2509" s="104" t="e">
        <f t="shared" si="154"/>
        <v>#DIV/0!</v>
      </c>
    </row>
    <row r="2510" spans="1:10" s="80" customFormat="1" ht="12.75" customHeight="1" x14ac:dyDescent="0.25">
      <c r="A2510" s="102"/>
      <c r="C2510" s="88"/>
      <c r="D2510" s="89"/>
      <c r="E2510" s="81">
        <f t="shared" si="150"/>
        <v>0</v>
      </c>
      <c r="F2510" s="81"/>
      <c r="G2510" s="82">
        <f t="shared" si="151"/>
        <v>0</v>
      </c>
      <c r="H2510" s="83">
        <f t="shared" si="152"/>
        <v>0</v>
      </c>
      <c r="I2510" s="83" t="e">
        <f t="shared" si="153"/>
        <v>#DIV/0!</v>
      </c>
      <c r="J2510" s="104" t="e">
        <f t="shared" si="154"/>
        <v>#DIV/0!</v>
      </c>
    </row>
    <row r="2511" spans="1:10" s="80" customFormat="1" ht="12.75" customHeight="1" x14ac:dyDescent="0.25">
      <c r="A2511" s="102"/>
      <c r="C2511" s="88"/>
      <c r="D2511" s="89"/>
      <c r="E2511" s="81"/>
      <c r="F2511" s="81"/>
      <c r="G2511" s="82"/>
      <c r="H2511" s="83"/>
      <c r="I2511" s="83"/>
      <c r="J2511" s="104"/>
    </row>
    <row r="2512" spans="1:10" s="80" customFormat="1" ht="12.75" customHeight="1" x14ac:dyDescent="0.25">
      <c r="A2512" s="102"/>
      <c r="D2512" s="81"/>
      <c r="E2512" s="81">
        <f>(E2495*0%)+((E2495-(E2495*0%))*0%)</f>
        <v>0</v>
      </c>
      <c r="F2512" s="81"/>
      <c r="G2512" s="90">
        <f>E2512/1.11</f>
        <v>0</v>
      </c>
      <c r="H2512" s="91">
        <f>G2512*11%</f>
        <v>0</v>
      </c>
      <c r="I2512" s="91" t="e">
        <f>G2512/B2495</f>
        <v>#DIV/0!</v>
      </c>
      <c r="J2512" s="105" t="e">
        <f>H2512/B2495</f>
        <v>#DIV/0!</v>
      </c>
    </row>
    <row r="2513" spans="1:10" s="80" customFormat="1" ht="12.75" customHeight="1" x14ac:dyDescent="0.25">
      <c r="A2513" s="102"/>
      <c r="D2513" s="81" t="s">
        <v>23</v>
      </c>
      <c r="E2513" s="81">
        <f>E2495-E2512</f>
        <v>0</v>
      </c>
      <c r="F2513" s="81"/>
      <c r="G2513" s="82">
        <f>G2495-G2512</f>
        <v>0</v>
      </c>
      <c r="H2513" s="82">
        <f>H2495-H2512</f>
        <v>0</v>
      </c>
      <c r="I2513" s="82" t="e">
        <f>I2495-I2512</f>
        <v>#DIV/0!</v>
      </c>
      <c r="J2513" s="106" t="e">
        <f>J2495-J2512</f>
        <v>#DIV/0!</v>
      </c>
    </row>
    <row r="2514" spans="1:10" s="80" customFormat="1" ht="12.75" customHeight="1" x14ac:dyDescent="0.25">
      <c r="A2514" s="102"/>
      <c r="D2514" s="81"/>
      <c r="E2514" s="81"/>
      <c r="F2514" s="81"/>
      <c r="G2514" s="82"/>
      <c r="H2514" s="83">
        <f>G2513+H2513</f>
        <v>0</v>
      </c>
      <c r="I2514" s="83"/>
      <c r="J2514" s="104"/>
    </row>
    <row r="2515" spans="1:10" s="80" customFormat="1" ht="12.75" customHeight="1" x14ac:dyDescent="0.25">
      <c r="A2515" s="102"/>
      <c r="B2515" s="79"/>
      <c r="D2515" s="81"/>
      <c r="E2515" s="81"/>
      <c r="F2515" s="81"/>
      <c r="G2515" s="82"/>
      <c r="H2515" s="83"/>
      <c r="I2515" s="83"/>
      <c r="J2515" s="104"/>
    </row>
    <row r="2516" spans="1:10" s="80" customFormat="1" ht="12.75" customHeight="1" x14ac:dyDescent="0.25">
      <c r="A2516" s="102"/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3"/>
    </row>
    <row r="2517" spans="1:10" s="80" customFormat="1" ht="12.75" customHeight="1" x14ac:dyDescent="0.25">
      <c r="A2517" s="102"/>
      <c r="D2517" s="81"/>
      <c r="E2517" s="81"/>
      <c r="F2517" s="81"/>
      <c r="G2517" s="82"/>
      <c r="H2517" s="83"/>
      <c r="I2517" s="83"/>
      <c r="J2517" s="104"/>
    </row>
    <row r="2518" spans="1:10" s="80" customFormat="1" ht="12.75" customHeight="1" x14ac:dyDescent="0.25">
      <c r="A2518" s="107"/>
      <c r="B2518" s="108"/>
      <c r="C2518" s="109"/>
      <c r="D2518" s="110"/>
      <c r="E2518" s="110"/>
      <c r="F2518" s="110"/>
      <c r="G2518" s="111"/>
      <c r="H2518" s="112"/>
      <c r="I2518" s="112"/>
      <c r="J2518" s="113"/>
    </row>
    <row r="2520" spans="1:10" s="80" customFormat="1" ht="12.75" customHeight="1" x14ac:dyDescent="0.25">
      <c r="A2520" s="95" t="s">
        <v>1</v>
      </c>
      <c r="B2520" s="96"/>
      <c r="C2520" s="97"/>
      <c r="D2520" s="98"/>
      <c r="E2520" s="98"/>
      <c r="F2520" s="98"/>
      <c r="G2520" s="99"/>
      <c r="H2520" s="100"/>
      <c r="I2520" s="100"/>
      <c r="J2520" s="101"/>
    </row>
    <row r="2521" spans="1:10" s="80" customFormat="1" ht="12.75" customHeight="1" x14ac:dyDescent="0.25">
      <c r="A2521" s="102">
        <v>1</v>
      </c>
      <c r="B2521" s="84" t="s">
        <v>20</v>
      </c>
      <c r="C2521" s="84" t="s">
        <v>21</v>
      </c>
      <c r="D2521" s="85" t="s">
        <v>22</v>
      </c>
      <c r="E2521" s="85" t="s">
        <v>23</v>
      </c>
      <c r="F2521" s="85"/>
      <c r="G2521" s="86" t="s">
        <v>24</v>
      </c>
      <c r="H2521" s="87" t="s">
        <v>25</v>
      </c>
      <c r="I2521" s="87" t="s">
        <v>26</v>
      </c>
      <c r="J2521" s="103"/>
    </row>
    <row r="2522" spans="1:10" s="80" customFormat="1" ht="12.75" customHeight="1" x14ac:dyDescent="0.25">
      <c r="A2522" s="102"/>
      <c r="C2522" s="88"/>
      <c r="D2522" s="89"/>
      <c r="E2522" s="81">
        <f>D2522*B2522</f>
        <v>0</v>
      </c>
      <c r="F2522" s="81"/>
      <c r="G2522" s="82">
        <f>E2522/1.11</f>
        <v>0</v>
      </c>
      <c r="H2522" s="83">
        <f>G2522*11%</f>
        <v>0</v>
      </c>
      <c r="I2522" s="83" t="e">
        <f>G2522/B2522</f>
        <v>#DIV/0!</v>
      </c>
      <c r="J2522" s="104" t="e">
        <f>H2522/B2522</f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ref="E2523:E2537" si="155">D2523*B2523</f>
        <v>0</v>
      </c>
      <c r="F2523" s="81"/>
      <c r="G2523" s="82">
        <f t="shared" ref="G2523:G2537" si="156">E2523/1.11</f>
        <v>0</v>
      </c>
      <c r="H2523" s="83">
        <f t="shared" ref="H2523:H2537" si="157">G2523*11%</f>
        <v>0</v>
      </c>
      <c r="I2523" s="83" t="e">
        <f t="shared" ref="I2523:I2537" si="158">G2523/B2523</f>
        <v>#DIV/0!</v>
      </c>
      <c r="J2523" s="104" t="e">
        <f t="shared" ref="J2523:J2537" si="159">H2523/B2523</f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55"/>
        <v>0</v>
      </c>
      <c r="F2524" s="81"/>
      <c r="G2524" s="82">
        <f t="shared" si="156"/>
        <v>0</v>
      </c>
      <c r="H2524" s="83">
        <f t="shared" si="157"/>
        <v>0</v>
      </c>
      <c r="I2524" s="83" t="e">
        <f t="shared" si="158"/>
        <v>#DIV/0!</v>
      </c>
      <c r="J2524" s="104" t="e">
        <f t="shared" si="159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55"/>
        <v>0</v>
      </c>
      <c r="F2525" s="81"/>
      <c r="G2525" s="82">
        <f t="shared" si="156"/>
        <v>0</v>
      </c>
      <c r="H2525" s="83">
        <f t="shared" si="157"/>
        <v>0</v>
      </c>
      <c r="I2525" s="83" t="e">
        <f t="shared" si="158"/>
        <v>#DIV/0!</v>
      </c>
      <c r="J2525" s="104" t="e">
        <f t="shared" si="159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55"/>
        <v>0</v>
      </c>
      <c r="F2526" s="81"/>
      <c r="G2526" s="82">
        <f t="shared" si="156"/>
        <v>0</v>
      </c>
      <c r="H2526" s="83">
        <f t="shared" si="157"/>
        <v>0</v>
      </c>
      <c r="I2526" s="83" t="e">
        <f t="shared" si="158"/>
        <v>#DIV/0!</v>
      </c>
      <c r="J2526" s="104" t="e">
        <f t="shared" si="159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55"/>
        <v>0</v>
      </c>
      <c r="F2527" s="81"/>
      <c r="G2527" s="82">
        <f t="shared" si="156"/>
        <v>0</v>
      </c>
      <c r="H2527" s="83">
        <f t="shared" si="157"/>
        <v>0</v>
      </c>
      <c r="I2527" s="83" t="e">
        <f t="shared" si="158"/>
        <v>#DIV/0!</v>
      </c>
      <c r="J2527" s="104" t="e">
        <f t="shared" si="159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55"/>
        <v>0</v>
      </c>
      <c r="F2528" s="81"/>
      <c r="G2528" s="82">
        <f t="shared" si="156"/>
        <v>0</v>
      </c>
      <c r="H2528" s="83">
        <f t="shared" si="157"/>
        <v>0</v>
      </c>
      <c r="I2528" s="83" t="e">
        <f t="shared" si="158"/>
        <v>#DIV/0!</v>
      </c>
      <c r="J2528" s="104" t="e">
        <f t="shared" si="159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55"/>
        <v>0</v>
      </c>
      <c r="F2529" s="81"/>
      <c r="G2529" s="82">
        <f t="shared" si="156"/>
        <v>0</v>
      </c>
      <c r="H2529" s="83">
        <f t="shared" si="157"/>
        <v>0</v>
      </c>
      <c r="I2529" s="83" t="e">
        <f t="shared" si="158"/>
        <v>#DIV/0!</v>
      </c>
      <c r="J2529" s="104" t="e">
        <f t="shared" si="159"/>
        <v>#DIV/0!</v>
      </c>
    </row>
    <row r="2530" spans="1:10" s="80" customFormat="1" ht="12.75" customHeight="1" x14ac:dyDescent="0.25">
      <c r="A2530" s="102"/>
      <c r="C2530" s="88"/>
      <c r="D2530" s="89"/>
      <c r="E2530" s="81">
        <f t="shared" si="155"/>
        <v>0</v>
      </c>
      <c r="F2530" s="81"/>
      <c r="G2530" s="82">
        <f t="shared" si="156"/>
        <v>0</v>
      </c>
      <c r="H2530" s="83">
        <f t="shared" si="157"/>
        <v>0</v>
      </c>
      <c r="I2530" s="83" t="e">
        <f t="shared" si="158"/>
        <v>#DIV/0!</v>
      </c>
      <c r="J2530" s="104" t="e">
        <f t="shared" si="159"/>
        <v>#DIV/0!</v>
      </c>
    </row>
    <row r="2531" spans="1:10" s="80" customFormat="1" ht="12.75" customHeight="1" x14ac:dyDescent="0.25">
      <c r="A2531" s="102"/>
      <c r="C2531" s="88"/>
      <c r="D2531" s="89"/>
      <c r="E2531" s="81">
        <f t="shared" si="155"/>
        <v>0</v>
      </c>
      <c r="F2531" s="81"/>
      <c r="G2531" s="82">
        <f t="shared" si="156"/>
        <v>0</v>
      </c>
      <c r="H2531" s="83">
        <f t="shared" si="157"/>
        <v>0</v>
      </c>
      <c r="I2531" s="83" t="e">
        <f t="shared" si="158"/>
        <v>#DIV/0!</v>
      </c>
      <c r="J2531" s="104" t="e">
        <f t="shared" si="159"/>
        <v>#DIV/0!</v>
      </c>
    </row>
    <row r="2532" spans="1:10" s="80" customFormat="1" ht="12.75" customHeight="1" x14ac:dyDescent="0.25">
      <c r="A2532" s="102"/>
      <c r="C2532" s="88"/>
      <c r="D2532" s="89"/>
      <c r="E2532" s="81">
        <f t="shared" si="155"/>
        <v>0</v>
      </c>
      <c r="F2532" s="81"/>
      <c r="G2532" s="82">
        <f t="shared" si="156"/>
        <v>0</v>
      </c>
      <c r="H2532" s="83">
        <f t="shared" si="157"/>
        <v>0</v>
      </c>
      <c r="I2532" s="83" t="e">
        <f t="shared" si="158"/>
        <v>#DIV/0!</v>
      </c>
      <c r="J2532" s="104" t="e">
        <f t="shared" si="159"/>
        <v>#DIV/0!</v>
      </c>
    </row>
    <row r="2533" spans="1:10" s="80" customFormat="1" ht="12.75" customHeight="1" x14ac:dyDescent="0.25">
      <c r="A2533" s="102"/>
      <c r="C2533" s="88"/>
      <c r="D2533" s="89"/>
      <c r="E2533" s="81">
        <f t="shared" si="155"/>
        <v>0</v>
      </c>
      <c r="F2533" s="81"/>
      <c r="G2533" s="82">
        <f t="shared" si="156"/>
        <v>0</v>
      </c>
      <c r="H2533" s="83">
        <f t="shared" si="157"/>
        <v>0</v>
      </c>
      <c r="I2533" s="83" t="e">
        <f t="shared" si="158"/>
        <v>#DIV/0!</v>
      </c>
      <c r="J2533" s="104" t="e">
        <f t="shared" si="159"/>
        <v>#DIV/0!</v>
      </c>
    </row>
    <row r="2534" spans="1:10" s="80" customFormat="1" ht="12.75" customHeight="1" x14ac:dyDescent="0.25">
      <c r="A2534" s="102"/>
      <c r="C2534" s="88"/>
      <c r="D2534" s="89"/>
      <c r="E2534" s="81">
        <f t="shared" si="155"/>
        <v>0</v>
      </c>
      <c r="F2534" s="81"/>
      <c r="G2534" s="82">
        <f t="shared" si="156"/>
        <v>0</v>
      </c>
      <c r="H2534" s="83">
        <f t="shared" si="157"/>
        <v>0</v>
      </c>
      <c r="I2534" s="83" t="e">
        <f t="shared" si="158"/>
        <v>#DIV/0!</v>
      </c>
      <c r="J2534" s="104" t="e">
        <f t="shared" si="159"/>
        <v>#DIV/0!</v>
      </c>
    </row>
    <row r="2535" spans="1:10" s="80" customFormat="1" ht="12.75" customHeight="1" x14ac:dyDescent="0.25">
      <c r="A2535" s="102"/>
      <c r="C2535" s="88"/>
      <c r="D2535" s="89"/>
      <c r="E2535" s="81">
        <f t="shared" si="155"/>
        <v>0</v>
      </c>
      <c r="F2535" s="81"/>
      <c r="G2535" s="82">
        <f t="shared" si="156"/>
        <v>0</v>
      </c>
      <c r="H2535" s="83">
        <f t="shared" si="157"/>
        <v>0</v>
      </c>
      <c r="I2535" s="83" t="e">
        <f t="shared" si="158"/>
        <v>#DIV/0!</v>
      </c>
      <c r="J2535" s="104" t="e">
        <f t="shared" si="159"/>
        <v>#DIV/0!</v>
      </c>
    </row>
    <row r="2536" spans="1:10" s="80" customFormat="1" ht="12.75" customHeight="1" x14ac:dyDescent="0.25">
      <c r="A2536" s="102"/>
      <c r="C2536" s="88"/>
      <c r="D2536" s="89"/>
      <c r="E2536" s="81">
        <f t="shared" si="155"/>
        <v>0</v>
      </c>
      <c r="F2536" s="81"/>
      <c r="G2536" s="82">
        <f t="shared" si="156"/>
        <v>0</v>
      </c>
      <c r="H2536" s="83">
        <f t="shared" si="157"/>
        <v>0</v>
      </c>
      <c r="I2536" s="83" t="e">
        <f t="shared" si="158"/>
        <v>#DIV/0!</v>
      </c>
      <c r="J2536" s="104" t="e">
        <f t="shared" si="159"/>
        <v>#DIV/0!</v>
      </c>
    </row>
    <row r="2537" spans="1:10" s="80" customFormat="1" ht="12.75" customHeight="1" x14ac:dyDescent="0.25">
      <c r="A2537" s="102"/>
      <c r="C2537" s="88"/>
      <c r="D2537" s="89"/>
      <c r="E2537" s="81">
        <f t="shared" si="155"/>
        <v>0</v>
      </c>
      <c r="F2537" s="81"/>
      <c r="G2537" s="82">
        <f t="shared" si="156"/>
        <v>0</v>
      </c>
      <c r="H2537" s="83">
        <f t="shared" si="157"/>
        <v>0</v>
      </c>
      <c r="I2537" s="83" t="e">
        <f t="shared" si="158"/>
        <v>#DIV/0!</v>
      </c>
      <c r="J2537" s="104" t="e">
        <f t="shared" si="159"/>
        <v>#DIV/0!</v>
      </c>
    </row>
    <row r="2538" spans="1:10" s="80" customFormat="1" ht="12.75" customHeight="1" x14ac:dyDescent="0.25">
      <c r="A2538" s="102"/>
      <c r="C2538" s="88"/>
      <c r="D2538" s="89"/>
      <c r="E2538" s="81"/>
      <c r="F2538" s="81"/>
      <c r="G2538" s="82"/>
      <c r="H2538" s="83"/>
      <c r="I2538" s="83"/>
      <c r="J2538" s="104"/>
    </row>
    <row r="2539" spans="1:10" s="80" customFormat="1" ht="12.75" customHeight="1" x14ac:dyDescent="0.25">
      <c r="A2539" s="102"/>
      <c r="D2539" s="81"/>
      <c r="E2539" s="81">
        <f>(E2522*0%)+((E2522-(E2522*0%))*0%)</f>
        <v>0</v>
      </c>
      <c r="F2539" s="81"/>
      <c r="G2539" s="90">
        <f>E2539/1.11</f>
        <v>0</v>
      </c>
      <c r="H2539" s="91">
        <f>G2539*11%</f>
        <v>0</v>
      </c>
      <c r="I2539" s="91" t="e">
        <f>G2539/B2522</f>
        <v>#DIV/0!</v>
      </c>
      <c r="J2539" s="105" t="e">
        <f>H2539/B2522</f>
        <v>#DIV/0!</v>
      </c>
    </row>
    <row r="2540" spans="1:10" s="80" customFormat="1" ht="12.75" customHeight="1" x14ac:dyDescent="0.25">
      <c r="A2540" s="102"/>
      <c r="D2540" s="81" t="s">
        <v>23</v>
      </c>
      <c r="E2540" s="81">
        <f>E2522-E2539</f>
        <v>0</v>
      </c>
      <c r="F2540" s="81"/>
      <c r="G2540" s="82">
        <f>G2522-G2539</f>
        <v>0</v>
      </c>
      <c r="H2540" s="82">
        <f>H2522-H2539</f>
        <v>0</v>
      </c>
      <c r="I2540" s="82" t="e">
        <f>I2522-I2539</f>
        <v>#DIV/0!</v>
      </c>
      <c r="J2540" s="106" t="e">
        <f>J2522-J2539</f>
        <v>#DIV/0!</v>
      </c>
    </row>
    <row r="2541" spans="1:10" s="80" customFormat="1" ht="12.75" customHeight="1" x14ac:dyDescent="0.25">
      <c r="A2541" s="102"/>
      <c r="D2541" s="81"/>
      <c r="E2541" s="81"/>
      <c r="F2541" s="81"/>
      <c r="G2541" s="82"/>
      <c r="H2541" s="83">
        <f>G2540+H2540</f>
        <v>0</v>
      </c>
      <c r="I2541" s="83"/>
      <c r="J2541" s="104"/>
    </row>
    <row r="2542" spans="1:10" s="80" customFormat="1" ht="12.75" customHeight="1" x14ac:dyDescent="0.25">
      <c r="A2542" s="102"/>
      <c r="B2542" s="79"/>
      <c r="D2542" s="81"/>
      <c r="E2542" s="81"/>
      <c r="F2542" s="81"/>
      <c r="G2542" s="82"/>
      <c r="H2542" s="83"/>
      <c r="I2542" s="83"/>
      <c r="J2542" s="104"/>
    </row>
    <row r="2543" spans="1:10" s="80" customFormat="1" ht="12.75" customHeight="1" x14ac:dyDescent="0.25">
      <c r="A2543" s="102"/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3"/>
    </row>
    <row r="2544" spans="1:10" s="80" customFormat="1" ht="12.75" customHeight="1" x14ac:dyDescent="0.25">
      <c r="A2544" s="102"/>
      <c r="D2544" s="81"/>
      <c r="E2544" s="81"/>
      <c r="F2544" s="81"/>
      <c r="G2544" s="82"/>
      <c r="H2544" s="83"/>
      <c r="I2544" s="83"/>
      <c r="J2544" s="104"/>
    </row>
    <row r="2545" spans="1:10" s="80" customFormat="1" ht="12.75" customHeight="1" x14ac:dyDescent="0.25">
      <c r="A2545" s="107"/>
      <c r="B2545" s="108"/>
      <c r="C2545" s="109"/>
      <c r="D2545" s="110"/>
      <c r="E2545" s="110"/>
      <c r="F2545" s="110"/>
      <c r="G2545" s="111"/>
      <c r="H2545" s="112"/>
      <c r="I2545" s="112"/>
      <c r="J2545" s="113"/>
    </row>
    <row r="2547" spans="1:10" s="80" customFormat="1" ht="12.75" customHeight="1" x14ac:dyDescent="0.25">
      <c r="A2547" s="95" t="s">
        <v>1</v>
      </c>
      <c r="B2547" s="96"/>
      <c r="C2547" s="97"/>
      <c r="D2547" s="98"/>
      <c r="E2547" s="98"/>
      <c r="F2547" s="98"/>
      <c r="G2547" s="99"/>
      <c r="H2547" s="100"/>
      <c r="I2547" s="100"/>
      <c r="J2547" s="101"/>
    </row>
    <row r="2548" spans="1:10" s="80" customFormat="1" ht="12.75" customHeight="1" x14ac:dyDescent="0.25">
      <c r="A2548" s="102">
        <v>1</v>
      </c>
      <c r="B2548" s="84" t="s">
        <v>20</v>
      </c>
      <c r="C2548" s="84" t="s">
        <v>21</v>
      </c>
      <c r="D2548" s="85" t="s">
        <v>22</v>
      </c>
      <c r="E2548" s="85" t="s">
        <v>23</v>
      </c>
      <c r="F2548" s="85"/>
      <c r="G2548" s="86" t="s">
        <v>24</v>
      </c>
      <c r="H2548" s="87" t="s">
        <v>25</v>
      </c>
      <c r="I2548" s="87" t="s">
        <v>26</v>
      </c>
      <c r="J2548" s="103"/>
    </row>
    <row r="2549" spans="1:10" s="80" customFormat="1" ht="12.75" customHeight="1" x14ac:dyDescent="0.25">
      <c r="A2549" s="102"/>
      <c r="C2549" s="88"/>
      <c r="D2549" s="89"/>
      <c r="E2549" s="81">
        <f>D2549*B2549</f>
        <v>0</v>
      </c>
      <c r="F2549" s="81"/>
      <c r="G2549" s="82">
        <f>E2549/1.11</f>
        <v>0</v>
      </c>
      <c r="H2549" s="83">
        <f>G2549*11%</f>
        <v>0</v>
      </c>
      <c r="I2549" s="83" t="e">
        <f>G2549/B2549</f>
        <v>#DIV/0!</v>
      </c>
      <c r="J2549" s="104" t="e">
        <f>H2549/B2549</f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ref="E2550:E2564" si="160">D2550*B2550</f>
        <v>0</v>
      </c>
      <c r="F2550" s="81"/>
      <c r="G2550" s="82">
        <f t="shared" ref="G2550:G2564" si="161">E2550/1.11</f>
        <v>0</v>
      </c>
      <c r="H2550" s="83">
        <f t="shared" ref="H2550:H2564" si="162">G2550*11%</f>
        <v>0</v>
      </c>
      <c r="I2550" s="83" t="e">
        <f t="shared" ref="I2550:I2564" si="163">G2550/B2550</f>
        <v>#DIV/0!</v>
      </c>
      <c r="J2550" s="104" t="e">
        <f t="shared" ref="J2550:J2564" si="164">H2550/B2550</f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60"/>
        <v>0</v>
      </c>
      <c r="F2551" s="81"/>
      <c r="G2551" s="82">
        <f t="shared" si="161"/>
        <v>0</v>
      </c>
      <c r="H2551" s="83">
        <f t="shared" si="162"/>
        <v>0</v>
      </c>
      <c r="I2551" s="83" t="e">
        <f t="shared" si="163"/>
        <v>#DIV/0!</v>
      </c>
      <c r="J2551" s="104" t="e">
        <f t="shared" si="164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60"/>
        <v>0</v>
      </c>
      <c r="F2552" s="81"/>
      <c r="G2552" s="82">
        <f t="shared" si="161"/>
        <v>0</v>
      </c>
      <c r="H2552" s="83">
        <f t="shared" si="162"/>
        <v>0</v>
      </c>
      <c r="I2552" s="83" t="e">
        <f t="shared" si="163"/>
        <v>#DIV/0!</v>
      </c>
      <c r="J2552" s="104" t="e">
        <f t="shared" si="164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60"/>
        <v>0</v>
      </c>
      <c r="F2553" s="81"/>
      <c r="G2553" s="82">
        <f t="shared" si="161"/>
        <v>0</v>
      </c>
      <c r="H2553" s="83">
        <f t="shared" si="162"/>
        <v>0</v>
      </c>
      <c r="I2553" s="83" t="e">
        <f t="shared" si="163"/>
        <v>#DIV/0!</v>
      </c>
      <c r="J2553" s="104" t="e">
        <f t="shared" si="164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60"/>
        <v>0</v>
      </c>
      <c r="F2554" s="81"/>
      <c r="G2554" s="82">
        <f t="shared" si="161"/>
        <v>0</v>
      </c>
      <c r="H2554" s="83">
        <f t="shared" si="162"/>
        <v>0</v>
      </c>
      <c r="I2554" s="83" t="e">
        <f t="shared" si="163"/>
        <v>#DIV/0!</v>
      </c>
      <c r="J2554" s="104" t="e">
        <f t="shared" si="164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60"/>
        <v>0</v>
      </c>
      <c r="F2555" s="81"/>
      <c r="G2555" s="82">
        <f t="shared" si="161"/>
        <v>0</v>
      </c>
      <c r="H2555" s="83">
        <f t="shared" si="162"/>
        <v>0</v>
      </c>
      <c r="I2555" s="83" t="e">
        <f t="shared" si="163"/>
        <v>#DIV/0!</v>
      </c>
      <c r="J2555" s="104" t="e">
        <f t="shared" si="164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60"/>
        <v>0</v>
      </c>
      <c r="F2556" s="81"/>
      <c r="G2556" s="82">
        <f t="shared" si="161"/>
        <v>0</v>
      </c>
      <c r="H2556" s="83">
        <f t="shared" si="162"/>
        <v>0</v>
      </c>
      <c r="I2556" s="83" t="e">
        <f t="shared" si="163"/>
        <v>#DIV/0!</v>
      </c>
      <c r="J2556" s="104" t="e">
        <f t="shared" si="164"/>
        <v>#DIV/0!</v>
      </c>
    </row>
    <row r="2557" spans="1:10" s="80" customFormat="1" ht="12.75" customHeight="1" x14ac:dyDescent="0.25">
      <c r="A2557" s="102"/>
      <c r="C2557" s="88"/>
      <c r="D2557" s="89"/>
      <c r="E2557" s="81">
        <f t="shared" si="160"/>
        <v>0</v>
      </c>
      <c r="F2557" s="81"/>
      <c r="G2557" s="82">
        <f t="shared" si="161"/>
        <v>0</v>
      </c>
      <c r="H2557" s="83">
        <f t="shared" si="162"/>
        <v>0</v>
      </c>
      <c r="I2557" s="83" t="e">
        <f t="shared" si="163"/>
        <v>#DIV/0!</v>
      </c>
      <c r="J2557" s="104" t="e">
        <f t="shared" si="164"/>
        <v>#DIV/0!</v>
      </c>
    </row>
    <row r="2558" spans="1:10" s="80" customFormat="1" ht="12.75" customHeight="1" x14ac:dyDescent="0.25">
      <c r="A2558" s="102"/>
      <c r="C2558" s="88"/>
      <c r="D2558" s="89"/>
      <c r="E2558" s="81">
        <f t="shared" si="160"/>
        <v>0</v>
      </c>
      <c r="F2558" s="81"/>
      <c r="G2558" s="82">
        <f t="shared" si="161"/>
        <v>0</v>
      </c>
      <c r="H2558" s="83">
        <f t="shared" si="162"/>
        <v>0</v>
      </c>
      <c r="I2558" s="83" t="e">
        <f t="shared" si="163"/>
        <v>#DIV/0!</v>
      </c>
      <c r="J2558" s="104" t="e">
        <f t="shared" si="164"/>
        <v>#DIV/0!</v>
      </c>
    </row>
    <row r="2559" spans="1:10" s="80" customFormat="1" ht="12.75" customHeight="1" x14ac:dyDescent="0.25">
      <c r="A2559" s="102"/>
      <c r="C2559" s="88"/>
      <c r="D2559" s="89"/>
      <c r="E2559" s="81">
        <f t="shared" si="160"/>
        <v>0</v>
      </c>
      <c r="F2559" s="81"/>
      <c r="G2559" s="82">
        <f t="shared" si="161"/>
        <v>0</v>
      </c>
      <c r="H2559" s="83">
        <f t="shared" si="162"/>
        <v>0</v>
      </c>
      <c r="I2559" s="83" t="e">
        <f t="shared" si="163"/>
        <v>#DIV/0!</v>
      </c>
      <c r="J2559" s="104" t="e">
        <f t="shared" si="164"/>
        <v>#DIV/0!</v>
      </c>
    </row>
    <row r="2560" spans="1:10" s="80" customFormat="1" ht="12.75" customHeight="1" x14ac:dyDescent="0.25">
      <c r="A2560" s="102"/>
      <c r="C2560" s="88"/>
      <c r="D2560" s="89"/>
      <c r="E2560" s="81">
        <f t="shared" si="160"/>
        <v>0</v>
      </c>
      <c r="F2560" s="81"/>
      <c r="G2560" s="82">
        <f t="shared" si="161"/>
        <v>0</v>
      </c>
      <c r="H2560" s="83">
        <f t="shared" si="162"/>
        <v>0</v>
      </c>
      <c r="I2560" s="83" t="e">
        <f t="shared" si="163"/>
        <v>#DIV/0!</v>
      </c>
      <c r="J2560" s="104" t="e">
        <f t="shared" si="164"/>
        <v>#DIV/0!</v>
      </c>
    </row>
    <row r="2561" spans="1:10" s="80" customFormat="1" ht="12.75" customHeight="1" x14ac:dyDescent="0.25">
      <c r="A2561" s="102"/>
      <c r="C2561" s="88"/>
      <c r="D2561" s="89"/>
      <c r="E2561" s="81">
        <f t="shared" si="160"/>
        <v>0</v>
      </c>
      <c r="F2561" s="81"/>
      <c r="G2561" s="82">
        <f t="shared" si="161"/>
        <v>0</v>
      </c>
      <c r="H2561" s="83">
        <f t="shared" si="162"/>
        <v>0</v>
      </c>
      <c r="I2561" s="83" t="e">
        <f t="shared" si="163"/>
        <v>#DIV/0!</v>
      </c>
      <c r="J2561" s="104" t="e">
        <f t="shared" si="164"/>
        <v>#DIV/0!</v>
      </c>
    </row>
    <row r="2562" spans="1:10" s="80" customFormat="1" ht="12.75" customHeight="1" x14ac:dyDescent="0.25">
      <c r="A2562" s="102"/>
      <c r="C2562" s="88"/>
      <c r="D2562" s="89"/>
      <c r="E2562" s="81">
        <f t="shared" si="160"/>
        <v>0</v>
      </c>
      <c r="F2562" s="81"/>
      <c r="G2562" s="82">
        <f t="shared" si="161"/>
        <v>0</v>
      </c>
      <c r="H2562" s="83">
        <f t="shared" si="162"/>
        <v>0</v>
      </c>
      <c r="I2562" s="83" t="e">
        <f t="shared" si="163"/>
        <v>#DIV/0!</v>
      </c>
      <c r="J2562" s="104" t="e">
        <f t="shared" si="164"/>
        <v>#DIV/0!</v>
      </c>
    </row>
    <row r="2563" spans="1:10" s="80" customFormat="1" ht="12.75" customHeight="1" x14ac:dyDescent="0.25">
      <c r="A2563" s="102"/>
      <c r="C2563" s="88"/>
      <c r="D2563" s="89"/>
      <c r="E2563" s="81">
        <f t="shared" si="160"/>
        <v>0</v>
      </c>
      <c r="F2563" s="81"/>
      <c r="G2563" s="82">
        <f t="shared" si="161"/>
        <v>0</v>
      </c>
      <c r="H2563" s="83">
        <f t="shared" si="162"/>
        <v>0</v>
      </c>
      <c r="I2563" s="83" t="e">
        <f t="shared" si="163"/>
        <v>#DIV/0!</v>
      </c>
      <c r="J2563" s="104" t="e">
        <f t="shared" si="164"/>
        <v>#DIV/0!</v>
      </c>
    </row>
    <row r="2564" spans="1:10" s="80" customFormat="1" ht="12.75" customHeight="1" x14ac:dyDescent="0.25">
      <c r="A2564" s="102"/>
      <c r="C2564" s="88"/>
      <c r="D2564" s="89"/>
      <c r="E2564" s="81">
        <f t="shared" si="160"/>
        <v>0</v>
      </c>
      <c r="F2564" s="81"/>
      <c r="G2564" s="82">
        <f t="shared" si="161"/>
        <v>0</v>
      </c>
      <c r="H2564" s="83">
        <f t="shared" si="162"/>
        <v>0</v>
      </c>
      <c r="I2564" s="83" t="e">
        <f t="shared" si="163"/>
        <v>#DIV/0!</v>
      </c>
      <c r="J2564" s="104" t="e">
        <f t="shared" si="164"/>
        <v>#DIV/0!</v>
      </c>
    </row>
    <row r="2565" spans="1:10" s="80" customFormat="1" ht="12.75" customHeight="1" x14ac:dyDescent="0.25">
      <c r="A2565" s="102"/>
      <c r="C2565" s="88"/>
      <c r="D2565" s="89"/>
      <c r="E2565" s="81"/>
      <c r="F2565" s="81"/>
      <c r="G2565" s="82"/>
      <c r="H2565" s="83"/>
      <c r="I2565" s="83"/>
      <c r="J2565" s="104"/>
    </row>
    <row r="2566" spans="1:10" s="80" customFormat="1" ht="12.75" customHeight="1" x14ac:dyDescent="0.25">
      <c r="A2566" s="102"/>
      <c r="D2566" s="81"/>
      <c r="E2566" s="81">
        <f>(E2549*0%)+((E2549-(E2549*0%))*0%)</f>
        <v>0</v>
      </c>
      <c r="F2566" s="81"/>
      <c r="G2566" s="90">
        <f>E2566/1.11</f>
        <v>0</v>
      </c>
      <c r="H2566" s="91">
        <f>G2566*11%</f>
        <v>0</v>
      </c>
      <c r="I2566" s="91" t="e">
        <f>G2566/B2549</f>
        <v>#DIV/0!</v>
      </c>
      <c r="J2566" s="105" t="e">
        <f>H2566/B2549</f>
        <v>#DIV/0!</v>
      </c>
    </row>
    <row r="2567" spans="1:10" s="80" customFormat="1" ht="12.75" customHeight="1" x14ac:dyDescent="0.25">
      <c r="A2567" s="102"/>
      <c r="D2567" s="81" t="s">
        <v>23</v>
      </c>
      <c r="E2567" s="81">
        <f>E2549-E2566</f>
        <v>0</v>
      </c>
      <c r="F2567" s="81"/>
      <c r="G2567" s="82">
        <f>G2549-G2566</f>
        <v>0</v>
      </c>
      <c r="H2567" s="82">
        <f>H2549-H2566</f>
        <v>0</v>
      </c>
      <c r="I2567" s="82" t="e">
        <f>I2549-I2566</f>
        <v>#DIV/0!</v>
      </c>
      <c r="J2567" s="106" t="e">
        <f>J2549-J2566</f>
        <v>#DIV/0!</v>
      </c>
    </row>
    <row r="2568" spans="1:10" s="80" customFormat="1" ht="12.75" customHeight="1" x14ac:dyDescent="0.25">
      <c r="A2568" s="102"/>
      <c r="D2568" s="81"/>
      <c r="E2568" s="81"/>
      <c r="F2568" s="81"/>
      <c r="G2568" s="82"/>
      <c r="H2568" s="83">
        <f>G2567+H2567</f>
        <v>0</v>
      </c>
      <c r="I2568" s="83"/>
      <c r="J2568" s="104"/>
    </row>
    <row r="2569" spans="1:10" s="80" customFormat="1" ht="12.75" customHeight="1" x14ac:dyDescent="0.25">
      <c r="A2569" s="102"/>
      <c r="B2569" s="79"/>
      <c r="D2569" s="81"/>
      <c r="E2569" s="81"/>
      <c r="F2569" s="81"/>
      <c r="G2569" s="82"/>
      <c r="H2569" s="83"/>
      <c r="I2569" s="83"/>
      <c r="J2569" s="104"/>
    </row>
    <row r="2570" spans="1:10" s="80" customFormat="1" ht="12.75" customHeight="1" x14ac:dyDescent="0.25">
      <c r="A2570" s="102"/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3"/>
    </row>
    <row r="2571" spans="1:10" s="80" customFormat="1" ht="12.75" customHeight="1" x14ac:dyDescent="0.25">
      <c r="A2571" s="102"/>
      <c r="D2571" s="81"/>
      <c r="E2571" s="81"/>
      <c r="F2571" s="81"/>
      <c r="G2571" s="82"/>
      <c r="H2571" s="83"/>
      <c r="I2571" s="83"/>
      <c r="J2571" s="104"/>
    </row>
    <row r="2572" spans="1:10" s="80" customFormat="1" ht="12.75" customHeight="1" x14ac:dyDescent="0.25">
      <c r="A2572" s="107"/>
      <c r="B2572" s="108"/>
      <c r="C2572" s="109"/>
      <c r="D2572" s="110"/>
      <c r="E2572" s="110"/>
      <c r="F2572" s="110"/>
      <c r="G2572" s="111"/>
      <c r="H2572" s="112"/>
      <c r="I2572" s="112"/>
      <c r="J2572" s="113"/>
    </row>
    <row r="2574" spans="1:10" s="80" customFormat="1" ht="12.75" customHeight="1" x14ac:dyDescent="0.25">
      <c r="A2574" s="95" t="s">
        <v>1</v>
      </c>
      <c r="B2574" s="96"/>
      <c r="C2574" s="97"/>
      <c r="D2574" s="98"/>
      <c r="E2574" s="98"/>
      <c r="F2574" s="98"/>
      <c r="G2574" s="99"/>
      <c r="H2574" s="100"/>
      <c r="I2574" s="100"/>
      <c r="J2574" s="101"/>
    </row>
    <row r="2575" spans="1:10" s="80" customFormat="1" ht="12.75" customHeight="1" x14ac:dyDescent="0.25">
      <c r="A2575" s="102">
        <v>1</v>
      </c>
      <c r="B2575" s="84" t="s">
        <v>20</v>
      </c>
      <c r="C2575" s="84" t="s">
        <v>21</v>
      </c>
      <c r="D2575" s="85" t="s">
        <v>22</v>
      </c>
      <c r="E2575" s="85" t="s">
        <v>23</v>
      </c>
      <c r="F2575" s="85"/>
      <c r="G2575" s="86" t="s">
        <v>24</v>
      </c>
      <c r="H2575" s="87" t="s">
        <v>25</v>
      </c>
      <c r="I2575" s="87" t="s">
        <v>26</v>
      </c>
      <c r="J2575" s="103"/>
    </row>
    <row r="2576" spans="1:10" s="80" customFormat="1" ht="12.75" customHeight="1" x14ac:dyDescent="0.25">
      <c r="A2576" s="102"/>
      <c r="C2576" s="88"/>
      <c r="D2576" s="89"/>
      <c r="E2576" s="81">
        <f>D2576*B2576</f>
        <v>0</v>
      </c>
      <c r="F2576" s="81"/>
      <c r="G2576" s="82">
        <f>E2576/1.11</f>
        <v>0</v>
      </c>
      <c r="H2576" s="83">
        <f>G2576*11%</f>
        <v>0</v>
      </c>
      <c r="I2576" s="83" t="e">
        <f>G2576/B2576</f>
        <v>#DIV/0!</v>
      </c>
      <c r="J2576" s="104" t="e">
        <f>H2576/B2576</f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ref="E2577:E2591" si="165">D2577*B2577</f>
        <v>0</v>
      </c>
      <c r="F2577" s="81"/>
      <c r="G2577" s="82">
        <f t="shared" ref="G2577:G2591" si="166">E2577/1.11</f>
        <v>0</v>
      </c>
      <c r="H2577" s="83">
        <f t="shared" ref="H2577:H2591" si="167">G2577*11%</f>
        <v>0</v>
      </c>
      <c r="I2577" s="83" t="e">
        <f t="shared" ref="I2577:I2591" si="168">G2577/B2577</f>
        <v>#DIV/0!</v>
      </c>
      <c r="J2577" s="104" t="e">
        <f t="shared" ref="J2577:J2591" si="169">H2577/B2577</f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65"/>
        <v>0</v>
      </c>
      <c r="F2578" s="81"/>
      <c r="G2578" s="82">
        <f t="shared" si="166"/>
        <v>0</v>
      </c>
      <c r="H2578" s="83">
        <f t="shared" si="167"/>
        <v>0</v>
      </c>
      <c r="I2578" s="83" t="e">
        <f t="shared" si="168"/>
        <v>#DIV/0!</v>
      </c>
      <c r="J2578" s="104" t="e">
        <f t="shared" si="169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65"/>
        <v>0</v>
      </c>
      <c r="F2579" s="81"/>
      <c r="G2579" s="82">
        <f t="shared" si="166"/>
        <v>0</v>
      </c>
      <c r="H2579" s="83">
        <f t="shared" si="167"/>
        <v>0</v>
      </c>
      <c r="I2579" s="83" t="e">
        <f t="shared" si="168"/>
        <v>#DIV/0!</v>
      </c>
      <c r="J2579" s="104" t="e">
        <f t="shared" si="169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65"/>
        <v>0</v>
      </c>
      <c r="F2580" s="81"/>
      <c r="G2580" s="82">
        <f t="shared" si="166"/>
        <v>0</v>
      </c>
      <c r="H2580" s="83">
        <f t="shared" si="167"/>
        <v>0</v>
      </c>
      <c r="I2580" s="83" t="e">
        <f t="shared" si="168"/>
        <v>#DIV/0!</v>
      </c>
      <c r="J2580" s="104" t="e">
        <f t="shared" si="169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65"/>
        <v>0</v>
      </c>
      <c r="F2581" s="81"/>
      <c r="G2581" s="82">
        <f t="shared" si="166"/>
        <v>0</v>
      </c>
      <c r="H2581" s="83">
        <f t="shared" si="167"/>
        <v>0</v>
      </c>
      <c r="I2581" s="83" t="e">
        <f t="shared" si="168"/>
        <v>#DIV/0!</v>
      </c>
      <c r="J2581" s="104" t="e">
        <f t="shared" si="169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65"/>
        <v>0</v>
      </c>
      <c r="F2582" s="81"/>
      <c r="G2582" s="82">
        <f t="shared" si="166"/>
        <v>0</v>
      </c>
      <c r="H2582" s="83">
        <f t="shared" si="167"/>
        <v>0</v>
      </c>
      <c r="I2582" s="83" t="e">
        <f t="shared" si="168"/>
        <v>#DIV/0!</v>
      </c>
      <c r="J2582" s="104" t="e">
        <f t="shared" si="169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65"/>
        <v>0</v>
      </c>
      <c r="F2583" s="81"/>
      <c r="G2583" s="82">
        <f t="shared" si="166"/>
        <v>0</v>
      </c>
      <c r="H2583" s="83">
        <f t="shared" si="167"/>
        <v>0</v>
      </c>
      <c r="I2583" s="83" t="e">
        <f t="shared" si="168"/>
        <v>#DIV/0!</v>
      </c>
      <c r="J2583" s="104" t="e">
        <f t="shared" si="169"/>
        <v>#DIV/0!</v>
      </c>
    </row>
    <row r="2584" spans="1:10" s="80" customFormat="1" ht="12.75" customHeight="1" x14ac:dyDescent="0.25">
      <c r="A2584" s="102"/>
      <c r="C2584" s="88"/>
      <c r="D2584" s="89"/>
      <c r="E2584" s="81">
        <f t="shared" si="165"/>
        <v>0</v>
      </c>
      <c r="F2584" s="81"/>
      <c r="G2584" s="82">
        <f t="shared" si="166"/>
        <v>0</v>
      </c>
      <c r="H2584" s="83">
        <f t="shared" si="167"/>
        <v>0</v>
      </c>
      <c r="I2584" s="83" t="e">
        <f t="shared" si="168"/>
        <v>#DIV/0!</v>
      </c>
      <c r="J2584" s="104" t="e">
        <f t="shared" si="169"/>
        <v>#DIV/0!</v>
      </c>
    </row>
    <row r="2585" spans="1:10" s="80" customFormat="1" ht="12.75" customHeight="1" x14ac:dyDescent="0.25">
      <c r="A2585" s="102"/>
      <c r="C2585" s="88"/>
      <c r="D2585" s="89"/>
      <c r="E2585" s="81">
        <f t="shared" si="165"/>
        <v>0</v>
      </c>
      <c r="F2585" s="81"/>
      <c r="G2585" s="82">
        <f t="shared" si="166"/>
        <v>0</v>
      </c>
      <c r="H2585" s="83">
        <f t="shared" si="167"/>
        <v>0</v>
      </c>
      <c r="I2585" s="83" t="e">
        <f t="shared" si="168"/>
        <v>#DIV/0!</v>
      </c>
      <c r="J2585" s="104" t="e">
        <f t="shared" si="169"/>
        <v>#DIV/0!</v>
      </c>
    </row>
    <row r="2586" spans="1:10" s="80" customFormat="1" ht="12.75" customHeight="1" x14ac:dyDescent="0.25">
      <c r="A2586" s="102"/>
      <c r="C2586" s="88"/>
      <c r="D2586" s="89"/>
      <c r="E2586" s="81">
        <f t="shared" si="165"/>
        <v>0</v>
      </c>
      <c r="F2586" s="81"/>
      <c r="G2586" s="82">
        <f t="shared" si="166"/>
        <v>0</v>
      </c>
      <c r="H2586" s="83">
        <f t="shared" si="167"/>
        <v>0</v>
      </c>
      <c r="I2586" s="83" t="e">
        <f t="shared" si="168"/>
        <v>#DIV/0!</v>
      </c>
      <c r="J2586" s="104" t="e">
        <f t="shared" si="169"/>
        <v>#DIV/0!</v>
      </c>
    </row>
    <row r="2587" spans="1:10" s="80" customFormat="1" ht="12.75" customHeight="1" x14ac:dyDescent="0.25">
      <c r="A2587" s="102"/>
      <c r="C2587" s="88"/>
      <c r="D2587" s="89"/>
      <c r="E2587" s="81">
        <f t="shared" si="165"/>
        <v>0</v>
      </c>
      <c r="F2587" s="81"/>
      <c r="G2587" s="82">
        <f t="shared" si="166"/>
        <v>0</v>
      </c>
      <c r="H2587" s="83">
        <f t="shared" si="167"/>
        <v>0</v>
      </c>
      <c r="I2587" s="83" t="e">
        <f t="shared" si="168"/>
        <v>#DIV/0!</v>
      </c>
      <c r="J2587" s="104" t="e">
        <f t="shared" si="169"/>
        <v>#DIV/0!</v>
      </c>
    </row>
    <row r="2588" spans="1:10" s="80" customFormat="1" ht="12.75" customHeight="1" x14ac:dyDescent="0.25">
      <c r="A2588" s="102"/>
      <c r="C2588" s="88"/>
      <c r="D2588" s="89"/>
      <c r="E2588" s="81">
        <f t="shared" si="165"/>
        <v>0</v>
      </c>
      <c r="F2588" s="81"/>
      <c r="G2588" s="82">
        <f t="shared" si="166"/>
        <v>0</v>
      </c>
      <c r="H2588" s="83">
        <f t="shared" si="167"/>
        <v>0</v>
      </c>
      <c r="I2588" s="83" t="e">
        <f t="shared" si="168"/>
        <v>#DIV/0!</v>
      </c>
      <c r="J2588" s="104" t="e">
        <f t="shared" si="169"/>
        <v>#DIV/0!</v>
      </c>
    </row>
    <row r="2589" spans="1:10" s="80" customFormat="1" ht="12.75" customHeight="1" x14ac:dyDescent="0.25">
      <c r="A2589" s="102"/>
      <c r="C2589" s="88"/>
      <c r="D2589" s="89"/>
      <c r="E2589" s="81">
        <f t="shared" si="165"/>
        <v>0</v>
      </c>
      <c r="F2589" s="81"/>
      <c r="G2589" s="82">
        <f t="shared" si="166"/>
        <v>0</v>
      </c>
      <c r="H2589" s="83">
        <f t="shared" si="167"/>
        <v>0</v>
      </c>
      <c r="I2589" s="83" t="e">
        <f t="shared" si="168"/>
        <v>#DIV/0!</v>
      </c>
      <c r="J2589" s="104" t="e">
        <f t="shared" si="169"/>
        <v>#DIV/0!</v>
      </c>
    </row>
    <row r="2590" spans="1:10" s="80" customFormat="1" ht="12.75" customHeight="1" x14ac:dyDescent="0.25">
      <c r="A2590" s="102"/>
      <c r="C2590" s="88"/>
      <c r="D2590" s="89"/>
      <c r="E2590" s="81">
        <f t="shared" si="165"/>
        <v>0</v>
      </c>
      <c r="F2590" s="81"/>
      <c r="G2590" s="82">
        <f t="shared" si="166"/>
        <v>0</v>
      </c>
      <c r="H2590" s="83">
        <f t="shared" si="167"/>
        <v>0</v>
      </c>
      <c r="I2590" s="83" t="e">
        <f t="shared" si="168"/>
        <v>#DIV/0!</v>
      </c>
      <c r="J2590" s="104" t="e">
        <f t="shared" si="169"/>
        <v>#DIV/0!</v>
      </c>
    </row>
    <row r="2591" spans="1:10" s="80" customFormat="1" ht="12.75" customHeight="1" x14ac:dyDescent="0.25">
      <c r="A2591" s="102"/>
      <c r="C2591" s="88"/>
      <c r="D2591" s="89"/>
      <c r="E2591" s="81">
        <f t="shared" si="165"/>
        <v>0</v>
      </c>
      <c r="F2591" s="81"/>
      <c r="G2591" s="82">
        <f t="shared" si="166"/>
        <v>0</v>
      </c>
      <c r="H2591" s="83">
        <f t="shared" si="167"/>
        <v>0</v>
      </c>
      <c r="I2591" s="83" t="e">
        <f t="shared" si="168"/>
        <v>#DIV/0!</v>
      </c>
      <c r="J2591" s="104" t="e">
        <f t="shared" si="169"/>
        <v>#DIV/0!</v>
      </c>
    </row>
    <row r="2592" spans="1:10" s="80" customFormat="1" ht="12.75" customHeight="1" x14ac:dyDescent="0.25">
      <c r="A2592" s="102"/>
      <c r="C2592" s="88"/>
      <c r="D2592" s="89"/>
      <c r="E2592" s="81"/>
      <c r="F2592" s="81"/>
      <c r="G2592" s="82"/>
      <c r="H2592" s="83"/>
      <c r="I2592" s="83"/>
      <c r="J2592" s="104"/>
    </row>
    <row r="2593" spans="1:10" s="80" customFormat="1" ht="12.75" customHeight="1" x14ac:dyDescent="0.25">
      <c r="A2593" s="102"/>
      <c r="D2593" s="81"/>
      <c r="E2593" s="81">
        <f>(E2576*0%)+((E2576-(E2576*0%))*0%)</f>
        <v>0</v>
      </c>
      <c r="F2593" s="81"/>
      <c r="G2593" s="90">
        <f>E2593/1.11</f>
        <v>0</v>
      </c>
      <c r="H2593" s="91">
        <f>G2593*11%</f>
        <v>0</v>
      </c>
      <c r="I2593" s="91" t="e">
        <f>G2593/B2576</f>
        <v>#DIV/0!</v>
      </c>
      <c r="J2593" s="105" t="e">
        <f>H2593/B2576</f>
        <v>#DIV/0!</v>
      </c>
    </row>
    <row r="2594" spans="1:10" s="80" customFormat="1" ht="12.75" customHeight="1" x14ac:dyDescent="0.25">
      <c r="A2594" s="102"/>
      <c r="D2594" s="81" t="s">
        <v>23</v>
      </c>
      <c r="E2594" s="81">
        <f>E2576-E2593</f>
        <v>0</v>
      </c>
      <c r="F2594" s="81"/>
      <c r="G2594" s="82">
        <f>G2576-G2593</f>
        <v>0</v>
      </c>
      <c r="H2594" s="82">
        <f>H2576-H2593</f>
        <v>0</v>
      </c>
      <c r="I2594" s="82" t="e">
        <f>I2576-I2593</f>
        <v>#DIV/0!</v>
      </c>
      <c r="J2594" s="106" t="e">
        <f>J2576-J2593</f>
        <v>#DIV/0!</v>
      </c>
    </row>
    <row r="2595" spans="1:10" s="80" customFormat="1" ht="12.75" customHeight="1" x14ac:dyDescent="0.25">
      <c r="A2595" s="102"/>
      <c r="D2595" s="81"/>
      <c r="E2595" s="81"/>
      <c r="F2595" s="81"/>
      <c r="G2595" s="82"/>
      <c r="H2595" s="83">
        <f>G2594+H2594</f>
        <v>0</v>
      </c>
      <c r="I2595" s="83"/>
      <c r="J2595" s="104"/>
    </row>
    <row r="2596" spans="1:10" s="80" customFormat="1" ht="12.75" customHeight="1" x14ac:dyDescent="0.25">
      <c r="A2596" s="102"/>
      <c r="B2596" s="79"/>
      <c r="D2596" s="81"/>
      <c r="E2596" s="81"/>
      <c r="F2596" s="81"/>
      <c r="G2596" s="82"/>
      <c r="H2596" s="83"/>
      <c r="I2596" s="83"/>
      <c r="J2596" s="104"/>
    </row>
    <row r="2597" spans="1:10" s="80" customFormat="1" ht="12.75" customHeight="1" x14ac:dyDescent="0.25">
      <c r="A2597" s="102"/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3"/>
    </row>
    <row r="2598" spans="1:10" s="80" customFormat="1" ht="12.75" customHeight="1" x14ac:dyDescent="0.25">
      <c r="A2598" s="102"/>
      <c r="D2598" s="81"/>
      <c r="E2598" s="81"/>
      <c r="F2598" s="81"/>
      <c r="G2598" s="82"/>
      <c r="H2598" s="83"/>
      <c r="I2598" s="83"/>
      <c r="J2598" s="104"/>
    </row>
    <row r="2599" spans="1:10" s="80" customFormat="1" ht="12.75" customHeight="1" x14ac:dyDescent="0.25">
      <c r="A2599" s="107"/>
      <c r="B2599" s="108"/>
      <c r="C2599" s="109"/>
      <c r="D2599" s="110"/>
      <c r="E2599" s="110"/>
      <c r="F2599" s="110"/>
      <c r="G2599" s="111"/>
      <c r="H2599" s="112"/>
      <c r="I2599" s="112"/>
      <c r="J2599" s="113"/>
    </row>
    <row r="2601" spans="1:10" s="80" customFormat="1" ht="12.75" customHeight="1" x14ac:dyDescent="0.25">
      <c r="A2601" s="95" t="s">
        <v>1</v>
      </c>
      <c r="B2601" s="96"/>
      <c r="C2601" s="97"/>
      <c r="D2601" s="98"/>
      <c r="E2601" s="98"/>
      <c r="F2601" s="98"/>
      <c r="G2601" s="99"/>
      <c r="H2601" s="100"/>
      <c r="I2601" s="100"/>
      <c r="J2601" s="101"/>
    </row>
    <row r="2602" spans="1:10" s="80" customFormat="1" ht="12.75" customHeight="1" x14ac:dyDescent="0.25">
      <c r="A2602" s="102">
        <v>1</v>
      </c>
      <c r="B2602" s="84" t="s">
        <v>20</v>
      </c>
      <c r="C2602" s="84" t="s">
        <v>21</v>
      </c>
      <c r="D2602" s="85" t="s">
        <v>22</v>
      </c>
      <c r="E2602" s="85" t="s">
        <v>23</v>
      </c>
      <c r="F2602" s="85"/>
      <c r="G2602" s="86" t="s">
        <v>24</v>
      </c>
      <c r="H2602" s="87" t="s">
        <v>25</v>
      </c>
      <c r="I2602" s="87" t="s">
        <v>26</v>
      </c>
      <c r="J2602" s="103"/>
    </row>
    <row r="2603" spans="1:10" s="80" customFormat="1" ht="12.75" customHeight="1" x14ac:dyDescent="0.25">
      <c r="A2603" s="102"/>
      <c r="C2603" s="88"/>
      <c r="D2603" s="89"/>
      <c r="E2603" s="81">
        <f>D2603*B2603</f>
        <v>0</v>
      </c>
      <c r="F2603" s="81"/>
      <c r="G2603" s="82">
        <f>E2603/1.11</f>
        <v>0</v>
      </c>
      <c r="H2603" s="83">
        <f>G2603*11%</f>
        <v>0</v>
      </c>
      <c r="I2603" s="83" t="e">
        <f>G2603/B2603</f>
        <v>#DIV/0!</v>
      </c>
      <c r="J2603" s="104" t="e">
        <f>H2603/B2603</f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ref="E2604:E2618" si="170">D2604*B2604</f>
        <v>0</v>
      </c>
      <c r="F2604" s="81"/>
      <c r="G2604" s="82">
        <f t="shared" ref="G2604:G2618" si="171">E2604/1.11</f>
        <v>0</v>
      </c>
      <c r="H2604" s="83">
        <f t="shared" ref="H2604:H2618" si="172">G2604*11%</f>
        <v>0</v>
      </c>
      <c r="I2604" s="83" t="e">
        <f t="shared" ref="I2604:I2618" si="173">G2604/B2604</f>
        <v>#DIV/0!</v>
      </c>
      <c r="J2604" s="104" t="e">
        <f t="shared" ref="J2604:J2618" si="174">H2604/B2604</f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70"/>
        <v>0</v>
      </c>
      <c r="F2605" s="81"/>
      <c r="G2605" s="82">
        <f t="shared" si="171"/>
        <v>0</v>
      </c>
      <c r="H2605" s="83">
        <f t="shared" si="172"/>
        <v>0</v>
      </c>
      <c r="I2605" s="83" t="e">
        <f t="shared" si="173"/>
        <v>#DIV/0!</v>
      </c>
      <c r="J2605" s="104" t="e">
        <f t="shared" si="174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70"/>
        <v>0</v>
      </c>
      <c r="F2606" s="81"/>
      <c r="G2606" s="82">
        <f t="shared" si="171"/>
        <v>0</v>
      </c>
      <c r="H2606" s="83">
        <f t="shared" si="172"/>
        <v>0</v>
      </c>
      <c r="I2606" s="83" t="e">
        <f t="shared" si="173"/>
        <v>#DIV/0!</v>
      </c>
      <c r="J2606" s="104" t="e">
        <f t="shared" si="174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4" t="e">
        <f t="shared" si="174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70"/>
        <v>0</v>
      </c>
      <c r="F2608" s="81"/>
      <c r="G2608" s="82">
        <f t="shared" si="171"/>
        <v>0</v>
      </c>
      <c r="H2608" s="83">
        <f t="shared" si="172"/>
        <v>0</v>
      </c>
      <c r="I2608" s="83" t="e">
        <f t="shared" si="173"/>
        <v>#DIV/0!</v>
      </c>
      <c r="J2608" s="104" t="e">
        <f t="shared" si="174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70"/>
        <v>0</v>
      </c>
      <c r="F2609" s="81"/>
      <c r="G2609" s="82">
        <f t="shared" si="171"/>
        <v>0</v>
      </c>
      <c r="H2609" s="83">
        <f t="shared" si="172"/>
        <v>0</v>
      </c>
      <c r="I2609" s="83" t="e">
        <f t="shared" si="173"/>
        <v>#DIV/0!</v>
      </c>
      <c r="J2609" s="104" t="e">
        <f t="shared" si="174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70"/>
        <v>0</v>
      </c>
      <c r="F2610" s="81"/>
      <c r="G2610" s="82">
        <f t="shared" si="171"/>
        <v>0</v>
      </c>
      <c r="H2610" s="83">
        <f t="shared" si="172"/>
        <v>0</v>
      </c>
      <c r="I2610" s="83" t="e">
        <f t="shared" si="173"/>
        <v>#DIV/0!</v>
      </c>
      <c r="J2610" s="104" t="e">
        <f t="shared" si="174"/>
        <v>#DIV/0!</v>
      </c>
    </row>
    <row r="2611" spans="1:10" s="80" customFormat="1" ht="12.75" customHeight="1" x14ac:dyDescent="0.25">
      <c r="A2611" s="102"/>
      <c r="C2611" s="88"/>
      <c r="D2611" s="89"/>
      <c r="E2611" s="81">
        <f t="shared" si="170"/>
        <v>0</v>
      </c>
      <c r="F2611" s="81"/>
      <c r="G2611" s="82">
        <f t="shared" si="171"/>
        <v>0</v>
      </c>
      <c r="H2611" s="83">
        <f t="shared" si="172"/>
        <v>0</v>
      </c>
      <c r="I2611" s="83" t="e">
        <f t="shared" si="173"/>
        <v>#DIV/0!</v>
      </c>
      <c r="J2611" s="104" t="e">
        <f t="shared" si="174"/>
        <v>#DIV/0!</v>
      </c>
    </row>
    <row r="2612" spans="1:10" s="80" customFormat="1" ht="12.75" customHeight="1" x14ac:dyDescent="0.25">
      <c r="A2612" s="102"/>
      <c r="C2612" s="88"/>
      <c r="D2612" s="89"/>
      <c r="E2612" s="81">
        <f t="shared" si="170"/>
        <v>0</v>
      </c>
      <c r="F2612" s="81"/>
      <c r="G2612" s="82">
        <f t="shared" si="171"/>
        <v>0</v>
      </c>
      <c r="H2612" s="83">
        <f t="shared" si="172"/>
        <v>0</v>
      </c>
      <c r="I2612" s="83" t="e">
        <f t="shared" si="173"/>
        <v>#DIV/0!</v>
      </c>
      <c r="J2612" s="104" t="e">
        <f t="shared" si="174"/>
        <v>#DIV/0!</v>
      </c>
    </row>
    <row r="2613" spans="1:10" s="80" customFormat="1" ht="12.75" customHeight="1" x14ac:dyDescent="0.25">
      <c r="A2613" s="102"/>
      <c r="C2613" s="88"/>
      <c r="D2613" s="89"/>
      <c r="E2613" s="81">
        <f t="shared" si="170"/>
        <v>0</v>
      </c>
      <c r="F2613" s="81"/>
      <c r="G2613" s="82">
        <f t="shared" si="171"/>
        <v>0</v>
      </c>
      <c r="H2613" s="83">
        <f t="shared" si="172"/>
        <v>0</v>
      </c>
      <c r="I2613" s="83" t="e">
        <f t="shared" si="173"/>
        <v>#DIV/0!</v>
      </c>
      <c r="J2613" s="104" t="e">
        <f t="shared" si="174"/>
        <v>#DIV/0!</v>
      </c>
    </row>
    <row r="2614" spans="1:10" s="80" customFormat="1" ht="12.75" customHeight="1" x14ac:dyDescent="0.25">
      <c r="A2614" s="102"/>
      <c r="C2614" s="88"/>
      <c r="D2614" s="89"/>
      <c r="E2614" s="81">
        <f t="shared" si="170"/>
        <v>0</v>
      </c>
      <c r="F2614" s="81"/>
      <c r="G2614" s="82">
        <f t="shared" si="171"/>
        <v>0</v>
      </c>
      <c r="H2614" s="83">
        <f t="shared" si="172"/>
        <v>0</v>
      </c>
      <c r="I2614" s="83" t="e">
        <f t="shared" si="173"/>
        <v>#DIV/0!</v>
      </c>
      <c r="J2614" s="104" t="e">
        <f t="shared" si="174"/>
        <v>#DIV/0!</v>
      </c>
    </row>
    <row r="2615" spans="1:10" s="80" customFormat="1" ht="12.75" customHeight="1" x14ac:dyDescent="0.25">
      <c r="A2615" s="102"/>
      <c r="C2615" s="88"/>
      <c r="D2615" s="89"/>
      <c r="E2615" s="81">
        <f t="shared" si="170"/>
        <v>0</v>
      </c>
      <c r="F2615" s="81"/>
      <c r="G2615" s="82">
        <f t="shared" si="171"/>
        <v>0</v>
      </c>
      <c r="H2615" s="83">
        <f t="shared" si="172"/>
        <v>0</v>
      </c>
      <c r="I2615" s="83" t="e">
        <f t="shared" si="173"/>
        <v>#DIV/0!</v>
      </c>
      <c r="J2615" s="104" t="e">
        <f t="shared" si="174"/>
        <v>#DIV/0!</v>
      </c>
    </row>
    <row r="2616" spans="1:10" s="80" customFormat="1" ht="12.75" customHeight="1" x14ac:dyDescent="0.25">
      <c r="A2616" s="102"/>
      <c r="C2616" s="88"/>
      <c r="D2616" s="89"/>
      <c r="E2616" s="81">
        <f t="shared" si="170"/>
        <v>0</v>
      </c>
      <c r="F2616" s="81"/>
      <c r="G2616" s="82">
        <f t="shared" si="171"/>
        <v>0</v>
      </c>
      <c r="H2616" s="83">
        <f t="shared" si="172"/>
        <v>0</v>
      </c>
      <c r="I2616" s="83" t="e">
        <f t="shared" si="173"/>
        <v>#DIV/0!</v>
      </c>
      <c r="J2616" s="104" t="e">
        <f t="shared" si="174"/>
        <v>#DIV/0!</v>
      </c>
    </row>
    <row r="2617" spans="1:10" s="80" customFormat="1" ht="12.75" customHeight="1" x14ac:dyDescent="0.25">
      <c r="A2617" s="102"/>
      <c r="C2617" s="88"/>
      <c r="D2617" s="89"/>
      <c r="E2617" s="81">
        <f t="shared" si="170"/>
        <v>0</v>
      </c>
      <c r="F2617" s="81"/>
      <c r="G2617" s="82">
        <f t="shared" si="171"/>
        <v>0</v>
      </c>
      <c r="H2617" s="83">
        <f t="shared" si="172"/>
        <v>0</v>
      </c>
      <c r="I2617" s="83" t="e">
        <f t="shared" si="173"/>
        <v>#DIV/0!</v>
      </c>
      <c r="J2617" s="104" t="e">
        <f t="shared" si="174"/>
        <v>#DIV/0!</v>
      </c>
    </row>
    <row r="2618" spans="1:10" s="80" customFormat="1" ht="12.75" customHeight="1" x14ac:dyDescent="0.25">
      <c r="A2618" s="102"/>
      <c r="C2618" s="88"/>
      <c r="D2618" s="89"/>
      <c r="E2618" s="81">
        <f t="shared" si="170"/>
        <v>0</v>
      </c>
      <c r="F2618" s="81"/>
      <c r="G2618" s="82">
        <f t="shared" si="171"/>
        <v>0</v>
      </c>
      <c r="H2618" s="83">
        <f t="shared" si="172"/>
        <v>0</v>
      </c>
      <c r="I2618" s="83" t="e">
        <f t="shared" si="173"/>
        <v>#DIV/0!</v>
      </c>
      <c r="J2618" s="104" t="e">
        <f t="shared" si="174"/>
        <v>#DIV/0!</v>
      </c>
    </row>
    <row r="2619" spans="1:10" s="80" customFormat="1" ht="12.75" customHeight="1" x14ac:dyDescent="0.25">
      <c r="A2619" s="102"/>
      <c r="C2619" s="88"/>
      <c r="D2619" s="89"/>
      <c r="E2619" s="81"/>
      <c r="F2619" s="81"/>
      <c r="G2619" s="82"/>
      <c r="H2619" s="83"/>
      <c r="I2619" s="83"/>
      <c r="J2619" s="104"/>
    </row>
    <row r="2620" spans="1:10" s="80" customFormat="1" ht="12.75" customHeight="1" x14ac:dyDescent="0.25">
      <c r="A2620" s="102"/>
      <c r="D2620" s="81"/>
      <c r="E2620" s="81">
        <f>(E2603*0%)+((E2603-(E2603*0%))*0%)</f>
        <v>0</v>
      </c>
      <c r="F2620" s="81"/>
      <c r="G2620" s="90">
        <f>E2620/1.11</f>
        <v>0</v>
      </c>
      <c r="H2620" s="91">
        <f>G2620*11%</f>
        <v>0</v>
      </c>
      <c r="I2620" s="91" t="e">
        <f>G2620/B2603</f>
        <v>#DIV/0!</v>
      </c>
      <c r="J2620" s="105" t="e">
        <f>H2620/B2603</f>
        <v>#DIV/0!</v>
      </c>
    </row>
    <row r="2621" spans="1:10" s="80" customFormat="1" ht="12.75" customHeight="1" x14ac:dyDescent="0.25">
      <c r="A2621" s="102"/>
      <c r="D2621" s="81" t="s">
        <v>23</v>
      </c>
      <c r="E2621" s="81">
        <f>E2603-E2620</f>
        <v>0</v>
      </c>
      <c r="F2621" s="81"/>
      <c r="G2621" s="82">
        <f>G2603-G2620</f>
        <v>0</v>
      </c>
      <c r="H2621" s="82">
        <f>H2603-H2620</f>
        <v>0</v>
      </c>
      <c r="I2621" s="82" t="e">
        <f>I2603-I2620</f>
        <v>#DIV/0!</v>
      </c>
      <c r="J2621" s="106" t="e">
        <f>J2603-J2620</f>
        <v>#DIV/0!</v>
      </c>
    </row>
    <row r="2622" spans="1:10" s="80" customFormat="1" ht="12.75" customHeight="1" x14ac:dyDescent="0.25">
      <c r="A2622" s="102"/>
      <c r="D2622" s="81"/>
      <c r="E2622" s="81"/>
      <c r="F2622" s="81"/>
      <c r="G2622" s="82"/>
      <c r="H2622" s="83">
        <f>G2621+H2621</f>
        <v>0</v>
      </c>
      <c r="I2622" s="83"/>
      <c r="J2622" s="104"/>
    </row>
    <row r="2623" spans="1:10" s="80" customFormat="1" ht="12.75" customHeight="1" x14ac:dyDescent="0.25">
      <c r="A2623" s="102"/>
      <c r="B2623" s="79"/>
      <c r="D2623" s="81"/>
      <c r="E2623" s="81"/>
      <c r="F2623" s="81"/>
      <c r="G2623" s="82"/>
      <c r="H2623" s="83"/>
      <c r="I2623" s="83"/>
      <c r="J2623" s="104"/>
    </row>
    <row r="2624" spans="1:10" s="80" customFormat="1" ht="12.75" customHeight="1" x14ac:dyDescent="0.25">
      <c r="A2624" s="102"/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3"/>
    </row>
    <row r="2625" spans="1:10" s="80" customFormat="1" ht="12.75" customHeight="1" x14ac:dyDescent="0.25">
      <c r="A2625" s="102"/>
      <c r="D2625" s="81"/>
      <c r="E2625" s="81"/>
      <c r="F2625" s="81"/>
      <c r="G2625" s="82"/>
      <c r="H2625" s="83"/>
      <c r="I2625" s="83"/>
      <c r="J2625" s="104"/>
    </row>
    <row r="2626" spans="1:10" s="80" customFormat="1" ht="12.75" customHeight="1" x14ac:dyDescent="0.25">
      <c r="A2626" s="107"/>
      <c r="B2626" s="108"/>
      <c r="C2626" s="109"/>
      <c r="D2626" s="110"/>
      <c r="E2626" s="110"/>
      <c r="F2626" s="110"/>
      <c r="G2626" s="111"/>
      <c r="H2626" s="112"/>
      <c r="I2626" s="112"/>
      <c r="J2626" s="113"/>
    </row>
    <row r="2628" spans="1:10" s="80" customFormat="1" ht="12.75" customHeight="1" x14ac:dyDescent="0.25">
      <c r="A2628" s="95" t="s">
        <v>1</v>
      </c>
      <c r="B2628" s="96"/>
      <c r="C2628" s="97"/>
      <c r="D2628" s="98"/>
      <c r="E2628" s="98"/>
      <c r="F2628" s="98"/>
      <c r="G2628" s="99"/>
      <c r="H2628" s="100"/>
      <c r="I2628" s="100"/>
      <c r="J2628" s="101"/>
    </row>
    <row r="2629" spans="1:10" s="80" customFormat="1" ht="12.75" customHeight="1" x14ac:dyDescent="0.25">
      <c r="A2629" s="102">
        <v>1</v>
      </c>
      <c r="B2629" s="84" t="s">
        <v>20</v>
      </c>
      <c r="C2629" s="84" t="s">
        <v>21</v>
      </c>
      <c r="D2629" s="85" t="s">
        <v>22</v>
      </c>
      <c r="E2629" s="85" t="s">
        <v>23</v>
      </c>
      <c r="F2629" s="85"/>
      <c r="G2629" s="86" t="s">
        <v>24</v>
      </c>
      <c r="H2629" s="87" t="s">
        <v>25</v>
      </c>
      <c r="I2629" s="87" t="s">
        <v>26</v>
      </c>
      <c r="J2629" s="103"/>
    </row>
    <row r="2630" spans="1:10" s="80" customFormat="1" ht="12.75" customHeight="1" x14ac:dyDescent="0.25">
      <c r="A2630" s="102"/>
      <c r="C2630" s="88"/>
      <c r="D2630" s="89"/>
      <c r="E2630" s="81">
        <f>D2630*B2630</f>
        <v>0</v>
      </c>
      <c r="F2630" s="81"/>
      <c r="G2630" s="82">
        <f>E2630/1.11</f>
        <v>0</v>
      </c>
      <c r="H2630" s="83">
        <f>G2630*11%</f>
        <v>0</v>
      </c>
      <c r="I2630" s="83" t="e">
        <f>G2630/B2630</f>
        <v>#DIV/0!</v>
      </c>
      <c r="J2630" s="104" t="e">
        <f>H2630/B2630</f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ref="E2631:E2645" si="175">D2631*B2631</f>
        <v>0</v>
      </c>
      <c r="F2631" s="81"/>
      <c r="G2631" s="82">
        <f t="shared" ref="G2631:G2645" si="176">E2631/1.11</f>
        <v>0</v>
      </c>
      <c r="H2631" s="83">
        <f t="shared" ref="H2631:H2645" si="177">G2631*11%</f>
        <v>0</v>
      </c>
      <c r="I2631" s="83" t="e">
        <f t="shared" ref="I2631:I2645" si="178">G2631/B2631</f>
        <v>#DIV/0!</v>
      </c>
      <c r="J2631" s="104" t="e">
        <f t="shared" ref="J2631:J2645" si="179">H2631/B2631</f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75"/>
        <v>0</v>
      </c>
      <c r="F2632" s="81"/>
      <c r="G2632" s="82">
        <f t="shared" si="176"/>
        <v>0</v>
      </c>
      <c r="H2632" s="83">
        <f t="shared" si="177"/>
        <v>0</v>
      </c>
      <c r="I2632" s="83" t="e">
        <f t="shared" si="178"/>
        <v>#DIV/0!</v>
      </c>
      <c r="J2632" s="104" t="e">
        <f t="shared" si="179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75"/>
        <v>0</v>
      </c>
      <c r="F2633" s="81"/>
      <c r="G2633" s="82">
        <f t="shared" si="176"/>
        <v>0</v>
      </c>
      <c r="H2633" s="83">
        <f t="shared" si="177"/>
        <v>0</v>
      </c>
      <c r="I2633" s="83" t="e">
        <f t="shared" si="178"/>
        <v>#DIV/0!</v>
      </c>
      <c r="J2633" s="104" t="e">
        <f t="shared" si="179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4" t="e">
        <f t="shared" si="179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75"/>
        <v>0</v>
      </c>
      <c r="F2635" s="81"/>
      <c r="G2635" s="82">
        <f t="shared" si="176"/>
        <v>0</v>
      </c>
      <c r="H2635" s="83">
        <f t="shared" si="177"/>
        <v>0</v>
      </c>
      <c r="I2635" s="83" t="e">
        <f t="shared" si="178"/>
        <v>#DIV/0!</v>
      </c>
      <c r="J2635" s="104" t="e">
        <f t="shared" si="179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75"/>
        <v>0</v>
      </c>
      <c r="F2636" s="81"/>
      <c r="G2636" s="82">
        <f t="shared" si="176"/>
        <v>0</v>
      </c>
      <c r="H2636" s="83">
        <f t="shared" si="177"/>
        <v>0</v>
      </c>
      <c r="I2636" s="83" t="e">
        <f t="shared" si="178"/>
        <v>#DIV/0!</v>
      </c>
      <c r="J2636" s="104" t="e">
        <f t="shared" si="179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4" t="e">
        <f t="shared" si="179"/>
        <v>#DIV/0!</v>
      </c>
    </row>
    <row r="2638" spans="1:10" s="80" customFormat="1" ht="12.75" customHeight="1" x14ac:dyDescent="0.25">
      <c r="A2638" s="102"/>
      <c r="C2638" s="88"/>
      <c r="D2638" s="89"/>
      <c r="E2638" s="81">
        <f t="shared" si="175"/>
        <v>0</v>
      </c>
      <c r="F2638" s="81"/>
      <c r="G2638" s="82">
        <f t="shared" si="176"/>
        <v>0</v>
      </c>
      <c r="H2638" s="83">
        <f t="shared" si="177"/>
        <v>0</v>
      </c>
      <c r="I2638" s="83" t="e">
        <f t="shared" si="178"/>
        <v>#DIV/0!</v>
      </c>
      <c r="J2638" s="104" t="e">
        <f t="shared" si="179"/>
        <v>#DIV/0!</v>
      </c>
    </row>
    <row r="2639" spans="1:10" s="80" customFormat="1" ht="12.75" customHeight="1" x14ac:dyDescent="0.25">
      <c r="A2639" s="102"/>
      <c r="C2639" s="88"/>
      <c r="D2639" s="89"/>
      <c r="E2639" s="81">
        <f t="shared" si="175"/>
        <v>0</v>
      </c>
      <c r="F2639" s="81"/>
      <c r="G2639" s="82">
        <f t="shared" si="176"/>
        <v>0</v>
      </c>
      <c r="H2639" s="83">
        <f t="shared" si="177"/>
        <v>0</v>
      </c>
      <c r="I2639" s="83" t="e">
        <f t="shared" si="178"/>
        <v>#DIV/0!</v>
      </c>
      <c r="J2639" s="104" t="e">
        <f t="shared" si="179"/>
        <v>#DIV/0!</v>
      </c>
    </row>
    <row r="2640" spans="1:10" s="80" customFormat="1" ht="12.75" customHeight="1" x14ac:dyDescent="0.25">
      <c r="A2640" s="102"/>
      <c r="C2640" s="88"/>
      <c r="D2640" s="89"/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4" t="e">
        <f t="shared" si="179"/>
        <v>#DIV/0!</v>
      </c>
    </row>
    <row r="2641" spans="1:10" s="80" customFormat="1" ht="12.75" customHeight="1" x14ac:dyDescent="0.25">
      <c r="A2641" s="102"/>
      <c r="C2641" s="88"/>
      <c r="D2641" s="89"/>
      <c r="E2641" s="81">
        <f t="shared" si="175"/>
        <v>0</v>
      </c>
      <c r="F2641" s="81"/>
      <c r="G2641" s="82">
        <f t="shared" si="176"/>
        <v>0</v>
      </c>
      <c r="H2641" s="83">
        <f t="shared" si="177"/>
        <v>0</v>
      </c>
      <c r="I2641" s="83" t="e">
        <f t="shared" si="178"/>
        <v>#DIV/0!</v>
      </c>
      <c r="J2641" s="104" t="e">
        <f t="shared" si="179"/>
        <v>#DIV/0!</v>
      </c>
    </row>
    <row r="2642" spans="1:10" s="80" customFormat="1" ht="12.75" customHeight="1" x14ac:dyDescent="0.25">
      <c r="A2642" s="102"/>
      <c r="C2642" s="88"/>
      <c r="D2642" s="89"/>
      <c r="E2642" s="81">
        <f t="shared" si="175"/>
        <v>0</v>
      </c>
      <c r="F2642" s="81"/>
      <c r="G2642" s="82">
        <f t="shared" si="176"/>
        <v>0</v>
      </c>
      <c r="H2642" s="83">
        <f t="shared" si="177"/>
        <v>0</v>
      </c>
      <c r="I2642" s="83" t="e">
        <f t="shared" si="178"/>
        <v>#DIV/0!</v>
      </c>
      <c r="J2642" s="104" t="e">
        <f t="shared" si="179"/>
        <v>#DIV/0!</v>
      </c>
    </row>
    <row r="2643" spans="1:10" s="80" customFormat="1" ht="12.75" customHeight="1" x14ac:dyDescent="0.25">
      <c r="A2643" s="102"/>
      <c r="C2643" s="88"/>
      <c r="D2643" s="89"/>
      <c r="E2643" s="81">
        <f t="shared" si="175"/>
        <v>0</v>
      </c>
      <c r="F2643" s="81"/>
      <c r="G2643" s="82">
        <f t="shared" si="176"/>
        <v>0</v>
      </c>
      <c r="H2643" s="83">
        <f t="shared" si="177"/>
        <v>0</v>
      </c>
      <c r="I2643" s="83" t="e">
        <f t="shared" si="178"/>
        <v>#DIV/0!</v>
      </c>
      <c r="J2643" s="104" t="e">
        <f t="shared" si="179"/>
        <v>#DIV/0!</v>
      </c>
    </row>
    <row r="2644" spans="1:10" s="80" customFormat="1" ht="12.75" customHeight="1" x14ac:dyDescent="0.25">
      <c r="A2644" s="102"/>
      <c r="C2644" s="88"/>
      <c r="D2644" s="89"/>
      <c r="E2644" s="81">
        <f t="shared" si="175"/>
        <v>0</v>
      </c>
      <c r="F2644" s="81"/>
      <c r="G2644" s="82">
        <f t="shared" si="176"/>
        <v>0</v>
      </c>
      <c r="H2644" s="83">
        <f t="shared" si="177"/>
        <v>0</v>
      </c>
      <c r="I2644" s="83" t="e">
        <f t="shared" si="178"/>
        <v>#DIV/0!</v>
      </c>
      <c r="J2644" s="104" t="e">
        <f t="shared" si="179"/>
        <v>#DIV/0!</v>
      </c>
    </row>
    <row r="2645" spans="1:10" s="80" customFormat="1" ht="12.75" customHeight="1" x14ac:dyDescent="0.25">
      <c r="A2645" s="102"/>
      <c r="C2645" s="88"/>
      <c r="D2645" s="89"/>
      <c r="E2645" s="81">
        <f t="shared" si="175"/>
        <v>0</v>
      </c>
      <c r="F2645" s="81"/>
      <c r="G2645" s="82">
        <f t="shared" si="176"/>
        <v>0</v>
      </c>
      <c r="H2645" s="83">
        <f t="shared" si="177"/>
        <v>0</v>
      </c>
      <c r="I2645" s="83" t="e">
        <f t="shared" si="178"/>
        <v>#DIV/0!</v>
      </c>
      <c r="J2645" s="104" t="e">
        <f t="shared" si="179"/>
        <v>#DIV/0!</v>
      </c>
    </row>
    <row r="2646" spans="1:10" s="80" customFormat="1" ht="12.75" customHeight="1" x14ac:dyDescent="0.25">
      <c r="A2646" s="102"/>
      <c r="C2646" s="88"/>
      <c r="D2646" s="89"/>
      <c r="E2646" s="81"/>
      <c r="F2646" s="81"/>
      <c r="G2646" s="82"/>
      <c r="H2646" s="83"/>
      <c r="I2646" s="83"/>
      <c r="J2646" s="104"/>
    </row>
    <row r="2647" spans="1:10" s="80" customFormat="1" ht="12.75" customHeight="1" x14ac:dyDescent="0.25">
      <c r="A2647" s="102"/>
      <c r="D2647" s="81"/>
      <c r="E2647" s="81">
        <f>(E2630*0%)+((E2630-(E2630*0%))*0%)</f>
        <v>0</v>
      </c>
      <c r="F2647" s="81"/>
      <c r="G2647" s="90">
        <f>E2647/1.11</f>
        <v>0</v>
      </c>
      <c r="H2647" s="91">
        <f>G2647*11%</f>
        <v>0</v>
      </c>
      <c r="I2647" s="91" t="e">
        <f>G2647/B2630</f>
        <v>#DIV/0!</v>
      </c>
      <c r="J2647" s="105" t="e">
        <f>H2647/B2630</f>
        <v>#DIV/0!</v>
      </c>
    </row>
    <row r="2648" spans="1:10" s="80" customFormat="1" ht="12.75" customHeight="1" x14ac:dyDescent="0.25">
      <c r="A2648" s="102"/>
      <c r="D2648" s="81" t="s">
        <v>23</v>
      </c>
      <c r="E2648" s="81">
        <f>E2630-E2647</f>
        <v>0</v>
      </c>
      <c r="F2648" s="81"/>
      <c r="G2648" s="82">
        <f>G2630-G2647</f>
        <v>0</v>
      </c>
      <c r="H2648" s="82">
        <f>H2630-H2647</f>
        <v>0</v>
      </c>
      <c r="I2648" s="82" t="e">
        <f>I2630-I2647</f>
        <v>#DIV/0!</v>
      </c>
      <c r="J2648" s="106" t="e">
        <f>J2630-J2647</f>
        <v>#DIV/0!</v>
      </c>
    </row>
    <row r="2649" spans="1:10" s="80" customFormat="1" ht="12.75" customHeight="1" x14ac:dyDescent="0.25">
      <c r="A2649" s="102"/>
      <c r="D2649" s="81"/>
      <c r="E2649" s="81"/>
      <c r="F2649" s="81"/>
      <c r="G2649" s="82"/>
      <c r="H2649" s="83">
        <f>G2648+H2648</f>
        <v>0</v>
      </c>
      <c r="I2649" s="83"/>
      <c r="J2649" s="104"/>
    </row>
    <row r="2650" spans="1:10" s="80" customFormat="1" ht="12.75" customHeight="1" x14ac:dyDescent="0.25">
      <c r="A2650" s="102"/>
      <c r="B2650" s="79"/>
      <c r="D2650" s="81"/>
      <c r="E2650" s="81"/>
      <c r="F2650" s="81"/>
      <c r="G2650" s="82"/>
      <c r="H2650" s="83"/>
      <c r="I2650" s="83"/>
      <c r="J2650" s="104"/>
    </row>
    <row r="2651" spans="1:10" s="80" customFormat="1" ht="12.75" customHeight="1" x14ac:dyDescent="0.25">
      <c r="A2651" s="102"/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3"/>
    </row>
    <row r="2652" spans="1:10" s="80" customFormat="1" ht="12.75" customHeight="1" x14ac:dyDescent="0.25">
      <c r="A2652" s="102"/>
      <c r="D2652" s="81"/>
      <c r="E2652" s="81"/>
      <c r="F2652" s="81"/>
      <c r="G2652" s="82"/>
      <c r="H2652" s="83"/>
      <c r="I2652" s="83"/>
      <c r="J2652" s="104"/>
    </row>
    <row r="2653" spans="1:10" s="80" customFormat="1" ht="12.75" customHeight="1" x14ac:dyDescent="0.25">
      <c r="A2653" s="107"/>
      <c r="B2653" s="108"/>
      <c r="C2653" s="109"/>
      <c r="D2653" s="110"/>
      <c r="E2653" s="110"/>
      <c r="F2653" s="110"/>
      <c r="G2653" s="111"/>
      <c r="H2653" s="112"/>
      <c r="I2653" s="112"/>
      <c r="J2653" s="113"/>
    </row>
    <row r="2655" spans="1:10" s="80" customFormat="1" ht="12.75" customHeight="1" x14ac:dyDescent="0.25">
      <c r="A2655" s="95" t="s">
        <v>1</v>
      </c>
      <c r="B2655" s="96"/>
      <c r="C2655" s="97"/>
      <c r="D2655" s="98"/>
      <c r="E2655" s="98"/>
      <c r="F2655" s="98"/>
      <c r="G2655" s="99"/>
      <c r="H2655" s="100"/>
      <c r="I2655" s="100"/>
      <c r="J2655" s="101"/>
    </row>
    <row r="2656" spans="1:10" s="80" customFormat="1" ht="12.75" customHeight="1" x14ac:dyDescent="0.25">
      <c r="A2656" s="102">
        <v>1</v>
      </c>
      <c r="B2656" s="84" t="s">
        <v>20</v>
      </c>
      <c r="C2656" s="84" t="s">
        <v>21</v>
      </c>
      <c r="D2656" s="85" t="s">
        <v>22</v>
      </c>
      <c r="E2656" s="85" t="s">
        <v>23</v>
      </c>
      <c r="F2656" s="85"/>
      <c r="G2656" s="86" t="s">
        <v>24</v>
      </c>
      <c r="H2656" s="87" t="s">
        <v>25</v>
      </c>
      <c r="I2656" s="87" t="s">
        <v>26</v>
      </c>
      <c r="J2656" s="103"/>
    </row>
    <row r="2657" spans="1:10" s="80" customFormat="1" ht="12.75" customHeight="1" x14ac:dyDescent="0.25">
      <c r="A2657" s="102"/>
      <c r="C2657" s="88"/>
      <c r="D2657" s="89"/>
      <c r="E2657" s="81">
        <f>D2657*B2657</f>
        <v>0</v>
      </c>
      <c r="F2657" s="81"/>
      <c r="G2657" s="82">
        <f>E2657/1.11</f>
        <v>0</v>
      </c>
      <c r="H2657" s="83">
        <f>G2657*11%</f>
        <v>0</v>
      </c>
      <c r="I2657" s="83" t="e">
        <f>G2657/B2657</f>
        <v>#DIV/0!</v>
      </c>
      <c r="J2657" s="104" t="e">
        <f>H2657/B2657</f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ref="E2658:E2672" si="180">D2658*B2658</f>
        <v>0</v>
      </c>
      <c r="F2658" s="81"/>
      <c r="G2658" s="82">
        <f t="shared" ref="G2658:G2672" si="181">E2658/1.11</f>
        <v>0</v>
      </c>
      <c r="H2658" s="83">
        <f t="shared" ref="H2658:H2672" si="182">G2658*11%</f>
        <v>0</v>
      </c>
      <c r="I2658" s="83" t="e">
        <f t="shared" ref="I2658:I2672" si="183">G2658/B2658</f>
        <v>#DIV/0!</v>
      </c>
      <c r="J2658" s="104" t="e">
        <f t="shared" ref="J2658:J2672" si="184">H2658/B2658</f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80"/>
        <v>0</v>
      </c>
      <c r="F2659" s="81"/>
      <c r="G2659" s="82">
        <f t="shared" si="181"/>
        <v>0</v>
      </c>
      <c r="H2659" s="83">
        <f t="shared" si="182"/>
        <v>0</v>
      </c>
      <c r="I2659" s="83" t="e">
        <f t="shared" si="183"/>
        <v>#DIV/0!</v>
      </c>
      <c r="J2659" s="104" t="e">
        <f t="shared" si="184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80"/>
        <v>0</v>
      </c>
      <c r="F2660" s="81"/>
      <c r="G2660" s="82">
        <f t="shared" si="181"/>
        <v>0</v>
      </c>
      <c r="H2660" s="83">
        <f t="shared" si="182"/>
        <v>0</v>
      </c>
      <c r="I2660" s="83" t="e">
        <f t="shared" si="183"/>
        <v>#DIV/0!</v>
      </c>
      <c r="J2660" s="104" t="e">
        <f t="shared" si="184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4" t="e">
        <f t="shared" si="184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80"/>
        <v>0</v>
      </c>
      <c r="F2662" s="81"/>
      <c r="G2662" s="82">
        <f t="shared" si="181"/>
        <v>0</v>
      </c>
      <c r="H2662" s="83">
        <f t="shared" si="182"/>
        <v>0</v>
      </c>
      <c r="I2662" s="83" t="e">
        <f t="shared" si="183"/>
        <v>#DIV/0!</v>
      </c>
      <c r="J2662" s="104" t="e">
        <f t="shared" si="184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80"/>
        <v>0</v>
      </c>
      <c r="F2663" s="81"/>
      <c r="G2663" s="82">
        <f t="shared" si="181"/>
        <v>0</v>
      </c>
      <c r="H2663" s="83">
        <f t="shared" si="182"/>
        <v>0</v>
      </c>
      <c r="I2663" s="83" t="e">
        <f t="shared" si="183"/>
        <v>#DIV/0!</v>
      </c>
      <c r="J2663" s="104" t="e">
        <f t="shared" si="184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4" t="e">
        <f t="shared" si="184"/>
        <v>#DIV/0!</v>
      </c>
    </row>
    <row r="2665" spans="1:10" s="80" customFormat="1" ht="12.75" customHeight="1" x14ac:dyDescent="0.25">
      <c r="A2665" s="102"/>
      <c r="C2665" s="88"/>
      <c r="D2665" s="89"/>
      <c r="E2665" s="81">
        <f t="shared" si="180"/>
        <v>0</v>
      </c>
      <c r="F2665" s="81"/>
      <c r="G2665" s="82">
        <f t="shared" si="181"/>
        <v>0</v>
      </c>
      <c r="H2665" s="83">
        <f t="shared" si="182"/>
        <v>0</v>
      </c>
      <c r="I2665" s="83" t="e">
        <f t="shared" si="183"/>
        <v>#DIV/0!</v>
      </c>
      <c r="J2665" s="104" t="e">
        <f t="shared" si="184"/>
        <v>#DIV/0!</v>
      </c>
    </row>
    <row r="2666" spans="1:10" s="80" customFormat="1" ht="12.75" customHeight="1" x14ac:dyDescent="0.25">
      <c r="A2666" s="102"/>
      <c r="C2666" s="88"/>
      <c r="D2666" s="89"/>
      <c r="E2666" s="81">
        <f t="shared" si="180"/>
        <v>0</v>
      </c>
      <c r="F2666" s="81"/>
      <c r="G2666" s="82">
        <f t="shared" si="181"/>
        <v>0</v>
      </c>
      <c r="H2666" s="83">
        <f t="shared" si="182"/>
        <v>0</v>
      </c>
      <c r="I2666" s="83" t="e">
        <f t="shared" si="183"/>
        <v>#DIV/0!</v>
      </c>
      <c r="J2666" s="104" t="e">
        <f t="shared" si="184"/>
        <v>#DIV/0!</v>
      </c>
    </row>
    <row r="2667" spans="1:10" s="80" customFormat="1" ht="12.75" customHeight="1" x14ac:dyDescent="0.25">
      <c r="A2667" s="102"/>
      <c r="C2667" s="88"/>
      <c r="D2667" s="89"/>
      <c r="E2667" s="81">
        <f t="shared" si="180"/>
        <v>0</v>
      </c>
      <c r="F2667" s="81"/>
      <c r="G2667" s="82">
        <f t="shared" si="181"/>
        <v>0</v>
      </c>
      <c r="H2667" s="83">
        <f t="shared" si="182"/>
        <v>0</v>
      </c>
      <c r="I2667" s="83" t="e">
        <f t="shared" si="183"/>
        <v>#DIV/0!</v>
      </c>
      <c r="J2667" s="104" t="e">
        <f t="shared" si="184"/>
        <v>#DIV/0!</v>
      </c>
    </row>
    <row r="2668" spans="1:10" s="80" customFormat="1" ht="12.75" customHeight="1" x14ac:dyDescent="0.25">
      <c r="A2668" s="102"/>
      <c r="C2668" s="88"/>
      <c r="D2668" s="89"/>
      <c r="E2668" s="81">
        <f t="shared" si="180"/>
        <v>0</v>
      </c>
      <c r="F2668" s="81"/>
      <c r="G2668" s="82">
        <f t="shared" si="181"/>
        <v>0</v>
      </c>
      <c r="H2668" s="83">
        <f t="shared" si="182"/>
        <v>0</v>
      </c>
      <c r="I2668" s="83" t="e">
        <f t="shared" si="183"/>
        <v>#DIV/0!</v>
      </c>
      <c r="J2668" s="104" t="e">
        <f t="shared" si="184"/>
        <v>#DIV/0!</v>
      </c>
    </row>
    <row r="2669" spans="1:10" s="80" customFormat="1" ht="12.75" customHeight="1" x14ac:dyDescent="0.25">
      <c r="A2669" s="102"/>
      <c r="C2669" s="88"/>
      <c r="D2669" s="89"/>
      <c r="E2669" s="81">
        <f t="shared" si="180"/>
        <v>0</v>
      </c>
      <c r="F2669" s="81"/>
      <c r="G2669" s="82">
        <f t="shared" si="181"/>
        <v>0</v>
      </c>
      <c r="H2669" s="83">
        <f t="shared" si="182"/>
        <v>0</v>
      </c>
      <c r="I2669" s="83" t="e">
        <f t="shared" si="183"/>
        <v>#DIV/0!</v>
      </c>
      <c r="J2669" s="104" t="e">
        <f t="shared" si="184"/>
        <v>#DIV/0!</v>
      </c>
    </row>
    <row r="2670" spans="1:10" s="80" customFormat="1" ht="12.75" customHeight="1" x14ac:dyDescent="0.25">
      <c r="A2670" s="102"/>
      <c r="C2670" s="88"/>
      <c r="D2670" s="89"/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4" t="e">
        <f t="shared" si="184"/>
        <v>#DIV/0!</v>
      </c>
    </row>
    <row r="2671" spans="1:10" s="80" customFormat="1" ht="12.75" customHeight="1" x14ac:dyDescent="0.25">
      <c r="A2671" s="102"/>
      <c r="C2671" s="88"/>
      <c r="D2671" s="89"/>
      <c r="E2671" s="81">
        <f t="shared" si="180"/>
        <v>0</v>
      </c>
      <c r="F2671" s="81"/>
      <c r="G2671" s="82">
        <f t="shared" si="181"/>
        <v>0</v>
      </c>
      <c r="H2671" s="83">
        <f t="shared" si="182"/>
        <v>0</v>
      </c>
      <c r="I2671" s="83" t="e">
        <f t="shared" si="183"/>
        <v>#DIV/0!</v>
      </c>
      <c r="J2671" s="104" t="e">
        <f t="shared" si="184"/>
        <v>#DIV/0!</v>
      </c>
    </row>
    <row r="2672" spans="1:10" s="80" customFormat="1" ht="12.75" customHeight="1" x14ac:dyDescent="0.25">
      <c r="A2672" s="102"/>
      <c r="C2672" s="88"/>
      <c r="D2672" s="89"/>
      <c r="E2672" s="81">
        <f t="shared" si="180"/>
        <v>0</v>
      </c>
      <c r="F2672" s="81"/>
      <c r="G2672" s="82">
        <f t="shared" si="181"/>
        <v>0</v>
      </c>
      <c r="H2672" s="83">
        <f t="shared" si="182"/>
        <v>0</v>
      </c>
      <c r="I2672" s="83" t="e">
        <f t="shared" si="183"/>
        <v>#DIV/0!</v>
      </c>
      <c r="J2672" s="104" t="e">
        <f t="shared" si="184"/>
        <v>#DIV/0!</v>
      </c>
    </row>
    <row r="2673" spans="1:10" s="80" customFormat="1" ht="12.75" customHeight="1" x14ac:dyDescent="0.25">
      <c r="A2673" s="102"/>
      <c r="C2673" s="88"/>
      <c r="D2673" s="89"/>
      <c r="E2673" s="81"/>
      <c r="F2673" s="81"/>
      <c r="G2673" s="82"/>
      <c r="H2673" s="83"/>
      <c r="I2673" s="83"/>
      <c r="J2673" s="104"/>
    </row>
    <row r="2674" spans="1:10" s="80" customFormat="1" ht="12.75" customHeight="1" x14ac:dyDescent="0.25">
      <c r="A2674" s="102"/>
      <c r="D2674" s="81"/>
      <c r="E2674" s="81">
        <f>(E2657*0%)+((E2657-(E2657*0%))*0%)</f>
        <v>0</v>
      </c>
      <c r="F2674" s="81"/>
      <c r="G2674" s="90">
        <f>E2674/1.11</f>
        <v>0</v>
      </c>
      <c r="H2674" s="91">
        <f>G2674*11%</f>
        <v>0</v>
      </c>
      <c r="I2674" s="91" t="e">
        <f>G2674/B2657</f>
        <v>#DIV/0!</v>
      </c>
      <c r="J2674" s="105" t="e">
        <f>H2674/B2657</f>
        <v>#DIV/0!</v>
      </c>
    </row>
    <row r="2675" spans="1:10" s="80" customFormat="1" ht="12.75" customHeight="1" x14ac:dyDescent="0.25">
      <c r="A2675" s="102"/>
      <c r="D2675" s="81" t="s">
        <v>23</v>
      </c>
      <c r="E2675" s="81">
        <f>E2657-E2674</f>
        <v>0</v>
      </c>
      <c r="F2675" s="81"/>
      <c r="G2675" s="82">
        <f>G2657-G2674</f>
        <v>0</v>
      </c>
      <c r="H2675" s="82">
        <f>H2657-H2674</f>
        <v>0</v>
      </c>
      <c r="I2675" s="82" t="e">
        <f>I2657-I2674</f>
        <v>#DIV/0!</v>
      </c>
      <c r="J2675" s="106" t="e">
        <f>J2657-J2674</f>
        <v>#DIV/0!</v>
      </c>
    </row>
    <row r="2676" spans="1:10" s="80" customFormat="1" ht="12.75" customHeight="1" x14ac:dyDescent="0.25">
      <c r="A2676" s="102"/>
      <c r="D2676" s="81"/>
      <c r="E2676" s="81"/>
      <c r="F2676" s="81"/>
      <c r="G2676" s="82"/>
      <c r="H2676" s="83">
        <f>G2675+H2675</f>
        <v>0</v>
      </c>
      <c r="I2676" s="83"/>
      <c r="J2676" s="104"/>
    </row>
    <row r="2677" spans="1:10" s="80" customFormat="1" ht="12.75" customHeight="1" x14ac:dyDescent="0.25">
      <c r="A2677" s="102"/>
      <c r="B2677" s="79"/>
      <c r="D2677" s="81"/>
      <c r="E2677" s="81"/>
      <c r="F2677" s="81"/>
      <c r="G2677" s="82"/>
      <c r="H2677" s="83"/>
      <c r="I2677" s="83"/>
      <c r="J2677" s="104"/>
    </row>
    <row r="2678" spans="1:10" s="80" customFormat="1" ht="12.75" customHeight="1" x14ac:dyDescent="0.25">
      <c r="A2678" s="102"/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3"/>
    </row>
    <row r="2679" spans="1:10" s="80" customFormat="1" ht="12.75" customHeight="1" x14ac:dyDescent="0.25">
      <c r="A2679" s="102"/>
      <c r="D2679" s="81"/>
      <c r="E2679" s="81"/>
      <c r="F2679" s="81"/>
      <c r="G2679" s="82"/>
      <c r="H2679" s="83"/>
      <c r="I2679" s="83"/>
      <c r="J2679" s="104"/>
    </row>
    <row r="2680" spans="1:10" s="80" customFormat="1" ht="12.75" customHeight="1" x14ac:dyDescent="0.25">
      <c r="A2680" s="107"/>
      <c r="B2680" s="108"/>
      <c r="C2680" s="109"/>
      <c r="D2680" s="110"/>
      <c r="E2680" s="110"/>
      <c r="F2680" s="110"/>
      <c r="G2680" s="111"/>
      <c r="H2680" s="112"/>
      <c r="I2680" s="112"/>
      <c r="J2680" s="113"/>
    </row>
    <row r="2682" spans="1:10" s="80" customFormat="1" ht="12.75" customHeight="1" x14ac:dyDescent="0.25">
      <c r="A2682" s="95" t="s">
        <v>1</v>
      </c>
      <c r="B2682" s="96"/>
      <c r="C2682" s="97"/>
      <c r="D2682" s="98"/>
      <c r="E2682" s="98"/>
      <c r="F2682" s="98"/>
      <c r="G2682" s="99"/>
      <c r="H2682" s="100"/>
      <c r="I2682" s="100"/>
      <c r="J2682" s="101"/>
    </row>
    <row r="2683" spans="1:10" s="80" customFormat="1" ht="12.75" customHeight="1" x14ac:dyDescent="0.25">
      <c r="A2683" s="102">
        <v>1</v>
      </c>
      <c r="B2683" s="84" t="s">
        <v>20</v>
      </c>
      <c r="C2683" s="84" t="s">
        <v>21</v>
      </c>
      <c r="D2683" s="85" t="s">
        <v>22</v>
      </c>
      <c r="E2683" s="85" t="s">
        <v>23</v>
      </c>
      <c r="F2683" s="85"/>
      <c r="G2683" s="86" t="s">
        <v>24</v>
      </c>
      <c r="H2683" s="87" t="s">
        <v>25</v>
      </c>
      <c r="I2683" s="87" t="s">
        <v>26</v>
      </c>
      <c r="J2683" s="103"/>
    </row>
    <row r="2684" spans="1:10" s="80" customFormat="1" ht="12.75" customHeight="1" x14ac:dyDescent="0.25">
      <c r="A2684" s="102"/>
      <c r="C2684" s="88"/>
      <c r="D2684" s="89"/>
      <c r="E2684" s="81">
        <f>D2684*B2684</f>
        <v>0</v>
      </c>
      <c r="F2684" s="81"/>
      <c r="G2684" s="82">
        <f>E2684/1.11</f>
        <v>0</v>
      </c>
      <c r="H2684" s="83">
        <f>G2684*11%</f>
        <v>0</v>
      </c>
      <c r="I2684" s="83" t="e">
        <f>G2684/B2684</f>
        <v>#DIV/0!</v>
      </c>
      <c r="J2684" s="104" t="e">
        <f>H2684/B2684</f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ref="E2685:E2699" si="185">D2685*B2685</f>
        <v>0</v>
      </c>
      <c r="F2685" s="81"/>
      <c r="G2685" s="82">
        <f t="shared" ref="G2685:G2699" si="186">E2685/1.11</f>
        <v>0</v>
      </c>
      <c r="H2685" s="83">
        <f t="shared" ref="H2685:H2699" si="187">G2685*11%</f>
        <v>0</v>
      </c>
      <c r="I2685" s="83" t="e">
        <f t="shared" ref="I2685:I2699" si="188">G2685/B2685</f>
        <v>#DIV/0!</v>
      </c>
      <c r="J2685" s="104" t="e">
        <f t="shared" ref="J2685:J2699" si="189">H2685/B2685</f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85"/>
        <v>0</v>
      </c>
      <c r="F2686" s="81"/>
      <c r="G2686" s="82">
        <f t="shared" si="186"/>
        <v>0</v>
      </c>
      <c r="H2686" s="83">
        <f t="shared" si="187"/>
        <v>0</v>
      </c>
      <c r="I2686" s="83" t="e">
        <f t="shared" si="188"/>
        <v>#DIV/0!</v>
      </c>
      <c r="J2686" s="104" t="e">
        <f t="shared" si="189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85"/>
        <v>0</v>
      </c>
      <c r="F2687" s="81"/>
      <c r="G2687" s="82">
        <f t="shared" si="186"/>
        <v>0</v>
      </c>
      <c r="H2687" s="83">
        <f t="shared" si="187"/>
        <v>0</v>
      </c>
      <c r="I2687" s="83" t="e">
        <f t="shared" si="188"/>
        <v>#DIV/0!</v>
      </c>
      <c r="J2687" s="104" t="e">
        <f t="shared" si="189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4" t="e">
        <f t="shared" si="189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85"/>
        <v>0</v>
      </c>
      <c r="F2689" s="81"/>
      <c r="G2689" s="82">
        <f t="shared" si="186"/>
        <v>0</v>
      </c>
      <c r="H2689" s="83">
        <f t="shared" si="187"/>
        <v>0</v>
      </c>
      <c r="I2689" s="83" t="e">
        <f t="shared" si="188"/>
        <v>#DIV/0!</v>
      </c>
      <c r="J2689" s="104" t="e">
        <f t="shared" si="189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85"/>
        <v>0</v>
      </c>
      <c r="F2690" s="81"/>
      <c r="G2690" s="82">
        <f t="shared" si="186"/>
        <v>0</v>
      </c>
      <c r="H2690" s="83">
        <f t="shared" si="187"/>
        <v>0</v>
      </c>
      <c r="I2690" s="83" t="e">
        <f t="shared" si="188"/>
        <v>#DIV/0!</v>
      </c>
      <c r="J2690" s="104" t="e">
        <f t="shared" si="189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4" t="e">
        <f t="shared" si="189"/>
        <v>#DIV/0!</v>
      </c>
    </row>
    <row r="2692" spans="1:10" s="80" customFormat="1" ht="12.75" customHeight="1" x14ac:dyDescent="0.25">
      <c r="A2692" s="102"/>
      <c r="C2692" s="88"/>
      <c r="D2692" s="89"/>
      <c r="E2692" s="81">
        <f t="shared" si="185"/>
        <v>0</v>
      </c>
      <c r="F2692" s="81"/>
      <c r="G2692" s="82">
        <f t="shared" si="186"/>
        <v>0</v>
      </c>
      <c r="H2692" s="83">
        <f t="shared" si="187"/>
        <v>0</v>
      </c>
      <c r="I2692" s="83" t="e">
        <f t="shared" si="188"/>
        <v>#DIV/0!</v>
      </c>
      <c r="J2692" s="104" t="e">
        <f t="shared" si="189"/>
        <v>#DIV/0!</v>
      </c>
    </row>
    <row r="2693" spans="1:10" s="80" customFormat="1" ht="12.75" customHeight="1" x14ac:dyDescent="0.25">
      <c r="A2693" s="102"/>
      <c r="C2693" s="88"/>
      <c r="D2693" s="89"/>
      <c r="E2693" s="81">
        <f t="shared" si="185"/>
        <v>0</v>
      </c>
      <c r="F2693" s="81"/>
      <c r="G2693" s="82">
        <f t="shared" si="186"/>
        <v>0</v>
      </c>
      <c r="H2693" s="83">
        <f t="shared" si="187"/>
        <v>0</v>
      </c>
      <c r="I2693" s="83" t="e">
        <f t="shared" si="188"/>
        <v>#DIV/0!</v>
      </c>
      <c r="J2693" s="104" t="e">
        <f t="shared" si="189"/>
        <v>#DIV/0!</v>
      </c>
    </row>
    <row r="2694" spans="1:10" s="80" customFormat="1" ht="12.75" customHeight="1" x14ac:dyDescent="0.25">
      <c r="A2694" s="102"/>
      <c r="C2694" s="88"/>
      <c r="D2694" s="89"/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4" t="e">
        <f t="shared" si="189"/>
        <v>#DIV/0!</v>
      </c>
    </row>
    <row r="2695" spans="1:10" s="80" customFormat="1" ht="12.75" customHeight="1" x14ac:dyDescent="0.25">
      <c r="A2695" s="102"/>
      <c r="C2695" s="88"/>
      <c r="D2695" s="89"/>
      <c r="E2695" s="81">
        <f t="shared" si="185"/>
        <v>0</v>
      </c>
      <c r="F2695" s="81"/>
      <c r="G2695" s="82">
        <f t="shared" si="186"/>
        <v>0</v>
      </c>
      <c r="H2695" s="83">
        <f t="shared" si="187"/>
        <v>0</v>
      </c>
      <c r="I2695" s="83" t="e">
        <f t="shared" si="188"/>
        <v>#DIV/0!</v>
      </c>
      <c r="J2695" s="104" t="e">
        <f t="shared" si="189"/>
        <v>#DIV/0!</v>
      </c>
    </row>
    <row r="2696" spans="1:10" s="80" customFormat="1" ht="12.75" customHeight="1" x14ac:dyDescent="0.25">
      <c r="A2696" s="102"/>
      <c r="C2696" s="88"/>
      <c r="D2696" s="89"/>
      <c r="E2696" s="81">
        <f t="shared" si="185"/>
        <v>0</v>
      </c>
      <c r="F2696" s="81"/>
      <c r="G2696" s="82">
        <f t="shared" si="186"/>
        <v>0</v>
      </c>
      <c r="H2696" s="83">
        <f t="shared" si="187"/>
        <v>0</v>
      </c>
      <c r="I2696" s="83" t="e">
        <f t="shared" si="188"/>
        <v>#DIV/0!</v>
      </c>
      <c r="J2696" s="104" t="e">
        <f t="shared" si="189"/>
        <v>#DIV/0!</v>
      </c>
    </row>
    <row r="2697" spans="1:10" s="80" customFormat="1" ht="12.75" customHeight="1" x14ac:dyDescent="0.25">
      <c r="A2697" s="102"/>
      <c r="C2697" s="88"/>
      <c r="D2697" s="89"/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4" t="e">
        <f t="shared" si="189"/>
        <v>#DIV/0!</v>
      </c>
    </row>
    <row r="2698" spans="1:10" s="80" customFormat="1" ht="12.75" customHeight="1" x14ac:dyDescent="0.25">
      <c r="A2698" s="102"/>
      <c r="C2698" s="88"/>
      <c r="D2698" s="89"/>
      <c r="E2698" s="81">
        <f t="shared" si="185"/>
        <v>0</v>
      </c>
      <c r="F2698" s="81"/>
      <c r="G2698" s="82">
        <f t="shared" si="186"/>
        <v>0</v>
      </c>
      <c r="H2698" s="83">
        <f t="shared" si="187"/>
        <v>0</v>
      </c>
      <c r="I2698" s="83" t="e">
        <f t="shared" si="188"/>
        <v>#DIV/0!</v>
      </c>
      <c r="J2698" s="104" t="e">
        <f t="shared" si="189"/>
        <v>#DIV/0!</v>
      </c>
    </row>
    <row r="2699" spans="1:10" s="80" customFormat="1" ht="12.75" customHeight="1" x14ac:dyDescent="0.25">
      <c r="A2699" s="102"/>
      <c r="C2699" s="88"/>
      <c r="D2699" s="89"/>
      <c r="E2699" s="81">
        <f t="shared" si="185"/>
        <v>0</v>
      </c>
      <c r="F2699" s="81"/>
      <c r="G2699" s="82">
        <f t="shared" si="186"/>
        <v>0</v>
      </c>
      <c r="H2699" s="83">
        <f t="shared" si="187"/>
        <v>0</v>
      </c>
      <c r="I2699" s="83" t="e">
        <f t="shared" si="188"/>
        <v>#DIV/0!</v>
      </c>
      <c r="J2699" s="104" t="e">
        <f t="shared" si="189"/>
        <v>#DIV/0!</v>
      </c>
    </row>
    <row r="2700" spans="1:10" s="80" customFormat="1" ht="12.75" customHeight="1" x14ac:dyDescent="0.25">
      <c r="A2700" s="102"/>
      <c r="C2700" s="88"/>
      <c r="D2700" s="89"/>
      <c r="E2700" s="81"/>
      <c r="F2700" s="81"/>
      <c r="G2700" s="82"/>
      <c r="H2700" s="83"/>
      <c r="I2700" s="83"/>
      <c r="J2700" s="104"/>
    </row>
    <row r="2701" spans="1:10" s="80" customFormat="1" ht="12.75" customHeight="1" x14ac:dyDescent="0.25">
      <c r="A2701" s="102"/>
      <c r="D2701" s="81"/>
      <c r="E2701" s="81">
        <f>(E2684*0%)+((E2684-(E2684*0%))*0%)</f>
        <v>0</v>
      </c>
      <c r="F2701" s="81"/>
      <c r="G2701" s="90">
        <f>E2701/1.11</f>
        <v>0</v>
      </c>
      <c r="H2701" s="91">
        <f>G2701*11%</f>
        <v>0</v>
      </c>
      <c r="I2701" s="91" t="e">
        <f>G2701/B2684</f>
        <v>#DIV/0!</v>
      </c>
      <c r="J2701" s="105" t="e">
        <f>H2701/B2684</f>
        <v>#DIV/0!</v>
      </c>
    </row>
    <row r="2702" spans="1:10" s="80" customFormat="1" ht="12.75" customHeight="1" x14ac:dyDescent="0.25">
      <c r="A2702" s="102"/>
      <c r="D2702" s="81" t="s">
        <v>23</v>
      </c>
      <c r="E2702" s="81">
        <f>E2684-E2701</f>
        <v>0</v>
      </c>
      <c r="F2702" s="81"/>
      <c r="G2702" s="82">
        <f>G2684-G2701</f>
        <v>0</v>
      </c>
      <c r="H2702" s="82">
        <f>H2684-H2701</f>
        <v>0</v>
      </c>
      <c r="I2702" s="82" t="e">
        <f>I2684-I2701</f>
        <v>#DIV/0!</v>
      </c>
      <c r="J2702" s="106" t="e">
        <f>J2684-J2701</f>
        <v>#DIV/0!</v>
      </c>
    </row>
    <row r="2703" spans="1:10" s="80" customFormat="1" ht="12.75" customHeight="1" x14ac:dyDescent="0.25">
      <c r="A2703" s="102"/>
      <c r="D2703" s="81"/>
      <c r="E2703" s="81"/>
      <c r="F2703" s="81"/>
      <c r="G2703" s="82"/>
      <c r="H2703" s="83">
        <f>G2702+H2702</f>
        <v>0</v>
      </c>
      <c r="I2703" s="83"/>
      <c r="J2703" s="104"/>
    </row>
    <row r="2704" spans="1:10" s="80" customFormat="1" ht="12.75" customHeight="1" x14ac:dyDescent="0.25">
      <c r="A2704" s="102"/>
      <c r="B2704" s="79"/>
      <c r="D2704" s="81"/>
      <c r="E2704" s="81"/>
      <c r="F2704" s="81"/>
      <c r="G2704" s="82"/>
      <c r="H2704" s="83"/>
      <c r="I2704" s="83"/>
      <c r="J2704" s="104"/>
    </row>
    <row r="2705" spans="1:10" s="80" customFormat="1" ht="12.75" customHeight="1" x14ac:dyDescent="0.25">
      <c r="A2705" s="102"/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3"/>
    </row>
    <row r="2706" spans="1:10" s="80" customFormat="1" ht="12.75" customHeight="1" x14ac:dyDescent="0.25">
      <c r="A2706" s="102"/>
      <c r="D2706" s="81"/>
      <c r="E2706" s="81"/>
      <c r="F2706" s="81"/>
      <c r="G2706" s="82"/>
      <c r="H2706" s="83"/>
      <c r="I2706" s="83"/>
      <c r="J2706" s="104"/>
    </row>
    <row r="2707" spans="1:10" s="80" customFormat="1" ht="12.75" customHeight="1" x14ac:dyDescent="0.25">
      <c r="A2707" s="107"/>
      <c r="B2707" s="108"/>
      <c r="C2707" s="109"/>
      <c r="D2707" s="110"/>
      <c r="E2707" s="110"/>
      <c r="F2707" s="110"/>
      <c r="G2707" s="111"/>
      <c r="H2707" s="112"/>
      <c r="I2707" s="112"/>
      <c r="J2707" s="113"/>
    </row>
    <row r="2709" spans="1:10" s="80" customFormat="1" ht="12.75" customHeight="1" x14ac:dyDescent="0.25">
      <c r="A2709" s="95" t="s">
        <v>1</v>
      </c>
      <c r="B2709" s="96"/>
      <c r="C2709" s="97"/>
      <c r="D2709" s="98"/>
      <c r="E2709" s="98"/>
      <c r="F2709" s="98"/>
      <c r="G2709" s="99"/>
      <c r="H2709" s="100"/>
      <c r="I2709" s="100"/>
      <c r="J2709" s="101"/>
    </row>
    <row r="2710" spans="1:10" s="80" customFormat="1" ht="12.75" customHeight="1" x14ac:dyDescent="0.25">
      <c r="A2710" s="102">
        <v>1</v>
      </c>
      <c r="B2710" s="84" t="s">
        <v>20</v>
      </c>
      <c r="C2710" s="84" t="s">
        <v>21</v>
      </c>
      <c r="D2710" s="85" t="s">
        <v>22</v>
      </c>
      <c r="E2710" s="85" t="s">
        <v>23</v>
      </c>
      <c r="F2710" s="85"/>
      <c r="G2710" s="86" t="s">
        <v>24</v>
      </c>
      <c r="H2710" s="87" t="s">
        <v>25</v>
      </c>
      <c r="I2710" s="87" t="s">
        <v>26</v>
      </c>
      <c r="J2710" s="103"/>
    </row>
    <row r="2711" spans="1:10" s="80" customFormat="1" ht="12.75" customHeight="1" x14ac:dyDescent="0.25">
      <c r="A2711" s="102"/>
      <c r="C2711" s="88"/>
      <c r="D2711" s="89"/>
      <c r="E2711" s="81">
        <f>D2711*B2711</f>
        <v>0</v>
      </c>
      <c r="F2711" s="81"/>
      <c r="G2711" s="82">
        <f>E2711/1.11</f>
        <v>0</v>
      </c>
      <c r="H2711" s="83">
        <f>G2711*11%</f>
        <v>0</v>
      </c>
      <c r="I2711" s="83" t="e">
        <f>G2711/B2711</f>
        <v>#DIV/0!</v>
      </c>
      <c r="J2711" s="104" t="e">
        <f>H2711/B2711</f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ref="E2712:E2726" si="190">D2712*B2712</f>
        <v>0</v>
      </c>
      <c r="F2712" s="81"/>
      <c r="G2712" s="82">
        <f t="shared" ref="G2712:G2726" si="191">E2712/1.11</f>
        <v>0</v>
      </c>
      <c r="H2712" s="83">
        <f t="shared" ref="H2712:H2726" si="192">G2712*11%</f>
        <v>0</v>
      </c>
      <c r="I2712" s="83" t="e">
        <f t="shared" ref="I2712:I2726" si="193">G2712/B2712</f>
        <v>#DIV/0!</v>
      </c>
      <c r="J2712" s="104" t="e">
        <f t="shared" ref="J2712:J2726" si="194">H2712/B2712</f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90"/>
        <v>0</v>
      </c>
      <c r="F2713" s="81"/>
      <c r="G2713" s="82">
        <f t="shared" si="191"/>
        <v>0</v>
      </c>
      <c r="H2713" s="83">
        <f t="shared" si="192"/>
        <v>0</v>
      </c>
      <c r="I2713" s="83" t="e">
        <f t="shared" si="193"/>
        <v>#DIV/0!</v>
      </c>
      <c r="J2713" s="104" t="e">
        <f t="shared" si="194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90"/>
        <v>0</v>
      </c>
      <c r="F2714" s="81"/>
      <c r="G2714" s="82">
        <f t="shared" si="191"/>
        <v>0</v>
      </c>
      <c r="H2714" s="83">
        <f t="shared" si="192"/>
        <v>0</v>
      </c>
      <c r="I2714" s="83" t="e">
        <f t="shared" si="193"/>
        <v>#DIV/0!</v>
      </c>
      <c r="J2714" s="104" t="e">
        <f t="shared" si="194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90"/>
        <v>0</v>
      </c>
      <c r="F2715" s="81"/>
      <c r="G2715" s="82">
        <f t="shared" si="191"/>
        <v>0</v>
      </c>
      <c r="H2715" s="83">
        <f t="shared" si="192"/>
        <v>0</v>
      </c>
      <c r="I2715" s="83" t="e">
        <f t="shared" si="193"/>
        <v>#DIV/0!</v>
      </c>
      <c r="J2715" s="104" t="e">
        <f t="shared" si="194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90"/>
        <v>0</v>
      </c>
      <c r="F2716" s="81"/>
      <c r="G2716" s="82">
        <f t="shared" si="191"/>
        <v>0</v>
      </c>
      <c r="H2716" s="83">
        <f t="shared" si="192"/>
        <v>0</v>
      </c>
      <c r="I2716" s="83" t="e">
        <f t="shared" si="193"/>
        <v>#DIV/0!</v>
      </c>
      <c r="J2716" s="104" t="e">
        <f t="shared" si="194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90"/>
        <v>0</v>
      </c>
      <c r="F2717" s="81"/>
      <c r="G2717" s="82">
        <f t="shared" si="191"/>
        <v>0</v>
      </c>
      <c r="H2717" s="83">
        <f t="shared" si="192"/>
        <v>0</v>
      </c>
      <c r="I2717" s="83" t="e">
        <f t="shared" si="193"/>
        <v>#DIV/0!</v>
      </c>
      <c r="J2717" s="104" t="e">
        <f t="shared" si="194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90"/>
        <v>0</v>
      </c>
      <c r="F2718" s="81"/>
      <c r="G2718" s="82">
        <f t="shared" si="191"/>
        <v>0</v>
      </c>
      <c r="H2718" s="83">
        <f t="shared" si="192"/>
        <v>0</v>
      </c>
      <c r="I2718" s="83" t="e">
        <f t="shared" si="193"/>
        <v>#DIV/0!</v>
      </c>
      <c r="J2718" s="104" t="e">
        <f t="shared" si="194"/>
        <v>#DIV/0!</v>
      </c>
    </row>
    <row r="2719" spans="1:10" s="80" customFormat="1" ht="12.75" customHeight="1" x14ac:dyDescent="0.25">
      <c r="A2719" s="102"/>
      <c r="C2719" s="88"/>
      <c r="D2719" s="89"/>
      <c r="E2719" s="81">
        <f t="shared" si="190"/>
        <v>0</v>
      </c>
      <c r="F2719" s="81"/>
      <c r="G2719" s="82">
        <f t="shared" si="191"/>
        <v>0</v>
      </c>
      <c r="H2719" s="83">
        <f t="shared" si="192"/>
        <v>0</v>
      </c>
      <c r="I2719" s="83" t="e">
        <f t="shared" si="193"/>
        <v>#DIV/0!</v>
      </c>
      <c r="J2719" s="104" t="e">
        <f t="shared" si="194"/>
        <v>#DIV/0!</v>
      </c>
    </row>
    <row r="2720" spans="1:10" s="80" customFormat="1" ht="12.75" customHeight="1" x14ac:dyDescent="0.25">
      <c r="A2720" s="102"/>
      <c r="C2720" s="88"/>
      <c r="D2720" s="89"/>
      <c r="E2720" s="81">
        <f t="shared" si="190"/>
        <v>0</v>
      </c>
      <c r="F2720" s="81"/>
      <c r="G2720" s="82">
        <f t="shared" si="191"/>
        <v>0</v>
      </c>
      <c r="H2720" s="83">
        <f t="shared" si="192"/>
        <v>0</v>
      </c>
      <c r="I2720" s="83" t="e">
        <f t="shared" si="193"/>
        <v>#DIV/0!</v>
      </c>
      <c r="J2720" s="104" t="e">
        <f t="shared" si="194"/>
        <v>#DIV/0!</v>
      </c>
    </row>
    <row r="2721" spans="1:10" s="80" customFormat="1" ht="12.75" customHeight="1" x14ac:dyDescent="0.25">
      <c r="A2721" s="102"/>
      <c r="C2721" s="88"/>
      <c r="D2721" s="89"/>
      <c r="E2721" s="81">
        <f t="shared" si="190"/>
        <v>0</v>
      </c>
      <c r="F2721" s="81"/>
      <c r="G2721" s="82">
        <f t="shared" si="191"/>
        <v>0</v>
      </c>
      <c r="H2721" s="83">
        <f t="shared" si="192"/>
        <v>0</v>
      </c>
      <c r="I2721" s="83" t="e">
        <f t="shared" si="193"/>
        <v>#DIV/0!</v>
      </c>
      <c r="J2721" s="104" t="e">
        <f t="shared" si="194"/>
        <v>#DIV/0!</v>
      </c>
    </row>
    <row r="2722" spans="1:10" s="80" customFormat="1" ht="12.75" customHeight="1" x14ac:dyDescent="0.25">
      <c r="A2722" s="102"/>
      <c r="C2722" s="88"/>
      <c r="D2722" s="89"/>
      <c r="E2722" s="81">
        <f t="shared" si="190"/>
        <v>0</v>
      </c>
      <c r="F2722" s="81"/>
      <c r="G2722" s="82">
        <f t="shared" si="191"/>
        <v>0</v>
      </c>
      <c r="H2722" s="83">
        <f t="shared" si="192"/>
        <v>0</v>
      </c>
      <c r="I2722" s="83" t="e">
        <f t="shared" si="193"/>
        <v>#DIV/0!</v>
      </c>
      <c r="J2722" s="104" t="e">
        <f t="shared" si="194"/>
        <v>#DIV/0!</v>
      </c>
    </row>
    <row r="2723" spans="1:10" s="80" customFormat="1" ht="12.75" customHeight="1" x14ac:dyDescent="0.25">
      <c r="A2723" s="102"/>
      <c r="C2723" s="88"/>
      <c r="D2723" s="89"/>
      <c r="E2723" s="81">
        <f t="shared" si="190"/>
        <v>0</v>
      </c>
      <c r="F2723" s="81"/>
      <c r="G2723" s="82">
        <f t="shared" si="191"/>
        <v>0</v>
      </c>
      <c r="H2723" s="83">
        <f t="shared" si="192"/>
        <v>0</v>
      </c>
      <c r="I2723" s="83" t="e">
        <f t="shared" si="193"/>
        <v>#DIV/0!</v>
      </c>
      <c r="J2723" s="104" t="e">
        <f t="shared" si="194"/>
        <v>#DIV/0!</v>
      </c>
    </row>
    <row r="2724" spans="1:10" s="80" customFormat="1" ht="12.75" customHeight="1" x14ac:dyDescent="0.25">
      <c r="A2724" s="102"/>
      <c r="C2724" s="88"/>
      <c r="D2724" s="89"/>
      <c r="E2724" s="81">
        <f t="shared" si="190"/>
        <v>0</v>
      </c>
      <c r="F2724" s="81"/>
      <c r="G2724" s="82">
        <f t="shared" si="191"/>
        <v>0</v>
      </c>
      <c r="H2724" s="83">
        <f t="shared" si="192"/>
        <v>0</v>
      </c>
      <c r="I2724" s="83" t="e">
        <f t="shared" si="193"/>
        <v>#DIV/0!</v>
      </c>
      <c r="J2724" s="104" t="e">
        <f t="shared" si="194"/>
        <v>#DIV/0!</v>
      </c>
    </row>
    <row r="2725" spans="1:10" s="80" customFormat="1" ht="12.75" customHeight="1" x14ac:dyDescent="0.25">
      <c r="A2725" s="102"/>
      <c r="C2725" s="88"/>
      <c r="D2725" s="89"/>
      <c r="E2725" s="81">
        <f t="shared" si="190"/>
        <v>0</v>
      </c>
      <c r="F2725" s="81"/>
      <c r="G2725" s="82">
        <f t="shared" si="191"/>
        <v>0</v>
      </c>
      <c r="H2725" s="83">
        <f t="shared" si="192"/>
        <v>0</v>
      </c>
      <c r="I2725" s="83" t="e">
        <f t="shared" si="193"/>
        <v>#DIV/0!</v>
      </c>
      <c r="J2725" s="104" t="e">
        <f t="shared" si="194"/>
        <v>#DIV/0!</v>
      </c>
    </row>
    <row r="2726" spans="1:10" s="80" customFormat="1" ht="12.75" customHeight="1" x14ac:dyDescent="0.25">
      <c r="A2726" s="102"/>
      <c r="C2726" s="88"/>
      <c r="D2726" s="89"/>
      <c r="E2726" s="81">
        <f t="shared" si="190"/>
        <v>0</v>
      </c>
      <c r="F2726" s="81"/>
      <c r="G2726" s="82">
        <f t="shared" si="191"/>
        <v>0</v>
      </c>
      <c r="H2726" s="83">
        <f t="shared" si="192"/>
        <v>0</v>
      </c>
      <c r="I2726" s="83" t="e">
        <f t="shared" si="193"/>
        <v>#DIV/0!</v>
      </c>
      <c r="J2726" s="104" t="e">
        <f t="shared" si="194"/>
        <v>#DIV/0!</v>
      </c>
    </row>
    <row r="2727" spans="1:10" s="80" customFormat="1" ht="12.75" customHeight="1" x14ac:dyDescent="0.25">
      <c r="A2727" s="102"/>
      <c r="C2727" s="88"/>
      <c r="D2727" s="89"/>
      <c r="E2727" s="81"/>
      <c r="F2727" s="81"/>
      <c r="G2727" s="82"/>
      <c r="H2727" s="83"/>
      <c r="I2727" s="83"/>
      <c r="J2727" s="104"/>
    </row>
    <row r="2728" spans="1:10" s="80" customFormat="1" ht="12.75" customHeight="1" x14ac:dyDescent="0.25">
      <c r="A2728" s="102"/>
      <c r="D2728" s="81"/>
      <c r="E2728" s="81">
        <f>(E2711*0%)+((E2711-(E2711*0%))*0%)</f>
        <v>0</v>
      </c>
      <c r="F2728" s="81"/>
      <c r="G2728" s="90">
        <f>E2728/1.11</f>
        <v>0</v>
      </c>
      <c r="H2728" s="91">
        <f>G2728*11%</f>
        <v>0</v>
      </c>
      <c r="I2728" s="91" t="e">
        <f>G2728/B2711</f>
        <v>#DIV/0!</v>
      </c>
      <c r="J2728" s="105" t="e">
        <f>H2728/B2711</f>
        <v>#DIV/0!</v>
      </c>
    </row>
    <row r="2729" spans="1:10" s="80" customFormat="1" ht="12.75" customHeight="1" x14ac:dyDescent="0.25">
      <c r="A2729" s="102"/>
      <c r="D2729" s="81" t="s">
        <v>23</v>
      </c>
      <c r="E2729" s="81">
        <f>E2711-E2728</f>
        <v>0</v>
      </c>
      <c r="F2729" s="81"/>
      <c r="G2729" s="82">
        <f>G2711-G2728</f>
        <v>0</v>
      </c>
      <c r="H2729" s="82">
        <f>H2711-H2728</f>
        <v>0</v>
      </c>
      <c r="I2729" s="82" t="e">
        <f>I2711-I2728</f>
        <v>#DIV/0!</v>
      </c>
      <c r="J2729" s="106" t="e">
        <f>J2711-J2728</f>
        <v>#DIV/0!</v>
      </c>
    </row>
    <row r="2730" spans="1:10" s="80" customFormat="1" ht="12.75" customHeight="1" x14ac:dyDescent="0.25">
      <c r="A2730" s="102"/>
      <c r="D2730" s="81"/>
      <c r="E2730" s="81"/>
      <c r="F2730" s="81"/>
      <c r="G2730" s="82"/>
      <c r="H2730" s="83">
        <f>G2729+H2729</f>
        <v>0</v>
      </c>
      <c r="I2730" s="83"/>
      <c r="J2730" s="104"/>
    </row>
    <row r="2731" spans="1:10" s="80" customFormat="1" ht="12.75" customHeight="1" x14ac:dyDescent="0.25">
      <c r="A2731" s="102"/>
      <c r="B2731" s="79"/>
      <c r="D2731" s="81"/>
      <c r="E2731" s="81"/>
      <c r="F2731" s="81"/>
      <c r="G2731" s="82"/>
      <c r="H2731" s="83"/>
      <c r="I2731" s="83"/>
      <c r="J2731" s="104"/>
    </row>
    <row r="2732" spans="1:10" s="80" customFormat="1" ht="12.75" customHeight="1" x14ac:dyDescent="0.25">
      <c r="A2732" s="102"/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3"/>
    </row>
    <row r="2733" spans="1:10" s="80" customFormat="1" ht="12.75" customHeight="1" x14ac:dyDescent="0.25">
      <c r="A2733" s="102"/>
      <c r="D2733" s="81"/>
      <c r="E2733" s="81"/>
      <c r="F2733" s="81"/>
      <c r="G2733" s="82"/>
      <c r="H2733" s="83"/>
      <c r="I2733" s="83"/>
      <c r="J2733" s="104"/>
    </row>
    <row r="2734" spans="1:10" s="80" customFormat="1" ht="12.75" customHeight="1" x14ac:dyDescent="0.25">
      <c r="A2734" s="107"/>
      <c r="B2734" s="108"/>
      <c r="C2734" s="109"/>
      <c r="D2734" s="110"/>
      <c r="E2734" s="110"/>
      <c r="F2734" s="110"/>
      <c r="G2734" s="111"/>
      <c r="H2734" s="112"/>
      <c r="I2734" s="112"/>
      <c r="J2734" s="113"/>
    </row>
    <row r="2736" spans="1:10" s="80" customFormat="1" ht="12.75" customHeight="1" x14ac:dyDescent="0.25">
      <c r="A2736" s="95" t="s">
        <v>1</v>
      </c>
      <c r="B2736" s="96"/>
      <c r="C2736" s="97"/>
      <c r="D2736" s="98"/>
      <c r="E2736" s="98"/>
      <c r="F2736" s="98"/>
      <c r="G2736" s="99"/>
      <c r="H2736" s="100"/>
      <c r="I2736" s="100"/>
      <c r="J2736" s="101"/>
    </row>
    <row r="2737" spans="1:10" s="80" customFormat="1" ht="12.75" customHeight="1" x14ac:dyDescent="0.25">
      <c r="A2737" s="102">
        <v>1</v>
      </c>
      <c r="B2737" s="84" t="s">
        <v>20</v>
      </c>
      <c r="C2737" s="84" t="s">
        <v>21</v>
      </c>
      <c r="D2737" s="85" t="s">
        <v>22</v>
      </c>
      <c r="E2737" s="85" t="s">
        <v>23</v>
      </c>
      <c r="F2737" s="85"/>
      <c r="G2737" s="86" t="s">
        <v>24</v>
      </c>
      <c r="H2737" s="87" t="s">
        <v>25</v>
      </c>
      <c r="I2737" s="87" t="s">
        <v>26</v>
      </c>
      <c r="J2737" s="103"/>
    </row>
    <row r="2738" spans="1:10" s="80" customFormat="1" ht="12.75" customHeight="1" x14ac:dyDescent="0.25">
      <c r="A2738" s="102"/>
      <c r="C2738" s="88"/>
      <c r="D2738" s="89"/>
      <c r="E2738" s="81">
        <f>D2738*B2738</f>
        <v>0</v>
      </c>
      <c r="F2738" s="81"/>
      <c r="G2738" s="82">
        <f>E2738/1.11</f>
        <v>0</v>
      </c>
      <c r="H2738" s="83">
        <f>G2738*11%</f>
        <v>0</v>
      </c>
      <c r="I2738" s="83" t="e">
        <f>G2738/B2738</f>
        <v>#DIV/0!</v>
      </c>
      <c r="J2738" s="104" t="e">
        <f>H2738/B2738</f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ref="E2739:E2753" si="195">D2739*B2739</f>
        <v>0</v>
      </c>
      <c r="F2739" s="81"/>
      <c r="G2739" s="82">
        <f t="shared" ref="G2739:G2753" si="196">E2739/1.11</f>
        <v>0</v>
      </c>
      <c r="H2739" s="83">
        <f t="shared" ref="H2739:H2753" si="197">G2739*11%</f>
        <v>0</v>
      </c>
      <c r="I2739" s="83" t="e">
        <f t="shared" ref="I2739:I2753" si="198">G2739/B2739</f>
        <v>#DIV/0!</v>
      </c>
      <c r="J2739" s="104" t="e">
        <f t="shared" ref="J2739:J2753" si="199">H2739/B2739</f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95"/>
        <v>0</v>
      </c>
      <c r="F2740" s="81"/>
      <c r="G2740" s="82">
        <f t="shared" si="196"/>
        <v>0</v>
      </c>
      <c r="H2740" s="83">
        <f t="shared" si="197"/>
        <v>0</v>
      </c>
      <c r="I2740" s="83" t="e">
        <f t="shared" si="198"/>
        <v>#DIV/0!</v>
      </c>
      <c r="J2740" s="104" t="e">
        <f t="shared" si="199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95"/>
        <v>0</v>
      </c>
      <c r="F2741" s="81"/>
      <c r="G2741" s="82">
        <f t="shared" si="196"/>
        <v>0</v>
      </c>
      <c r="H2741" s="83">
        <f t="shared" si="197"/>
        <v>0</v>
      </c>
      <c r="I2741" s="83" t="e">
        <f t="shared" si="198"/>
        <v>#DIV/0!</v>
      </c>
      <c r="J2741" s="104" t="e">
        <f t="shared" si="199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4" t="e">
        <f t="shared" si="199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95"/>
        <v>0</v>
      </c>
      <c r="F2743" s="81"/>
      <c r="G2743" s="82">
        <f t="shared" si="196"/>
        <v>0</v>
      </c>
      <c r="H2743" s="83">
        <f t="shared" si="197"/>
        <v>0</v>
      </c>
      <c r="I2743" s="83" t="e">
        <f t="shared" si="198"/>
        <v>#DIV/0!</v>
      </c>
      <c r="J2743" s="104" t="e">
        <f t="shared" si="199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95"/>
        <v>0</v>
      </c>
      <c r="F2744" s="81"/>
      <c r="G2744" s="82">
        <f t="shared" si="196"/>
        <v>0</v>
      </c>
      <c r="H2744" s="83">
        <f t="shared" si="197"/>
        <v>0</v>
      </c>
      <c r="I2744" s="83" t="e">
        <f t="shared" si="198"/>
        <v>#DIV/0!</v>
      </c>
      <c r="J2744" s="104" t="e">
        <f t="shared" si="199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95"/>
        <v>0</v>
      </c>
      <c r="F2745" s="81"/>
      <c r="G2745" s="82">
        <f t="shared" si="196"/>
        <v>0</v>
      </c>
      <c r="H2745" s="83">
        <f t="shared" si="197"/>
        <v>0</v>
      </c>
      <c r="I2745" s="83" t="e">
        <f t="shared" si="198"/>
        <v>#DIV/0!</v>
      </c>
      <c r="J2745" s="104" t="e">
        <f t="shared" si="199"/>
        <v>#DIV/0!</v>
      </c>
    </row>
    <row r="2746" spans="1:10" s="80" customFormat="1" ht="12.75" customHeight="1" x14ac:dyDescent="0.25">
      <c r="A2746" s="102"/>
      <c r="C2746" s="88"/>
      <c r="D2746" s="89"/>
      <c r="E2746" s="81">
        <f t="shared" si="195"/>
        <v>0</v>
      </c>
      <c r="F2746" s="81"/>
      <c r="G2746" s="82">
        <f t="shared" si="196"/>
        <v>0</v>
      </c>
      <c r="H2746" s="83">
        <f t="shared" si="197"/>
        <v>0</v>
      </c>
      <c r="I2746" s="83" t="e">
        <f t="shared" si="198"/>
        <v>#DIV/0!</v>
      </c>
      <c r="J2746" s="104" t="e">
        <f t="shared" si="199"/>
        <v>#DIV/0!</v>
      </c>
    </row>
    <row r="2747" spans="1:10" s="80" customFormat="1" ht="12.75" customHeight="1" x14ac:dyDescent="0.25">
      <c r="A2747" s="102"/>
      <c r="C2747" s="88"/>
      <c r="D2747" s="89"/>
      <c r="E2747" s="81">
        <f t="shared" si="195"/>
        <v>0</v>
      </c>
      <c r="F2747" s="81"/>
      <c r="G2747" s="82">
        <f t="shared" si="196"/>
        <v>0</v>
      </c>
      <c r="H2747" s="83">
        <f t="shared" si="197"/>
        <v>0</v>
      </c>
      <c r="I2747" s="83" t="e">
        <f t="shared" si="198"/>
        <v>#DIV/0!</v>
      </c>
      <c r="J2747" s="104" t="e">
        <f t="shared" si="199"/>
        <v>#DIV/0!</v>
      </c>
    </row>
    <row r="2748" spans="1:10" s="80" customFormat="1" ht="12.75" customHeight="1" x14ac:dyDescent="0.25">
      <c r="A2748" s="102"/>
      <c r="C2748" s="88"/>
      <c r="D2748" s="89"/>
      <c r="E2748" s="81">
        <f t="shared" si="195"/>
        <v>0</v>
      </c>
      <c r="F2748" s="81"/>
      <c r="G2748" s="82">
        <f t="shared" si="196"/>
        <v>0</v>
      </c>
      <c r="H2748" s="83">
        <f t="shared" si="197"/>
        <v>0</v>
      </c>
      <c r="I2748" s="83" t="e">
        <f t="shared" si="198"/>
        <v>#DIV/0!</v>
      </c>
      <c r="J2748" s="104" t="e">
        <f t="shared" si="199"/>
        <v>#DIV/0!</v>
      </c>
    </row>
    <row r="2749" spans="1:10" s="80" customFormat="1" ht="12.75" customHeight="1" x14ac:dyDescent="0.25">
      <c r="A2749" s="102"/>
      <c r="C2749" s="88"/>
      <c r="D2749" s="89"/>
      <c r="E2749" s="81">
        <f t="shared" si="195"/>
        <v>0</v>
      </c>
      <c r="F2749" s="81"/>
      <c r="G2749" s="82">
        <f t="shared" si="196"/>
        <v>0</v>
      </c>
      <c r="H2749" s="83">
        <f t="shared" si="197"/>
        <v>0</v>
      </c>
      <c r="I2749" s="83" t="e">
        <f t="shared" si="198"/>
        <v>#DIV/0!</v>
      </c>
      <c r="J2749" s="104" t="e">
        <f t="shared" si="199"/>
        <v>#DIV/0!</v>
      </c>
    </row>
    <row r="2750" spans="1:10" s="80" customFormat="1" ht="12.75" customHeight="1" x14ac:dyDescent="0.25">
      <c r="A2750" s="102"/>
      <c r="C2750" s="88"/>
      <c r="D2750" s="89"/>
      <c r="E2750" s="81">
        <f t="shared" si="195"/>
        <v>0</v>
      </c>
      <c r="F2750" s="81"/>
      <c r="G2750" s="82">
        <f t="shared" si="196"/>
        <v>0</v>
      </c>
      <c r="H2750" s="83">
        <f t="shared" si="197"/>
        <v>0</v>
      </c>
      <c r="I2750" s="83" t="e">
        <f t="shared" si="198"/>
        <v>#DIV/0!</v>
      </c>
      <c r="J2750" s="104" t="e">
        <f t="shared" si="199"/>
        <v>#DIV/0!</v>
      </c>
    </row>
    <row r="2751" spans="1:10" s="80" customFormat="1" ht="12.75" customHeight="1" x14ac:dyDescent="0.25">
      <c r="A2751" s="102"/>
      <c r="C2751" s="88"/>
      <c r="D2751" s="89"/>
      <c r="E2751" s="81">
        <f t="shared" si="195"/>
        <v>0</v>
      </c>
      <c r="F2751" s="81"/>
      <c r="G2751" s="82">
        <f t="shared" si="196"/>
        <v>0</v>
      </c>
      <c r="H2751" s="83">
        <f t="shared" si="197"/>
        <v>0</v>
      </c>
      <c r="I2751" s="83" t="e">
        <f t="shared" si="198"/>
        <v>#DIV/0!</v>
      </c>
      <c r="J2751" s="104" t="e">
        <f t="shared" si="199"/>
        <v>#DIV/0!</v>
      </c>
    </row>
    <row r="2752" spans="1:10" s="80" customFormat="1" ht="12.75" customHeight="1" x14ac:dyDescent="0.25">
      <c r="A2752" s="102"/>
      <c r="C2752" s="88"/>
      <c r="D2752" s="89"/>
      <c r="E2752" s="81">
        <f t="shared" si="195"/>
        <v>0</v>
      </c>
      <c r="F2752" s="81"/>
      <c r="G2752" s="82">
        <f t="shared" si="196"/>
        <v>0</v>
      </c>
      <c r="H2752" s="83">
        <f t="shared" si="197"/>
        <v>0</v>
      </c>
      <c r="I2752" s="83" t="e">
        <f t="shared" si="198"/>
        <v>#DIV/0!</v>
      </c>
      <c r="J2752" s="104" t="e">
        <f t="shared" si="199"/>
        <v>#DIV/0!</v>
      </c>
    </row>
    <row r="2753" spans="1:10" s="80" customFormat="1" ht="12.75" customHeight="1" x14ac:dyDescent="0.25">
      <c r="A2753" s="102"/>
      <c r="C2753" s="88"/>
      <c r="D2753" s="89"/>
      <c r="E2753" s="81">
        <f t="shared" si="195"/>
        <v>0</v>
      </c>
      <c r="F2753" s="81"/>
      <c r="G2753" s="82">
        <f t="shared" si="196"/>
        <v>0</v>
      </c>
      <c r="H2753" s="83">
        <f t="shared" si="197"/>
        <v>0</v>
      </c>
      <c r="I2753" s="83" t="e">
        <f t="shared" si="198"/>
        <v>#DIV/0!</v>
      </c>
      <c r="J2753" s="104" t="e">
        <f t="shared" si="199"/>
        <v>#DIV/0!</v>
      </c>
    </row>
    <row r="2754" spans="1:10" s="80" customFormat="1" ht="12.75" customHeight="1" x14ac:dyDescent="0.25">
      <c r="A2754" s="102"/>
      <c r="C2754" s="88"/>
      <c r="D2754" s="89"/>
      <c r="E2754" s="81"/>
      <c r="F2754" s="81"/>
      <c r="G2754" s="82"/>
      <c r="H2754" s="83"/>
      <c r="I2754" s="83"/>
      <c r="J2754" s="104"/>
    </row>
    <row r="2755" spans="1:10" s="80" customFormat="1" ht="12.75" customHeight="1" x14ac:dyDescent="0.25">
      <c r="A2755" s="102"/>
      <c r="D2755" s="81"/>
      <c r="E2755" s="81">
        <f>(E2738*0%)+((E2738-(E2738*0%))*0%)</f>
        <v>0</v>
      </c>
      <c r="F2755" s="81"/>
      <c r="G2755" s="90">
        <f>E2755/1.11</f>
        <v>0</v>
      </c>
      <c r="H2755" s="91">
        <f>G2755*11%</f>
        <v>0</v>
      </c>
      <c r="I2755" s="91" t="e">
        <f>G2755/B2738</f>
        <v>#DIV/0!</v>
      </c>
      <c r="J2755" s="105" t="e">
        <f>H2755/B2738</f>
        <v>#DIV/0!</v>
      </c>
    </row>
    <row r="2756" spans="1:10" s="80" customFormat="1" ht="12.75" customHeight="1" x14ac:dyDescent="0.25">
      <c r="A2756" s="102"/>
      <c r="D2756" s="81" t="s">
        <v>23</v>
      </c>
      <c r="E2756" s="81">
        <f>E2738-E2755</f>
        <v>0</v>
      </c>
      <c r="F2756" s="81"/>
      <c r="G2756" s="82">
        <f>G2738-G2755</f>
        <v>0</v>
      </c>
      <c r="H2756" s="82">
        <f>H2738-H2755</f>
        <v>0</v>
      </c>
      <c r="I2756" s="82" t="e">
        <f>I2738-I2755</f>
        <v>#DIV/0!</v>
      </c>
      <c r="J2756" s="106" t="e">
        <f>J2738-J2755</f>
        <v>#DIV/0!</v>
      </c>
    </row>
    <row r="2757" spans="1:10" s="80" customFormat="1" ht="12.75" customHeight="1" x14ac:dyDescent="0.25">
      <c r="A2757" s="102"/>
      <c r="D2757" s="81"/>
      <c r="E2757" s="81"/>
      <c r="F2757" s="81"/>
      <c r="G2757" s="82"/>
      <c r="H2757" s="83">
        <f>G2756+H2756</f>
        <v>0</v>
      </c>
      <c r="I2757" s="83"/>
      <c r="J2757" s="104"/>
    </row>
    <row r="2758" spans="1:10" s="80" customFormat="1" ht="12.75" customHeight="1" x14ac:dyDescent="0.25">
      <c r="A2758" s="102"/>
      <c r="B2758" s="79"/>
      <c r="D2758" s="81"/>
      <c r="E2758" s="81"/>
      <c r="F2758" s="81"/>
      <c r="G2758" s="82"/>
      <c r="H2758" s="83"/>
      <c r="I2758" s="83"/>
      <c r="J2758" s="104"/>
    </row>
    <row r="2759" spans="1:10" s="80" customFormat="1" ht="12.75" customHeight="1" x14ac:dyDescent="0.25">
      <c r="A2759" s="102"/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3"/>
    </row>
    <row r="2760" spans="1:10" s="80" customFormat="1" ht="12.75" customHeight="1" x14ac:dyDescent="0.25">
      <c r="A2760" s="102"/>
      <c r="D2760" s="81"/>
      <c r="E2760" s="81"/>
      <c r="F2760" s="81"/>
      <c r="G2760" s="82"/>
      <c r="H2760" s="83"/>
      <c r="I2760" s="83"/>
      <c r="J2760" s="104"/>
    </row>
    <row r="2761" spans="1:10" s="80" customFormat="1" ht="12.75" customHeight="1" x14ac:dyDescent="0.25">
      <c r="A2761" s="107"/>
      <c r="B2761" s="108"/>
      <c r="C2761" s="109"/>
      <c r="D2761" s="110"/>
      <c r="E2761" s="110"/>
      <c r="F2761" s="110"/>
      <c r="G2761" s="111"/>
      <c r="H2761" s="112"/>
      <c r="I2761" s="112"/>
      <c r="J2761" s="113"/>
    </row>
    <row r="2763" spans="1:10" s="80" customFormat="1" ht="12.75" customHeight="1" x14ac:dyDescent="0.25">
      <c r="A2763" s="95" t="s">
        <v>1</v>
      </c>
      <c r="B2763" s="96"/>
      <c r="C2763" s="97"/>
      <c r="D2763" s="98"/>
      <c r="E2763" s="98"/>
      <c r="F2763" s="98"/>
      <c r="G2763" s="99"/>
      <c r="H2763" s="100"/>
      <c r="I2763" s="100"/>
      <c r="J2763" s="101"/>
    </row>
    <row r="2764" spans="1:10" s="80" customFormat="1" ht="12.75" customHeight="1" x14ac:dyDescent="0.25">
      <c r="A2764" s="102">
        <v>1</v>
      </c>
      <c r="B2764" s="84" t="s">
        <v>20</v>
      </c>
      <c r="C2764" s="84" t="s">
        <v>21</v>
      </c>
      <c r="D2764" s="85" t="s">
        <v>22</v>
      </c>
      <c r="E2764" s="85" t="s">
        <v>23</v>
      </c>
      <c r="F2764" s="85"/>
      <c r="G2764" s="86" t="s">
        <v>24</v>
      </c>
      <c r="H2764" s="87" t="s">
        <v>25</v>
      </c>
      <c r="I2764" s="87" t="s">
        <v>26</v>
      </c>
      <c r="J2764" s="103"/>
    </row>
    <row r="2765" spans="1:10" s="80" customFormat="1" ht="12.75" customHeight="1" x14ac:dyDescent="0.25">
      <c r="A2765" s="102"/>
      <c r="C2765" s="88"/>
      <c r="D2765" s="89"/>
      <c r="E2765" s="81">
        <f>D2765*B2765</f>
        <v>0</v>
      </c>
      <c r="F2765" s="81"/>
      <c r="G2765" s="82">
        <f>E2765/1.11</f>
        <v>0</v>
      </c>
      <c r="H2765" s="83">
        <f>G2765*11%</f>
        <v>0</v>
      </c>
      <c r="I2765" s="83" t="e">
        <f>G2765/B2765</f>
        <v>#DIV/0!</v>
      </c>
      <c r="J2765" s="104" t="e">
        <f>H2765/B2765</f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ref="E2766:E2780" si="200">D2766*B2766</f>
        <v>0</v>
      </c>
      <c r="F2766" s="81"/>
      <c r="G2766" s="82">
        <f t="shared" ref="G2766:G2780" si="201">E2766/1.11</f>
        <v>0</v>
      </c>
      <c r="H2766" s="83">
        <f t="shared" ref="H2766:H2780" si="202">G2766*11%</f>
        <v>0</v>
      </c>
      <c r="I2766" s="83" t="e">
        <f t="shared" ref="I2766:I2780" si="203">G2766/B2766</f>
        <v>#DIV/0!</v>
      </c>
      <c r="J2766" s="104" t="e">
        <f t="shared" ref="J2766:J2780" si="204">H2766/B2766</f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200"/>
        <v>0</v>
      </c>
      <c r="F2767" s="81"/>
      <c r="G2767" s="82">
        <f t="shared" si="201"/>
        <v>0</v>
      </c>
      <c r="H2767" s="83">
        <f t="shared" si="202"/>
        <v>0</v>
      </c>
      <c r="I2767" s="83" t="e">
        <f t="shared" si="203"/>
        <v>#DIV/0!</v>
      </c>
      <c r="J2767" s="104" t="e">
        <f t="shared" si="204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200"/>
        <v>0</v>
      </c>
      <c r="F2768" s="81"/>
      <c r="G2768" s="82">
        <f t="shared" si="201"/>
        <v>0</v>
      </c>
      <c r="H2768" s="83">
        <f t="shared" si="202"/>
        <v>0</v>
      </c>
      <c r="I2768" s="83" t="e">
        <f t="shared" si="203"/>
        <v>#DIV/0!</v>
      </c>
      <c r="J2768" s="104" t="e">
        <f t="shared" si="204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4" t="e">
        <f t="shared" si="204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200"/>
        <v>0</v>
      </c>
      <c r="F2770" s="81"/>
      <c r="G2770" s="82">
        <f t="shared" si="201"/>
        <v>0</v>
      </c>
      <c r="H2770" s="83">
        <f t="shared" si="202"/>
        <v>0</v>
      </c>
      <c r="I2770" s="83" t="e">
        <f t="shared" si="203"/>
        <v>#DIV/0!</v>
      </c>
      <c r="J2770" s="104" t="e">
        <f t="shared" si="204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200"/>
        <v>0</v>
      </c>
      <c r="F2771" s="81"/>
      <c r="G2771" s="82">
        <f t="shared" si="201"/>
        <v>0</v>
      </c>
      <c r="H2771" s="83">
        <f t="shared" si="202"/>
        <v>0</v>
      </c>
      <c r="I2771" s="83" t="e">
        <f t="shared" si="203"/>
        <v>#DIV/0!</v>
      </c>
      <c r="J2771" s="104" t="e">
        <f t="shared" si="204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200"/>
        <v>0</v>
      </c>
      <c r="F2772" s="81"/>
      <c r="G2772" s="82">
        <f t="shared" si="201"/>
        <v>0</v>
      </c>
      <c r="H2772" s="83">
        <f t="shared" si="202"/>
        <v>0</v>
      </c>
      <c r="I2772" s="83" t="e">
        <f t="shared" si="203"/>
        <v>#DIV/0!</v>
      </c>
      <c r="J2772" s="104" t="e">
        <f t="shared" si="204"/>
        <v>#DIV/0!</v>
      </c>
    </row>
    <row r="2773" spans="1:10" s="80" customFormat="1" ht="12.75" customHeight="1" x14ac:dyDescent="0.25">
      <c r="A2773" s="102"/>
      <c r="C2773" s="88"/>
      <c r="D2773" s="89"/>
      <c r="E2773" s="81">
        <f t="shared" si="200"/>
        <v>0</v>
      </c>
      <c r="F2773" s="81"/>
      <c r="G2773" s="82">
        <f t="shared" si="201"/>
        <v>0</v>
      </c>
      <c r="H2773" s="83">
        <f t="shared" si="202"/>
        <v>0</v>
      </c>
      <c r="I2773" s="83" t="e">
        <f t="shared" si="203"/>
        <v>#DIV/0!</v>
      </c>
      <c r="J2773" s="104" t="e">
        <f t="shared" si="204"/>
        <v>#DIV/0!</v>
      </c>
    </row>
    <row r="2774" spans="1:10" s="80" customFormat="1" ht="12.75" customHeight="1" x14ac:dyDescent="0.25">
      <c r="A2774" s="102"/>
      <c r="C2774" s="88"/>
      <c r="D2774" s="89"/>
      <c r="E2774" s="81">
        <f t="shared" si="200"/>
        <v>0</v>
      </c>
      <c r="F2774" s="81"/>
      <c r="G2774" s="82">
        <f t="shared" si="201"/>
        <v>0</v>
      </c>
      <c r="H2774" s="83">
        <f t="shared" si="202"/>
        <v>0</v>
      </c>
      <c r="I2774" s="83" t="e">
        <f t="shared" si="203"/>
        <v>#DIV/0!</v>
      </c>
      <c r="J2774" s="104" t="e">
        <f t="shared" si="204"/>
        <v>#DIV/0!</v>
      </c>
    </row>
    <row r="2775" spans="1:10" s="80" customFormat="1" ht="12.75" customHeight="1" x14ac:dyDescent="0.25">
      <c r="A2775" s="102"/>
      <c r="C2775" s="88"/>
      <c r="D2775" s="89"/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4" t="e">
        <f t="shared" si="204"/>
        <v>#DIV/0!</v>
      </c>
    </row>
    <row r="2776" spans="1:10" s="80" customFormat="1" ht="12.75" customHeight="1" x14ac:dyDescent="0.25">
      <c r="A2776" s="102"/>
      <c r="C2776" s="88"/>
      <c r="D2776" s="89"/>
      <c r="E2776" s="81">
        <f t="shared" si="200"/>
        <v>0</v>
      </c>
      <c r="F2776" s="81"/>
      <c r="G2776" s="82">
        <f t="shared" si="201"/>
        <v>0</v>
      </c>
      <c r="H2776" s="83">
        <f t="shared" si="202"/>
        <v>0</v>
      </c>
      <c r="I2776" s="83" t="e">
        <f t="shared" si="203"/>
        <v>#DIV/0!</v>
      </c>
      <c r="J2776" s="104" t="e">
        <f t="shared" si="204"/>
        <v>#DIV/0!</v>
      </c>
    </row>
    <row r="2777" spans="1:10" s="80" customFormat="1" ht="12.75" customHeight="1" x14ac:dyDescent="0.25">
      <c r="A2777" s="102"/>
      <c r="C2777" s="88"/>
      <c r="D2777" s="89"/>
      <c r="E2777" s="81">
        <f t="shared" si="200"/>
        <v>0</v>
      </c>
      <c r="F2777" s="81"/>
      <c r="G2777" s="82">
        <f t="shared" si="201"/>
        <v>0</v>
      </c>
      <c r="H2777" s="83">
        <f t="shared" si="202"/>
        <v>0</v>
      </c>
      <c r="I2777" s="83" t="e">
        <f t="shared" si="203"/>
        <v>#DIV/0!</v>
      </c>
      <c r="J2777" s="104" t="e">
        <f t="shared" si="204"/>
        <v>#DIV/0!</v>
      </c>
    </row>
    <row r="2778" spans="1:10" s="80" customFormat="1" ht="12.75" customHeight="1" x14ac:dyDescent="0.25">
      <c r="A2778" s="102"/>
      <c r="C2778" s="88"/>
      <c r="D2778" s="89"/>
      <c r="E2778" s="81">
        <f t="shared" si="200"/>
        <v>0</v>
      </c>
      <c r="F2778" s="81"/>
      <c r="G2778" s="82">
        <f t="shared" si="201"/>
        <v>0</v>
      </c>
      <c r="H2778" s="83">
        <f t="shared" si="202"/>
        <v>0</v>
      </c>
      <c r="I2778" s="83" t="e">
        <f t="shared" si="203"/>
        <v>#DIV/0!</v>
      </c>
      <c r="J2778" s="104" t="e">
        <f t="shared" si="204"/>
        <v>#DIV/0!</v>
      </c>
    </row>
    <row r="2779" spans="1:10" s="80" customFormat="1" ht="12.75" customHeight="1" x14ac:dyDescent="0.25">
      <c r="A2779" s="102"/>
      <c r="C2779" s="88"/>
      <c r="D2779" s="89"/>
      <c r="E2779" s="81">
        <f t="shared" si="200"/>
        <v>0</v>
      </c>
      <c r="F2779" s="81"/>
      <c r="G2779" s="82">
        <f t="shared" si="201"/>
        <v>0</v>
      </c>
      <c r="H2779" s="83">
        <f t="shared" si="202"/>
        <v>0</v>
      </c>
      <c r="I2779" s="83" t="e">
        <f t="shared" si="203"/>
        <v>#DIV/0!</v>
      </c>
      <c r="J2779" s="104" t="e">
        <f t="shared" si="204"/>
        <v>#DIV/0!</v>
      </c>
    </row>
    <row r="2780" spans="1:10" s="80" customFormat="1" ht="12.75" customHeight="1" x14ac:dyDescent="0.25">
      <c r="A2780" s="102"/>
      <c r="C2780" s="88"/>
      <c r="D2780" s="89"/>
      <c r="E2780" s="81">
        <f t="shared" si="200"/>
        <v>0</v>
      </c>
      <c r="F2780" s="81"/>
      <c r="G2780" s="82">
        <f t="shared" si="201"/>
        <v>0</v>
      </c>
      <c r="H2780" s="83">
        <f t="shared" si="202"/>
        <v>0</v>
      </c>
      <c r="I2780" s="83" t="e">
        <f t="shared" si="203"/>
        <v>#DIV/0!</v>
      </c>
      <c r="J2780" s="104" t="e">
        <f t="shared" si="204"/>
        <v>#DIV/0!</v>
      </c>
    </row>
    <row r="2781" spans="1:10" s="80" customFormat="1" ht="12.75" customHeight="1" x14ac:dyDescent="0.25">
      <c r="A2781" s="102"/>
      <c r="C2781" s="88"/>
      <c r="D2781" s="89"/>
      <c r="E2781" s="81"/>
      <c r="F2781" s="81"/>
      <c r="G2781" s="82"/>
      <c r="H2781" s="83"/>
      <c r="I2781" s="83"/>
      <c r="J2781" s="104"/>
    </row>
    <row r="2782" spans="1:10" s="80" customFormat="1" ht="12.75" customHeight="1" x14ac:dyDescent="0.25">
      <c r="A2782" s="102"/>
      <c r="D2782" s="81"/>
      <c r="E2782" s="81">
        <f>(E2765*0%)+((E2765-(E2765*0%))*0%)</f>
        <v>0</v>
      </c>
      <c r="F2782" s="81"/>
      <c r="G2782" s="90">
        <f>E2782/1.11</f>
        <v>0</v>
      </c>
      <c r="H2782" s="91">
        <f>G2782*11%</f>
        <v>0</v>
      </c>
      <c r="I2782" s="91" t="e">
        <f>G2782/B2765</f>
        <v>#DIV/0!</v>
      </c>
      <c r="J2782" s="105" t="e">
        <f>H2782/B2765</f>
        <v>#DIV/0!</v>
      </c>
    </row>
    <row r="2783" spans="1:10" s="80" customFormat="1" ht="12.75" customHeight="1" x14ac:dyDescent="0.25">
      <c r="A2783" s="102"/>
      <c r="D2783" s="81" t="s">
        <v>23</v>
      </c>
      <c r="E2783" s="81">
        <f>E2765-E2782</f>
        <v>0</v>
      </c>
      <c r="F2783" s="81"/>
      <c r="G2783" s="82">
        <f>G2765-G2782</f>
        <v>0</v>
      </c>
      <c r="H2783" s="82">
        <f>H2765-H2782</f>
        <v>0</v>
      </c>
      <c r="I2783" s="82" t="e">
        <f>I2765-I2782</f>
        <v>#DIV/0!</v>
      </c>
      <c r="J2783" s="106" t="e">
        <f>J2765-J2782</f>
        <v>#DIV/0!</v>
      </c>
    </row>
    <row r="2784" spans="1:10" s="80" customFormat="1" ht="12.75" customHeight="1" x14ac:dyDescent="0.25">
      <c r="A2784" s="102"/>
      <c r="D2784" s="81"/>
      <c r="E2784" s="81"/>
      <c r="F2784" s="81"/>
      <c r="G2784" s="82"/>
      <c r="H2784" s="83">
        <f>G2783+H2783</f>
        <v>0</v>
      </c>
      <c r="I2784" s="83"/>
      <c r="J2784" s="104"/>
    </row>
    <row r="2785" spans="1:10" s="80" customFormat="1" ht="12.75" customHeight="1" x14ac:dyDescent="0.25">
      <c r="A2785" s="102"/>
      <c r="B2785" s="79"/>
      <c r="D2785" s="81"/>
      <c r="E2785" s="81"/>
      <c r="F2785" s="81"/>
      <c r="G2785" s="82"/>
      <c r="H2785" s="83"/>
      <c r="I2785" s="83"/>
      <c r="J2785" s="104"/>
    </row>
    <row r="2786" spans="1:10" s="80" customFormat="1" ht="12.75" customHeight="1" x14ac:dyDescent="0.25">
      <c r="A2786" s="102"/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3"/>
    </row>
    <row r="2787" spans="1:10" s="80" customFormat="1" ht="12.75" customHeight="1" x14ac:dyDescent="0.25">
      <c r="A2787" s="102"/>
      <c r="D2787" s="81"/>
      <c r="E2787" s="81"/>
      <c r="F2787" s="81"/>
      <c r="G2787" s="82"/>
      <c r="H2787" s="83"/>
      <c r="I2787" s="83"/>
      <c r="J2787" s="104"/>
    </row>
    <row r="2788" spans="1:10" s="80" customFormat="1" ht="12.75" customHeight="1" x14ac:dyDescent="0.25">
      <c r="A2788" s="107"/>
      <c r="B2788" s="108"/>
      <c r="C2788" s="109"/>
      <c r="D2788" s="110"/>
      <c r="E2788" s="110"/>
      <c r="F2788" s="110"/>
      <c r="G2788" s="111"/>
      <c r="H2788" s="112"/>
      <c r="I2788" s="112"/>
      <c r="J2788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Invoice</vt:lpstr>
      <vt:lpstr>Hitung FP Keluar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2023-01-07T08:30:49Z</cp:lastPrinted>
  <dcterms:created xsi:type="dcterms:W3CDTF">2022-01-21T06:52:44Z</dcterms:created>
  <dcterms:modified xsi:type="dcterms:W3CDTF">2023-01-07T08:37:33Z</dcterms:modified>
</cp:coreProperties>
</file>